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en\Dropbox\Diseño DATA's (1)\Tablas Madre\Agricultura\MODELOS\"/>
    </mc:Choice>
  </mc:AlternateContent>
  <xr:revisionPtr revIDLastSave="0" documentId="13_ncr:1_{6F20BAB0-E5AC-4E29-9CEC-00EF6FFE4861}" xr6:coauthVersionLast="47" xr6:coauthVersionMax="47" xr10:uidLastSave="{00000000-0000-0000-0000-000000000000}"/>
  <bookViews>
    <workbookView xWindow="28680" yWindow="-120" windowWidth="29040" windowHeight="15990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BD!$A$1:$AX$286</definedName>
    <definedName name="DatosExternos_2" localSheetId="14" hidden="1">Categoría!$A$10:$M$3238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16" r:id="rId17"/>
    <pivotCache cacheId="17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5" i="13" l="1"/>
  <c r="L14" i="13"/>
  <c r="L24" i="13"/>
  <c r="L23" i="13"/>
  <c r="L13" i="13"/>
  <c r="L12" i="13"/>
  <c r="C4" i="9"/>
  <c r="C5" i="9"/>
  <c r="C6" i="9"/>
  <c r="C7" i="9"/>
  <c r="C8" i="9"/>
  <c r="C9" i="9"/>
  <c r="C10" i="9"/>
  <c r="C11" i="9"/>
  <c r="C12" i="9"/>
  <c r="C3" i="9"/>
  <c r="R5" i="13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A23" i="13" l="1"/>
  <c r="A24" i="13"/>
  <c r="A25" i="13"/>
  <c r="A16" i="13"/>
  <c r="A17" i="13"/>
  <c r="A18" i="13"/>
  <c r="A19" i="13"/>
  <c r="A20" i="13"/>
  <c r="A21" i="13"/>
  <c r="A22" i="13"/>
  <c r="A15" i="13"/>
  <c r="A14" i="13"/>
  <c r="A13" i="13"/>
  <c r="A12" i="13"/>
  <c r="A5" i="13"/>
  <c r="A6" i="13"/>
  <c r="A7" i="13"/>
  <c r="A8" i="13"/>
  <c r="A9" i="13"/>
  <c r="A10" i="13"/>
  <c r="A11" i="13"/>
  <c r="A4" i="13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AJ15" i="13" s="1"/>
  <c r="H1780" i="5"/>
  <c r="M25" i="13"/>
  <c r="T25" i="13" s="1"/>
  <c r="M24" i="13"/>
  <c r="T24" i="13" s="1"/>
  <c r="M23" i="13"/>
  <c r="T23" i="13" s="1"/>
  <c r="M22" i="13"/>
  <c r="T22" i="13" s="1"/>
  <c r="M21" i="13"/>
  <c r="M20" i="13"/>
  <c r="T20" i="13" s="1"/>
  <c r="M19" i="13"/>
  <c r="T19" i="13" s="1"/>
  <c r="M18" i="13"/>
  <c r="T18" i="13" s="1"/>
  <c r="M17" i="13"/>
  <c r="M16" i="13"/>
  <c r="T16" i="13" s="1"/>
  <c r="M15" i="13"/>
  <c r="T15" i="13" s="1"/>
  <c r="Z15" i="13" s="1"/>
  <c r="AK25" i="13"/>
  <c r="Y25" i="13"/>
  <c r="U25" i="13"/>
  <c r="Q25" i="13"/>
  <c r="N25" i="13"/>
  <c r="AO24" i="13"/>
  <c r="AN24" i="13"/>
  <c r="AK24" i="13"/>
  <c r="Y24" i="13"/>
  <c r="U24" i="13"/>
  <c r="N24" i="13"/>
  <c r="AK23" i="13"/>
  <c r="Y23" i="13"/>
  <c r="U23" i="13"/>
  <c r="Q23" i="13"/>
  <c r="N23" i="13"/>
  <c r="AO22" i="13"/>
  <c r="AN22" i="13"/>
  <c r="AK22" i="13"/>
  <c r="Y22" i="13"/>
  <c r="Q22" i="13"/>
  <c r="N22" i="13"/>
  <c r="J22" i="13"/>
  <c r="U22" i="13" s="1"/>
  <c r="AK21" i="13"/>
  <c r="Y21" i="13"/>
  <c r="Q21" i="13"/>
  <c r="N21" i="13"/>
  <c r="T21" i="13"/>
  <c r="J21" i="13"/>
  <c r="U21" i="13" s="1"/>
  <c r="AO20" i="13"/>
  <c r="AN20" i="13"/>
  <c r="AK20" i="13"/>
  <c r="Y20" i="13"/>
  <c r="Q20" i="13"/>
  <c r="N20" i="13"/>
  <c r="J20" i="13"/>
  <c r="U20" i="13" s="1"/>
  <c r="AK19" i="13"/>
  <c r="Y19" i="13"/>
  <c r="U19" i="13"/>
  <c r="Q19" i="13"/>
  <c r="N19" i="13"/>
  <c r="AO18" i="13"/>
  <c r="AN18" i="13"/>
  <c r="AK18" i="13"/>
  <c r="Y18" i="13"/>
  <c r="U18" i="13"/>
  <c r="N18" i="13"/>
  <c r="AK17" i="13"/>
  <c r="Y17" i="13"/>
  <c r="U17" i="13"/>
  <c r="N17" i="13"/>
  <c r="T17" i="13"/>
  <c r="Z17" i="13" s="1"/>
  <c r="AO16" i="13"/>
  <c r="AN16" i="13"/>
  <c r="AK16" i="13"/>
  <c r="Y16" i="13"/>
  <c r="U16" i="13"/>
  <c r="Q16" i="13"/>
  <c r="O16" i="13"/>
  <c r="O17" i="13" s="1"/>
  <c r="N16" i="13"/>
  <c r="AK15" i="13"/>
  <c r="Y15" i="13"/>
  <c r="U15" i="13"/>
  <c r="Q15" i="13"/>
  <c r="N15" i="13"/>
  <c r="AJ17" i="13" l="1"/>
  <c r="Z16" i="13"/>
  <c r="AI19" i="13"/>
  <c r="AJ16" i="13"/>
  <c r="O18" i="13"/>
  <c r="Z18" i="13" s="1"/>
  <c r="C2" i="20"/>
  <c r="C3" i="20"/>
  <c r="C4" i="20"/>
  <c r="C5" i="20"/>
  <c r="C6" i="20"/>
  <c r="C7" i="20"/>
  <c r="C8" i="20"/>
  <c r="C9" i="20"/>
  <c r="C10" i="20"/>
  <c r="C11" i="20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AI25" i="13" s="1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AI23" i="13" s="1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AG11" i="13" s="1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G13" i="13" l="1"/>
  <c r="AI15" i="13"/>
  <c r="AG7" i="13"/>
  <c r="AG5" i="13"/>
  <c r="AG9" i="13"/>
  <c r="AI16" i="13"/>
  <c r="AG8" i="13"/>
  <c r="AI17" i="13"/>
  <c r="AG14" i="13"/>
  <c r="AG6" i="13"/>
  <c r="AI21" i="13"/>
  <c r="AI22" i="13"/>
  <c r="Q18" i="13"/>
  <c r="Q17" i="13"/>
  <c r="Q24" i="13"/>
  <c r="AQ16" i="13"/>
  <c r="AQ15" i="13"/>
  <c r="AQ18" i="13"/>
  <c r="AQ21" i="13"/>
  <c r="AQ25" i="13"/>
  <c r="AQ23" i="13"/>
  <c r="AQ22" i="13"/>
  <c r="AQ24" i="13"/>
  <c r="AQ20" i="13"/>
  <c r="AQ19" i="13"/>
  <c r="AQ17" i="13"/>
  <c r="AG12" i="13"/>
  <c r="AI18" i="13"/>
  <c r="AI20" i="13"/>
  <c r="AI24" i="13"/>
  <c r="AG25" i="13"/>
  <c r="AG23" i="13"/>
  <c r="AG21" i="13"/>
  <c r="AG24" i="13"/>
  <c r="AG22" i="13"/>
  <c r="AG19" i="13"/>
  <c r="AG17" i="13"/>
  <c r="AG20" i="13"/>
  <c r="AG18" i="13"/>
  <c r="AG16" i="13"/>
  <c r="AG15" i="13"/>
  <c r="AG10" i="13"/>
  <c r="O19" i="13"/>
  <c r="Z19" i="13" s="1"/>
  <c r="AJ18" i="13"/>
  <c r="AJ19" i="13" l="1"/>
  <c r="O20" i="13"/>
  <c r="Z20" i="13" s="1"/>
  <c r="M14" i="13"/>
  <c r="M13" i="13"/>
  <c r="M12" i="13"/>
  <c r="M11" i="13"/>
  <c r="M10" i="13"/>
  <c r="M9" i="13"/>
  <c r="M8" i="13"/>
  <c r="M7" i="13"/>
  <c r="M6" i="13"/>
  <c r="M5" i="13"/>
  <c r="M4" i="13"/>
  <c r="AJ20" i="13" l="1"/>
  <c r="O21" i="13"/>
  <c r="Z21" i="13" s="1"/>
  <c r="AK14" i="13"/>
  <c r="AJ21" i="13" l="1"/>
  <c r="O22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O23" i="13" l="1"/>
  <c r="Z22" i="13"/>
  <c r="AJ22" i="13"/>
  <c r="J10" i="13"/>
  <c r="J11" i="13"/>
  <c r="J9" i="13"/>
  <c r="O24" i="13" l="1"/>
  <c r="Z23" i="13"/>
  <c r="X1" i="9"/>
  <c r="T1" i="9"/>
  <c r="P1" i="9"/>
  <c r="L1" i="9"/>
  <c r="B1" i="9"/>
  <c r="G1" i="9"/>
  <c r="O25" i="13" l="1"/>
  <c r="Z25" i="13" s="1"/>
  <c r="Z24" i="13"/>
  <c r="AJ23" i="13"/>
  <c r="N9" i="13"/>
  <c r="N12" i="13"/>
  <c r="N13" i="13"/>
  <c r="N4" i="13"/>
  <c r="AJ24" i="13" l="1"/>
  <c r="N10" i="13"/>
  <c r="N11" i="13"/>
  <c r="N5" i="13"/>
  <c r="AG4" i="13"/>
  <c r="Y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Y5" i="13"/>
  <c r="Y6" i="13"/>
  <c r="Y7" i="13"/>
  <c r="Y8" i="13"/>
  <c r="Y9" i="13"/>
  <c r="Y10" i="13"/>
  <c r="Y11" i="13"/>
  <c r="Y12" i="13"/>
  <c r="Y13" i="13"/>
  <c r="AJ25" i="13" l="1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O5" i="13"/>
  <c r="Z5" i="13" s="1"/>
  <c r="AI5" i="13"/>
  <c r="AN7" i="13"/>
  <c r="AO7" i="13"/>
  <c r="AN9" i="13"/>
  <c r="AO9" i="13"/>
  <c r="AN11" i="13"/>
  <c r="AO11" i="13"/>
  <c r="AN13" i="13"/>
  <c r="AO13" i="13"/>
  <c r="AO5" i="13"/>
  <c r="AN5" i="13"/>
  <c r="O6" i="13" l="1"/>
  <c r="Z6" i="13" s="1"/>
  <c r="U12" i="13"/>
  <c r="AC6" i="13"/>
  <c r="AP5" i="13"/>
  <c r="U8" i="13"/>
  <c r="U6" i="13"/>
  <c r="AJ5" i="13"/>
  <c r="AJ6" i="13" l="1"/>
  <c r="O7" i="13"/>
  <c r="Z7" i="13" s="1"/>
  <c r="AC7" i="13"/>
  <c r="AP6" i="13"/>
  <c r="U9" i="13"/>
  <c r="AI6" i="13"/>
  <c r="AI11" i="13"/>
  <c r="AI12" i="13"/>
  <c r="AI10" i="13"/>
  <c r="AI7" i="13"/>
  <c r="AI8" i="13"/>
  <c r="AI9" i="13"/>
  <c r="O8" i="13" l="1"/>
  <c r="Z8" i="13" s="1"/>
  <c r="AJ7" i="13"/>
  <c r="AC8" i="13"/>
  <c r="AP7" i="13"/>
  <c r="AI13" i="13"/>
  <c r="O9" i="13" l="1"/>
  <c r="Z9" i="13" s="1"/>
  <c r="AJ8" i="13"/>
  <c r="AC9" i="13"/>
  <c r="AP8" i="13"/>
  <c r="AI14" i="13"/>
  <c r="O10" i="13" l="1"/>
  <c r="Z10" i="13" s="1"/>
  <c r="AJ9" i="13"/>
  <c r="AC10" i="13"/>
  <c r="AP9" i="13"/>
  <c r="O11" i="13" l="1"/>
  <c r="Z11" i="13" s="1"/>
  <c r="AJ10" i="13"/>
  <c r="AC11" i="13"/>
  <c r="AC12" i="13" s="1"/>
  <c r="AC13" i="13" s="1"/>
  <c r="AC14" i="13" s="1"/>
  <c r="AC15" i="13" s="1"/>
  <c r="AP10" i="13"/>
  <c r="AC16" i="13" l="1"/>
  <c r="AP15" i="13"/>
  <c r="O12" i="13"/>
  <c r="AJ11" i="13"/>
  <c r="AP11" i="13"/>
  <c r="O13" i="13" l="1"/>
  <c r="Z12" i="13"/>
  <c r="AC17" i="13"/>
  <c r="AP16" i="13"/>
  <c r="O14" i="13" l="1"/>
  <c r="Z14" i="13" s="1"/>
  <c r="Z13" i="13"/>
  <c r="AC18" i="13"/>
  <c r="AP17" i="13"/>
  <c r="AJ12" i="13"/>
  <c r="AP12" i="13"/>
  <c r="AC19" i="13" l="1"/>
  <c r="AP18" i="13"/>
  <c r="AJ13" i="13"/>
  <c r="AP13" i="13"/>
  <c r="AC20" i="13" l="1"/>
  <c r="AP19" i="13"/>
  <c r="AJ14" i="13"/>
  <c r="AP14" i="13"/>
  <c r="AC21" i="13" l="1"/>
  <c r="AP20" i="13"/>
  <c r="AC22" i="13" l="1"/>
  <c r="AP21" i="13"/>
  <c r="AC23" i="13" l="1"/>
  <c r="AP22" i="13"/>
  <c r="AC24" i="13" l="1"/>
  <c r="AP23" i="13"/>
  <c r="AC25" i="13" l="1"/>
  <c r="AP25" i="13" s="1"/>
  <c r="AP2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B47D2EB-9BFF-48CD-A77D-9CFE1603EDE4}" keepAlive="1" name="Consulta - Tabla1_2" description="Conexión a la consulta 'Tabla1_2' en el libro." type="5" refreshedVersion="7" background="1" saveData="1">
    <dbPr connection="Provider=Microsoft.Mashup.OleDb.1;Data Source=$Workbook$;Location=Tabla1_2;Extended Properties=&quot;&quot;" command="SELECT * FROM [Tabla1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<sst xmlns="http://schemas.openxmlformats.org/spreadsheetml/2006/main" count="54097" uniqueCount="28804">
  <si>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</si>
  <si>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</si>
  <si>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</si>
  <si>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</si>
  <si>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</si>
  <si>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</si>
  <si>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</si>
  <si>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</si>
  <si>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</si>
  <si>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</si>
  <si>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</si>
  <si>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</si>
  <si>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</si>
  <si>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</si>
  <si>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</si>
  <si>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</si>
  <si>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</si>
  <si>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</si>
  <si>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</si>
  <si>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</si>
  <si>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</si>
  <si>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</si>
  <si>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</si>
  <si>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</si>
  <si>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</si>
  <si>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</si>
  <si>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</si>
  <si>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</si>
  <si>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</si>
  <si>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</si>
  <si>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</si>
  <si>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</si>
  <si>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</si>
  <si>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</si>
  <si>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</si>
  <si>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</si>
  <si>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</si>
  <si>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</si>
  <si>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</si>
  <si>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</si>
  <si>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</si>
  <si>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</si>
  <si>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</si>
  <si>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</si>
  <si>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</si>
  <si>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</si>
  <si>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</si>
  <si>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</si>
  <si>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</si>
  <si>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</si>
  <si>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</si>
  <si>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</si>
  <si>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</si>
  <si>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</si>
  <si>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</si>
  <si>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</si>
  <si>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</si>
  <si>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</si>
  <si>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</si>
  <si>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</si>
  <si>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</si>
  <si>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</si>
  <si>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</si>
  <si>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</si>
  <si>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</si>
  <si>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</si>
  <si>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</si>
  <si>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</si>
  <si>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</si>
  <si>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</si>
  <si>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</si>
  <si>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</si>
  <si>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</si>
  <si>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</si>
  <si>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</si>
  <si>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</si>
  <si>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</si>
  <si>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</si>
  <si>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</si>
  <si>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</si>
  <si>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</si>
  <si>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</si>
  <si>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</si>
  <si>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</si>
  <si>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</si>
  <si>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</si>
  <si>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</si>
  <si>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</si>
  <si>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</si>
  <si>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</si>
  <si>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</si>
  <si>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</si>
  <si>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</si>
  <si>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</si>
  <si>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</si>
  <si>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</si>
  <si>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</si>
  <si>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</si>
  <si>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</si>
  <si>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</si>
  <si>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</si>
  <si>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</si>
  <si>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</si>
  <si>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</si>
  <si>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</si>
  <si>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</si>
  <si>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</si>
  <si>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</si>
  <si>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</si>
  <si>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</si>
  <si>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</si>
  <si>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</si>
  <si>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</si>
  <si>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</si>
  <si>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</si>
  <si>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</si>
  <si>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</si>
  <si>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</si>
  <si>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</si>
  <si>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</si>
  <si>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</si>
  <si>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</si>
  <si>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</si>
  <si>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</si>
  <si>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</si>
  <si>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</si>
  <si>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</si>
  <si>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</si>
  <si>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</si>
  <si>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</si>
  <si>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</si>
  <si>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</si>
  <si>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</si>
  <si>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</si>
  <si>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</si>
  <si>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</si>
  <si>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</si>
  <si>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</si>
  <si>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</si>
  <si>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</si>
  <si>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</si>
  <si>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</si>
  <si>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</si>
  <si>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</si>
  <si>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</si>
  <si>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</si>
  <si>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</si>
  <si>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</si>
  <si>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</si>
  <si>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</si>
  <si>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</si>
  <si>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</si>
  <si>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</si>
  <si>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</si>
  <si>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</si>
  <si>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</si>
  <si>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</si>
  <si>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</si>
  <si>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</si>
  <si>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</si>
  <si>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</si>
  <si>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</si>
  <si>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</si>
  <si>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</si>
  <si>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</si>
  <si>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</si>
  <si>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</si>
  <si>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</si>
  <si>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</si>
  <si>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</si>
  <si>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</si>
  <si>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</si>
  <si>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</si>
  <si>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</si>
  <si>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</si>
  <si>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</si>
  <si>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</si>
  <si>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</si>
  <si>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</si>
  <si>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</si>
  <si>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</si>
  <si>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</si>
  <si>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</si>
  <si>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</si>
  <si>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</si>
  <si>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</si>
  <si>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</si>
  <si>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</si>
  <si>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</si>
  <si>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</si>
  <si>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</si>
  <si>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</si>
  <si>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</si>
  <si>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</si>
  <si>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</si>
  <si>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</si>
  <si>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</si>
  <si>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</si>
  <si>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</si>
  <si>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</si>
  <si>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</si>
  <si>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</si>
  <si>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</si>
  <si>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</si>
  <si>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</si>
  <si>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</si>
  <si>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</si>
  <si>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</si>
  <si>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</si>
  <si>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</si>
  <si>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</si>
  <si>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</si>
  <si>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</si>
  <si>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</si>
  <si>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</si>
  <si>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</si>
  <si>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</si>
  <si>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</si>
  <si>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</si>
  <si>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</si>
  <si>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</si>
  <si>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</si>
  <si>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</si>
  <si>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</si>
  <si>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</si>
  <si>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</si>
  <si>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</si>
  <si>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</si>
  <si>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</si>
  <si>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</si>
  <si>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</si>
  <si>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</si>
  <si>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</si>
  <si>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</si>
  <si>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</si>
  <si>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</si>
  <si>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</si>
  <si>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</si>
  <si>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</si>
  <si>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</si>
  <si>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</si>
  <si>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</si>
  <si>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</si>
  <si>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</si>
  <si>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</si>
  <si>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</si>
  <si>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</si>
  <si>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</si>
  <si>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</si>
  <si>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</si>
  <si>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</si>
  <si>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</si>
  <si>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</si>
  <si>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</si>
  <si>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</si>
  <si>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</si>
  <si>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</si>
  <si>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</si>
  <si>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</si>
  <si>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</si>
  <si>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</si>
  <si>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</si>
  <si>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</si>
  <si>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</si>
  <si>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</si>
  <si>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</si>
  <si>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</si>
  <si>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</si>
  <si>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</si>
  <si>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</si>
  <si>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</si>
  <si>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</si>
  <si>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</si>
  <si>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</si>
  <si>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</si>
  <si>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</si>
  <si>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</si>
  <si>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</si>
  <si>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</si>
  <si>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</si>
  <si>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</si>
  <si>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</si>
  <si>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</si>
  <si>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</si>
  <si>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</si>
  <si>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</si>
  <si>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</si>
  <si>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</si>
  <si>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</si>
  <si>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</si>
  <si>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</si>
  <si>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</si>
  <si>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</si>
  <si>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</si>
  <si>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</si>
  <si>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</si>
  <si>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</si>
  <si>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</si>
  <si>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</si>
  <si>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</si>
  <si>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</si>
  <si>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</si>
  <si>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</si>
  <si>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</si>
  <si>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</si>
  <si>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</si>
  <si>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</si>
  <si>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</si>
  <si>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</si>
  <si>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</si>
  <si>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</si>
  <si>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</si>
  <si>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</si>
  <si>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</si>
  <si>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</si>
  <si>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</si>
  <si>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</si>
  <si>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</si>
  <si>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</si>
  <si>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</si>
  <si>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</si>
  <si>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</si>
  <si>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</si>
  <si>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</si>
  <si>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</si>
  <si>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</si>
  <si>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</si>
  <si>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</si>
  <si>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</si>
  <si>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</si>
  <si>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</si>
  <si>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</si>
  <si>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</si>
  <si>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</si>
  <si>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</si>
  <si>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</si>
  <si>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</si>
  <si>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</si>
  <si>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</si>
  <si>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</si>
  <si>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</si>
  <si>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</si>
  <si>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</si>
  <si>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</si>
  <si>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</si>
  <si>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</si>
  <si>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</si>
  <si>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</si>
  <si>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</si>
  <si>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</si>
  <si>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</si>
  <si>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</si>
  <si>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</si>
  <si>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</si>
  <si>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</si>
  <si>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</si>
  <si>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</si>
  <si>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</si>
  <si>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</si>
  <si>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</si>
  <si>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</si>
  <si>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</si>
  <si>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</si>
  <si>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</si>
  <si>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</si>
  <si>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</si>
  <si>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</si>
  <si>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</si>
  <si>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</si>
  <si>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</si>
  <si>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</si>
  <si>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</si>
  <si>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</si>
  <si>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</si>
  <si>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</si>
  <si>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</si>
  <si>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</si>
  <si>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</si>
  <si>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</si>
  <si>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</si>
  <si>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</si>
  <si>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</si>
  <si>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</si>
  <si>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</si>
  <si>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</si>
  <si>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</si>
  <si>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</si>
  <si>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</si>
  <si>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</si>
  <si>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</si>
  <si>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</si>
  <si>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</si>
  <si>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</si>
  <si>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</si>
  <si>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</si>
  <si>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</si>
  <si>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</si>
  <si>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</si>
  <si>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</si>
  <si>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</si>
  <si>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</si>
  <si>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</si>
  <si>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</si>
  <si>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</si>
  <si>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</si>
  <si>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</si>
  <si>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</si>
  <si>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</si>
  <si>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</si>
  <si>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</si>
  <si>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</si>
  <si>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</si>
  <si>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</si>
  <si>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</si>
  <si>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</si>
  <si>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</si>
  <si>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</si>
  <si>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</si>
  <si>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</si>
  <si>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</si>
  <si>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</si>
  <si>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</si>
  <si>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</si>
  <si>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</si>
  <si>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</si>
  <si>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</si>
  <si>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</si>
  <si>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</si>
  <si>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</si>
  <si>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</si>
  <si>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</si>
  <si>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</si>
  <si>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</si>
  <si>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</si>
  <si>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</si>
  <si>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</si>
  <si>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</si>
  <si>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</si>
  <si>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</si>
  <si>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</si>
  <si>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</si>
  <si>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</si>
  <si>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</si>
  <si>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</si>
  <si>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</si>
  <si>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</si>
  <si>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</si>
  <si>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</si>
  <si>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</si>
  <si>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</si>
  <si>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</si>
  <si>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</si>
  <si>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</si>
  <si>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</si>
  <si>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</si>
  <si>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</si>
  <si>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</si>
  <si>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</si>
  <si>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</si>
  <si>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</si>
  <si>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</si>
  <si>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</si>
  <si>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</si>
  <si>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</si>
  <si>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</si>
  <si>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</si>
  <si>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</si>
  <si>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</si>
  <si>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</si>
  <si>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</si>
  <si>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</si>
  <si>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</si>
  <si>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</si>
  <si>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</si>
  <si>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</si>
  <si>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</si>
  <si>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</si>
  <si>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</si>
  <si>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</si>
  <si>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</si>
  <si>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</si>
  <si>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</si>
  <si>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</si>
  <si>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</si>
  <si>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</si>
  <si>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</si>
  <si>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</si>
  <si>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</si>
  <si>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</si>
  <si>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</si>
  <si>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</si>
  <si>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</si>
  <si>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</si>
  <si>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</si>
  <si>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</si>
  <si>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</si>
  <si>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</si>
  <si>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</si>
  <si>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</si>
  <si>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</si>
  <si>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</si>
  <si>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</si>
  <si>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</si>
  <si>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</si>
  <si>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</si>
  <si>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</si>
  <si>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</si>
  <si>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</si>
  <si>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</si>
  <si>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</si>
  <si>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</si>
  <si>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</si>
  <si>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</si>
  <si>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</si>
  <si>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</si>
  <si>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</si>
  <si>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</si>
  <si>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</si>
  <si>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</si>
  <si>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</si>
  <si>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</si>
  <si>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</si>
  <si>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</si>
  <si>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</si>
  <si>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</si>
  <si>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</si>
  <si>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</si>
  <si>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</si>
  <si>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</si>
  <si>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</si>
  <si>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</si>
  <si>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</si>
  <si>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</si>
  <si>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</si>
  <si>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</si>
  <si>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</si>
  <si>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</si>
  <si>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</si>
  <si>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</si>
  <si>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</si>
  <si>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</si>
  <si>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</si>
  <si>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</si>
  <si>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</si>
  <si>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</si>
  <si>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</si>
  <si>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</si>
  <si>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</si>
  <si>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</si>
  <si>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</si>
  <si>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</si>
  <si>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</si>
  <si>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</si>
  <si>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</si>
  <si>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</si>
  <si>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</si>
  <si>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</si>
  <si>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</si>
  <si>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</si>
  <si>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</si>
  <si>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</si>
  <si>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</si>
  <si>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</si>
  <si>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</si>
  <si>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</si>
  <si>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</si>
  <si>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</si>
  <si>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</si>
  <si>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</si>
  <si>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</si>
  <si>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</si>
  <si>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</si>
  <si>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</si>
  <si>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</si>
  <si>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</si>
  <si>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</si>
  <si>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</si>
  <si>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</si>
  <si>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</si>
  <si>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</si>
  <si>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</si>
  <si>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</si>
  <si>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</si>
  <si>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</si>
  <si>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</si>
  <si>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</si>
  <si>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</si>
  <si>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</si>
  <si>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</si>
  <si>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</si>
  <si>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</si>
  <si>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</si>
  <si>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</si>
  <si>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</si>
  <si>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</si>
  <si>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</si>
  <si>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</si>
  <si>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</si>
  <si>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</si>
  <si>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</si>
  <si>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</si>
  <si>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</si>
  <si>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</si>
  <si>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</si>
  <si>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</si>
  <si>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</si>
  <si>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</si>
  <si>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</si>
  <si>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</si>
  <si>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</si>
  <si>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</si>
  <si>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</si>
  <si>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</si>
  <si>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</si>
  <si>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</si>
  <si>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</si>
  <si>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</si>
  <si>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</si>
  <si>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</si>
  <si>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</si>
  <si>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</si>
  <si>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</si>
  <si>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</si>
  <si>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</si>
  <si>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</si>
  <si>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</si>
  <si>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</si>
  <si>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</si>
  <si>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</si>
  <si>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</si>
  <si>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</si>
  <si>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</si>
  <si>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</si>
  <si>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</si>
  <si>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</si>
  <si>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</si>
  <si>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</si>
  <si>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</si>
  <si>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</si>
  <si>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</si>
  <si>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</si>
  <si>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</si>
  <si>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</si>
  <si>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</si>
  <si>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</si>
  <si>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</si>
  <si>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</si>
  <si>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</si>
  <si>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</si>
  <si>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</si>
  <si>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</si>
  <si>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</si>
  <si>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</si>
  <si>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</si>
  <si>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</si>
  <si>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</si>
  <si>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</si>
  <si>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</si>
  <si>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</si>
  <si>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</si>
  <si>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</si>
  <si>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</si>
  <si>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</si>
  <si>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</si>
  <si>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</si>
  <si>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</si>
  <si>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</si>
  <si>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</si>
  <si>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</si>
  <si>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</si>
  <si>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</si>
  <si>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</si>
  <si>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</si>
  <si>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</si>
  <si>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</si>
  <si>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</si>
  <si>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</si>
  <si>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</si>
  <si>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</si>
  <si>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</si>
  <si>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</si>
  <si>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</si>
  <si>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</si>
  <si>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</si>
  <si>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</si>
  <si>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</si>
  <si>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</si>
  <si>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</si>
  <si>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</si>
  <si>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</si>
  <si>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</si>
  <si>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</si>
  <si>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</si>
  <si>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</si>
  <si>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</si>
  <si>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</si>
  <si>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</si>
  <si>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</si>
  <si>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</si>
  <si>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</si>
  <si>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</si>
  <si>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</si>
  <si>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</si>
  <si>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</si>
  <si>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</si>
  <si>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</si>
  <si>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</si>
  <si>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</si>
  <si>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</si>
  <si>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</si>
  <si>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</si>
  <si>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</si>
  <si>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</si>
  <si>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</si>
  <si>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</si>
  <si>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</si>
  <si>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</si>
  <si>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</si>
  <si>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</si>
  <si>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</si>
  <si>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</si>
  <si>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</si>
  <si>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</si>
  <si>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</si>
  <si>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</si>
  <si>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</si>
  <si>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</si>
  <si>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</si>
  <si>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</si>
  <si>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</si>
  <si>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</si>
  <si>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</si>
  <si>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</si>
  <si>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</si>
  <si>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</si>
  <si>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</si>
  <si>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</si>
  <si>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</si>
  <si>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</si>
  <si>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</si>
  <si>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</si>
  <si>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</si>
  <si>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</si>
  <si>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</si>
  <si>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</si>
  <si>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</si>
  <si>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</si>
  <si>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</si>
  <si>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</si>
  <si>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</si>
  <si>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</si>
  <si>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</si>
  <si>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</si>
  <si>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</si>
  <si>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</si>
  <si>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</si>
  <si>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</si>
  <si>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</si>
  <si>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</si>
  <si>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</si>
  <si>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</si>
  <si>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</si>
  <si>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</si>
  <si>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</si>
  <si>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</si>
  <si>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</si>
  <si>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</si>
  <si>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</si>
  <si>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</si>
  <si>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</si>
  <si>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</si>
  <si>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</si>
  <si>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</si>
  <si>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</si>
  <si>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</si>
  <si>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</si>
  <si>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</si>
  <si>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</si>
  <si>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</si>
  <si>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</si>
  <si>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</si>
  <si>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</si>
  <si>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</si>
  <si>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</si>
  <si>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</si>
  <si>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</si>
  <si>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</si>
  <si>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</si>
  <si>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</si>
  <si>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</si>
  <si>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</si>
  <si>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</si>
  <si>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</si>
  <si>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</si>
  <si>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</si>
  <si>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</si>
  <si>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</si>
  <si>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</si>
  <si>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</si>
  <si>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</si>
  <si>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</si>
  <si>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</si>
  <si>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</si>
  <si>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</si>
  <si>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</si>
  <si>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</si>
  <si>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</si>
  <si>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</si>
  <si>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</si>
  <si>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</si>
  <si>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</si>
  <si>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</si>
  <si>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</si>
  <si>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</si>
  <si>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</si>
  <si>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</si>
  <si>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</si>
  <si>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</si>
  <si>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</si>
  <si>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</si>
  <si>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</si>
  <si>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</si>
  <si>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</si>
  <si>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</si>
  <si>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</si>
  <si>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</si>
  <si>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</si>
  <si>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</si>
  <si>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</si>
  <si>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</si>
  <si>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</si>
  <si>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</si>
  <si>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</si>
  <si>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</si>
  <si>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</si>
  <si>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</si>
  <si>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</si>
  <si>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</si>
  <si>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</si>
  <si>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</si>
  <si>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</si>
  <si>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</si>
  <si>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</si>
  <si>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</si>
  <si>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</si>
  <si>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</si>
  <si>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</si>
  <si>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</si>
  <si>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</si>
  <si>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</si>
  <si>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</si>
  <si>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</si>
  <si>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</si>
  <si>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</si>
  <si>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</si>
  <si>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</si>
  <si>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</si>
  <si>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</si>
  <si>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</si>
  <si>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</si>
  <si>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</si>
  <si>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</si>
  <si>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</si>
  <si>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</si>
  <si>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</si>
  <si>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</si>
  <si>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</si>
  <si>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</si>
  <si>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</si>
  <si>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</si>
  <si>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</si>
  <si>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</si>
  <si>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</si>
  <si>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</si>
  <si>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</si>
  <si>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</si>
  <si>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</si>
  <si>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</si>
  <si>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</si>
  <si>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</si>
  <si>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</si>
  <si>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</si>
  <si>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</si>
  <si>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</si>
  <si>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</si>
  <si>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</si>
  <si>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</si>
  <si>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</si>
  <si>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</si>
  <si>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</si>
  <si>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</si>
  <si>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</si>
  <si>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</si>
  <si>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</si>
  <si>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</si>
  <si>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</si>
  <si>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</si>
  <si>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</si>
  <si>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</si>
  <si>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</si>
  <si>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</si>
  <si>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</si>
  <si>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</si>
  <si>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</si>
  <si>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</si>
  <si>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</si>
  <si>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</si>
  <si>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</si>
  <si>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</si>
  <si>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</si>
  <si>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</si>
  <si>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</si>
  <si>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</si>
  <si>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</si>
  <si>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</si>
  <si>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</si>
  <si>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</si>
  <si>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</si>
  <si>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</si>
  <si>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</si>
  <si>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</si>
  <si>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</si>
  <si>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</si>
  <si>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</si>
  <si>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</si>
  <si>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</si>
  <si>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</si>
  <si>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</si>
  <si>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</si>
  <si>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</si>
  <si>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</si>
  <si>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</si>
  <si>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</si>
  <si>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</si>
  <si>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</si>
  <si>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</si>
  <si>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</si>
  <si>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</si>
  <si>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</si>
  <si>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</si>
  <si>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</si>
  <si>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</si>
  <si>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</si>
  <si>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</si>
  <si>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</si>
  <si>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</si>
  <si>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</si>
  <si>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</si>
  <si>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</si>
  <si>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</si>
  <si>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</si>
  <si>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</si>
  <si>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</si>
  <si>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</si>
  <si>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</si>
  <si>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</si>
  <si>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</si>
  <si>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</si>
  <si>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</si>
  <si>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</si>
  <si>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</si>
  <si>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</si>
  <si>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</si>
  <si>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</si>
  <si>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</si>
  <si>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</si>
  <si>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</si>
  <si>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</si>
  <si>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</si>
  <si>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</si>
  <si>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</si>
  <si>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</si>
  <si>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</si>
  <si>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</si>
  <si>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</si>
  <si>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</si>
  <si>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</si>
  <si>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</si>
  <si>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</si>
  <si>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</si>
  <si>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</si>
  <si>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</si>
  <si>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</si>
  <si>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</si>
  <si>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</si>
  <si>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</si>
  <si>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</si>
  <si>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</si>
  <si>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</si>
  <si>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</si>
  <si>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</si>
  <si>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</si>
  <si>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</si>
  <si>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</si>
  <si>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</si>
  <si>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</si>
  <si>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</si>
  <si>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</si>
  <si>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</si>
  <si>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</si>
  <si>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</si>
  <si>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</si>
  <si>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</si>
  <si>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</si>
  <si>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</si>
  <si>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</si>
  <si>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</si>
  <si>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</si>
  <si>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</si>
  <si>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</si>
  <si>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</si>
  <si>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</si>
  <si>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</si>
  <si>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</si>
  <si>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</si>
  <si>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</si>
  <si>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</si>
  <si>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</si>
  <si>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</si>
  <si>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</si>
  <si>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</si>
  <si>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</si>
  <si>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</si>
  <si>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</si>
  <si>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</si>
  <si>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</si>
  <si>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</si>
  <si>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</si>
  <si>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</si>
  <si>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</si>
  <si>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</si>
  <si>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</si>
  <si>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</si>
  <si>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</si>
  <si>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</si>
  <si>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</si>
  <si>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</si>
  <si>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</si>
  <si>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</si>
  <si>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</si>
  <si>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</si>
  <si>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</si>
  <si>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</si>
  <si>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</si>
  <si>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</si>
  <si>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</si>
  <si>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</si>
  <si>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</si>
  <si>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</si>
  <si>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</si>
  <si>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</si>
  <si>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</si>
  <si>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</si>
  <si>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</si>
  <si>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</si>
  <si>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</si>
  <si>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</si>
  <si>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</si>
  <si>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</si>
  <si>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</si>
  <si>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</si>
  <si>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</si>
  <si>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</si>
  <si>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</si>
  <si>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</si>
  <si>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</si>
  <si>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</si>
  <si>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</si>
  <si>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</si>
  <si>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</si>
  <si>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</si>
  <si>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</si>
  <si>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</si>
  <si>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</si>
  <si>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</si>
  <si>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</si>
  <si>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</si>
  <si>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</si>
  <si>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</si>
  <si>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</si>
  <si>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</si>
  <si>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</si>
  <si>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</si>
  <si>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</si>
  <si>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</si>
  <si>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</si>
  <si>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</si>
  <si>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</si>
  <si>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</si>
  <si>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</si>
  <si>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</si>
  <si>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</si>
  <si>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</si>
  <si>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</si>
  <si>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</si>
  <si>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</si>
  <si>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</si>
  <si>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</si>
  <si>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</si>
  <si>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</si>
  <si>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</si>
  <si>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</si>
  <si>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</si>
  <si>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</si>
  <si>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</si>
  <si>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</si>
  <si>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</si>
  <si>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</si>
  <si>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</si>
  <si>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</si>
  <si>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</si>
  <si>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</si>
  <si>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</si>
  <si>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</si>
  <si>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</si>
  <si>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</si>
  <si>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</si>
  <si>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</si>
  <si>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</si>
  <si>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</si>
  <si>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</si>
  <si>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</si>
  <si>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</si>
  <si>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</si>
  <si>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</si>
  <si>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</si>
  <si>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</si>
  <si>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</si>
  <si>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</si>
  <si>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</si>
  <si>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</si>
  <si>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</si>
  <si>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</si>
  <si>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</si>
  <si>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</si>
  <si>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</si>
  <si>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</si>
  <si>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</si>
  <si>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</si>
  <si>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</si>
  <si>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</si>
  <si>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</si>
  <si>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</si>
  <si>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</si>
  <si>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</si>
  <si>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</si>
  <si>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</si>
  <si>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</si>
  <si>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</si>
  <si>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</si>
  <si>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</si>
  <si>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</si>
  <si>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</si>
  <si>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</si>
  <si>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</si>
  <si>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</si>
  <si>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</si>
  <si>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</si>
  <si>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</si>
  <si>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</si>
  <si>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</si>
  <si>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</si>
  <si>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</si>
  <si>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</si>
  <si>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</si>
  <si>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</si>
  <si>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</si>
  <si>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</si>
  <si>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</si>
  <si>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</si>
  <si>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</si>
  <si>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</si>
  <si>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</si>
  <si>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</si>
  <si>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</si>
  <si>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</si>
  <si>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</si>
  <si>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</si>
  <si>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</si>
  <si>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</si>
  <si>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</si>
  <si>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</si>
  <si>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</si>
  <si>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</si>
  <si>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</si>
  <si>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</si>
  <si>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</si>
  <si>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</si>
  <si>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</si>
  <si>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</si>
  <si>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</si>
  <si>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</si>
  <si>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</si>
  <si>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</si>
  <si>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</si>
  <si>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</si>
  <si>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</si>
  <si>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</si>
  <si>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</si>
  <si>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</si>
  <si>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</si>
  <si>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</si>
  <si>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</si>
  <si>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</si>
  <si>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</si>
  <si>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</si>
  <si>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</si>
  <si>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</si>
  <si>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</si>
  <si>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</si>
  <si>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</si>
  <si>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</si>
  <si>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</si>
  <si>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</si>
  <si>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</si>
  <si>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</si>
  <si>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</si>
  <si>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</si>
  <si>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</si>
  <si>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</si>
  <si>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</si>
  <si>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</si>
  <si>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</si>
  <si>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</si>
  <si>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</si>
  <si>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</si>
  <si>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</si>
  <si>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</si>
  <si>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</si>
  <si>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</si>
  <si>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</si>
  <si>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</si>
  <si>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</si>
  <si>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</si>
  <si>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</si>
  <si>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</si>
  <si>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</si>
  <si>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</si>
  <si>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</si>
  <si>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</si>
  <si>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</si>
  <si>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</si>
  <si>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</si>
  <si>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</si>
  <si>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</si>
  <si>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</si>
  <si>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</si>
  <si>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</si>
  <si>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</si>
  <si>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</si>
  <si>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</si>
  <si>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</si>
  <si>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</si>
  <si>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</si>
  <si>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</si>
  <si>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</si>
  <si>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</si>
  <si>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</si>
  <si>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</si>
  <si>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</si>
  <si>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</si>
  <si>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</si>
  <si>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</si>
  <si>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</si>
  <si>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</si>
  <si>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</si>
  <si>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</si>
  <si>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</si>
  <si>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</si>
  <si>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</si>
  <si>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</si>
  <si>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</si>
  <si>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</si>
  <si>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</si>
  <si>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</si>
  <si>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</si>
  <si>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</si>
  <si>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</si>
  <si>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</si>
  <si>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</si>
  <si>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</si>
  <si>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</si>
  <si>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</si>
  <si>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</si>
  <si>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</si>
  <si>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</si>
  <si>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</si>
  <si>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</si>
  <si>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</si>
  <si>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</si>
  <si>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</si>
  <si>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</si>
  <si>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</si>
  <si>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</si>
  <si>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</si>
  <si>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</si>
  <si>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</si>
  <si>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</si>
  <si>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</si>
  <si>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</si>
  <si>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</si>
  <si>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</si>
  <si>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</si>
  <si>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</si>
  <si>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</si>
  <si>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</si>
  <si>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</si>
  <si>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</si>
  <si>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</si>
  <si>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</si>
  <si>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</si>
  <si>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</si>
  <si>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</si>
  <si>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</si>
  <si>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</si>
  <si>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</si>
  <si>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</si>
  <si>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</si>
  <si>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</si>
  <si>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</si>
  <si>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</si>
  <si>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</si>
  <si>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</si>
  <si>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</si>
  <si>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</si>
  <si>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</si>
  <si>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</si>
  <si>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</si>
  <si>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</si>
  <si>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</si>
  <si>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</si>
  <si>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</si>
  <si>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</si>
  <si>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</si>
  <si>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</si>
  <si>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</si>
  <si>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</si>
  <si>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</si>
  <si>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</si>
  <si>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</si>
  <si>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</si>
  <si>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</si>
  <si>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</si>
  <si>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</si>
  <si>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</si>
  <si>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</si>
  <si>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</si>
  <si>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</si>
  <si>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</si>
  <si>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</si>
  <si>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</si>
  <si>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</si>
  <si>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</si>
  <si>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</si>
  <si>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</si>
  <si>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</si>
  <si>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</si>
  <si>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</si>
  <si>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</si>
  <si>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</si>
  <si>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</si>
  <si>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</si>
  <si>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</si>
  <si>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</si>
  <si>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</si>
  <si>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</si>
  <si>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</si>
  <si>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</si>
  <si>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</si>
  <si>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</si>
  <si>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</si>
  <si>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</si>
  <si>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</si>
  <si>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</si>
  <si>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</si>
  <si>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</si>
  <si>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</si>
  <si>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</si>
  <si>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</si>
  <si>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</si>
  <si>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</si>
  <si>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</si>
  <si>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</si>
  <si>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</si>
  <si>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</si>
  <si>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</si>
  <si>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</si>
  <si>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</si>
  <si>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</si>
  <si>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</si>
  <si>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</si>
  <si>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</si>
  <si>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</si>
  <si>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</si>
  <si>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</si>
  <si>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</si>
  <si>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</si>
  <si>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</si>
  <si>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</si>
  <si>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</si>
  <si>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</si>
  <si>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</si>
  <si>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</si>
  <si>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</si>
  <si>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</si>
  <si>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</si>
  <si>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</si>
  <si>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</si>
  <si>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</si>
  <si>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</si>
  <si>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</si>
  <si>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</si>
  <si>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</si>
  <si>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</si>
  <si>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</si>
  <si>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</si>
  <si>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</si>
  <si>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</si>
  <si>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</si>
  <si>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</si>
  <si>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</si>
  <si>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</si>
  <si>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</si>
  <si>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</si>
  <si>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</si>
  <si>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</si>
  <si>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</si>
  <si>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</si>
  <si>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</si>
  <si>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</si>
  <si>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</si>
  <si>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</si>
  <si>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</si>
  <si>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</si>
  <si>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</si>
  <si>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</si>
  <si>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</si>
  <si>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</si>
  <si>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</si>
  <si>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</si>
  <si>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</si>
  <si>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</si>
  <si>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</si>
  <si>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</si>
  <si>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</si>
  <si>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</si>
  <si>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</si>
  <si>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</si>
  <si>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</si>
  <si>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</si>
  <si>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</si>
  <si>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</si>
  <si>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</si>
  <si>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</si>
  <si>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</si>
  <si>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</si>
  <si>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</si>
  <si>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</si>
  <si>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</si>
  <si>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</si>
  <si>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</si>
  <si>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</si>
  <si>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</si>
  <si>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</si>
  <si>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</si>
  <si>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</si>
  <si>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</si>
  <si>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</si>
  <si>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</si>
  <si>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</si>
  <si>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</si>
  <si>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</si>
  <si>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</si>
  <si>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</si>
  <si>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</si>
  <si>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</si>
  <si>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</si>
  <si>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</si>
  <si>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</si>
  <si>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</si>
  <si>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</si>
  <si>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</si>
  <si>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</si>
  <si>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</si>
  <si>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</si>
  <si>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</si>
  <si>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</si>
  <si>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</si>
  <si>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</si>
  <si>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</si>
  <si>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</si>
  <si>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</si>
  <si>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</si>
  <si>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</si>
  <si>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</si>
  <si>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</si>
  <si>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</si>
  <si>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</si>
  <si>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</si>
  <si>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</si>
  <si>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</si>
  <si>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</si>
  <si>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</si>
  <si>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</si>
  <si>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</si>
  <si>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</si>
  <si>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</si>
  <si>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</si>
  <si>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</si>
  <si>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</si>
  <si>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</si>
  <si>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</si>
  <si>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</si>
  <si>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</si>
  <si>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</si>
  <si>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</si>
  <si>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</si>
  <si>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</si>
  <si>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</si>
  <si>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</si>
  <si>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</si>
  <si>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</si>
  <si>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</si>
  <si>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</si>
  <si>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</si>
  <si>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</si>
  <si>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</si>
  <si>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</si>
  <si>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</si>
  <si>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</si>
  <si>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</si>
  <si>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</si>
  <si>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</si>
  <si>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</si>
  <si>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</si>
  <si>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</si>
  <si>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</si>
  <si>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</si>
  <si>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</si>
  <si>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</si>
  <si>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</si>
  <si>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</si>
  <si>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</si>
  <si>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</si>
  <si>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</si>
  <si>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</si>
  <si>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</si>
  <si>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</si>
  <si>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</si>
  <si>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</si>
  <si>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</si>
  <si>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</si>
  <si>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</si>
  <si>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</si>
  <si>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</si>
  <si>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</si>
  <si>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</si>
  <si>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</si>
  <si>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</si>
  <si>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</si>
  <si>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</si>
  <si>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</si>
  <si>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</si>
  <si>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</si>
  <si>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</si>
  <si>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</si>
  <si>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</si>
  <si>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</si>
  <si>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</si>
  <si>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</si>
  <si>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</si>
  <si>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</si>
  <si>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</si>
  <si>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</si>
  <si>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</si>
  <si>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</si>
  <si>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</si>
  <si>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</si>
  <si>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</si>
  <si>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</si>
  <si>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</si>
  <si>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</si>
  <si>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</si>
  <si>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</si>
  <si>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</si>
  <si>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</si>
  <si>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</si>
  <si>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</si>
  <si>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</si>
  <si>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</si>
  <si>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</si>
  <si>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</si>
  <si>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</si>
  <si>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</si>
  <si>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</si>
  <si>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</si>
  <si>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</si>
  <si>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</si>
  <si>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</si>
  <si>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</si>
  <si>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</si>
  <si>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</si>
  <si>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</si>
  <si>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</si>
  <si>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</si>
  <si>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</si>
  <si>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</si>
  <si>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</si>
  <si>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</si>
  <si>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</si>
  <si>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</si>
  <si>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</si>
  <si>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</si>
  <si>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</si>
  <si>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</si>
  <si>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</si>
  <si>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</si>
  <si>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</si>
  <si>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</si>
  <si>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</si>
  <si>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</si>
  <si>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</si>
  <si>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</si>
  <si>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</si>
  <si>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</si>
  <si>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</si>
  <si>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</si>
  <si>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</si>
  <si>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</si>
  <si>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</si>
  <si>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</si>
  <si>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</si>
  <si>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</si>
  <si>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</si>
  <si>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</si>
  <si>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</si>
  <si>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</si>
  <si>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</si>
  <si>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</si>
  <si>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</si>
  <si>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</si>
  <si>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</si>
  <si>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</si>
  <si>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</si>
  <si>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</si>
  <si>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</si>
  <si>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</si>
  <si>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</si>
  <si>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</si>
  <si>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</si>
  <si>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</si>
  <si>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</si>
  <si>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</si>
  <si>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</si>
  <si>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</si>
  <si>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</si>
  <si>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</si>
  <si>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</si>
  <si>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</si>
  <si>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</si>
  <si>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</si>
  <si>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</si>
  <si>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</si>
  <si>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</si>
  <si>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</si>
  <si>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</si>
  <si>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</si>
  <si>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</si>
  <si>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</si>
  <si>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</si>
  <si>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</si>
  <si>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</si>
  <si>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</si>
  <si>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</si>
  <si>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</si>
  <si>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</si>
  <si>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</si>
  <si>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</si>
  <si>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</si>
  <si>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</si>
  <si>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</si>
  <si>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</si>
  <si>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</si>
  <si>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</si>
  <si>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</si>
  <si>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</si>
  <si>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</si>
  <si>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</si>
  <si>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</si>
  <si>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</si>
  <si>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</si>
  <si>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</si>
  <si>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</si>
  <si>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</si>
  <si>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</si>
  <si>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</si>
  <si>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</si>
  <si>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</si>
  <si>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</si>
  <si>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</si>
  <si>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</si>
  <si>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</si>
  <si>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</si>
  <si>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</si>
  <si>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</si>
  <si>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</si>
  <si>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</si>
  <si>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</si>
  <si>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</si>
  <si>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</si>
  <si>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</si>
  <si>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</si>
  <si>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</si>
  <si>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</si>
  <si>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</si>
  <si>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</si>
  <si>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</si>
  <si>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</si>
  <si>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</si>
  <si>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</si>
  <si>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</si>
  <si>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</si>
  <si>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</si>
  <si>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</si>
  <si>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</si>
  <si>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</si>
  <si>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</si>
  <si>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</si>
  <si>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</si>
  <si>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</si>
  <si>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</si>
  <si>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</si>
  <si>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</si>
  <si>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</si>
  <si>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</si>
  <si>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</si>
  <si>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</si>
  <si>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</si>
  <si>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</si>
  <si>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</si>
  <si>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</si>
  <si>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</si>
  <si>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</si>
  <si>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</si>
  <si>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</si>
  <si>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</si>
  <si>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</si>
  <si>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</si>
  <si>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</si>
  <si>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</si>
  <si>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</si>
  <si>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</si>
  <si>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</si>
  <si>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</si>
  <si>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</si>
  <si>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</si>
  <si>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</si>
  <si>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</si>
  <si>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</si>
  <si>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</si>
  <si>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</si>
  <si>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</si>
  <si>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</si>
  <si>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</si>
  <si>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</si>
  <si>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</si>
  <si>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</si>
  <si>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</si>
  <si>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</si>
  <si>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</si>
  <si>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</si>
  <si>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</si>
  <si>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</si>
  <si>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</si>
  <si>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</si>
  <si>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</si>
  <si>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</si>
  <si>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</si>
  <si>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</si>
  <si>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</si>
  <si>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</si>
  <si>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</si>
  <si>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</si>
  <si>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</si>
  <si>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</si>
  <si>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</si>
  <si>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</si>
  <si>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</si>
  <si>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</si>
  <si>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</si>
  <si>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</si>
  <si>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</si>
  <si>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</si>
  <si>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</si>
  <si>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</si>
  <si>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</si>
  <si>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</si>
  <si>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</si>
  <si>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</si>
  <si>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</si>
  <si>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</si>
  <si>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</si>
  <si>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</si>
  <si>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</si>
  <si>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</si>
  <si>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</si>
  <si>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</si>
  <si>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</si>
  <si>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</si>
  <si>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</si>
  <si>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</si>
  <si>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</si>
  <si>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</si>
  <si>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</si>
  <si>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</si>
  <si>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</si>
  <si>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</si>
  <si>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</si>
  <si>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</si>
  <si>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</si>
  <si>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</si>
  <si>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</si>
  <si>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</si>
  <si>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</si>
  <si>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</si>
  <si>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</si>
  <si>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</si>
  <si>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</si>
  <si>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</si>
  <si>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</si>
  <si>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</si>
  <si>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</si>
  <si>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</si>
  <si>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</si>
  <si>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</si>
  <si>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</si>
  <si>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</si>
  <si>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</si>
  <si>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</si>
  <si>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</si>
  <si>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</si>
  <si>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</si>
  <si>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</si>
  <si>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</si>
  <si>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</si>
  <si>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</si>
  <si>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</si>
  <si>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</si>
  <si>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</si>
  <si>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</si>
  <si>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</si>
  <si>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</si>
  <si>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</si>
  <si>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</si>
  <si>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</si>
  <si>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</si>
  <si>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</si>
  <si>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</si>
  <si>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</si>
  <si>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</si>
  <si>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</si>
  <si>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</si>
  <si>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</si>
  <si>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</si>
  <si>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</si>
  <si>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</si>
  <si>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</si>
  <si>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</si>
  <si>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</si>
  <si>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</si>
  <si>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</si>
  <si>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</si>
  <si>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</si>
  <si>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</si>
  <si>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</si>
  <si>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</si>
  <si>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</si>
  <si>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</si>
  <si>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</si>
  <si>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</si>
  <si>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</si>
  <si>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</si>
  <si>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</si>
  <si>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</si>
  <si>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</si>
  <si>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</si>
  <si>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</si>
  <si>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</si>
  <si>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</si>
  <si>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</si>
  <si>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</si>
  <si>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</si>
  <si>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</si>
  <si>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</si>
  <si>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</si>
  <si>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</si>
  <si>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</si>
  <si>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</si>
  <si>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</si>
  <si>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</si>
  <si>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</si>
  <si>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</si>
  <si>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</si>
  <si>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</si>
  <si>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</si>
  <si>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</si>
  <si>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</si>
  <si>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</si>
  <si>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</si>
  <si>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</si>
  <si>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</si>
  <si>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</si>
  <si>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</si>
  <si>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</si>
  <si>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</si>
  <si>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</si>
  <si>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</si>
  <si>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</si>
  <si>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</si>
  <si>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</si>
  <si>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</si>
  <si>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</si>
  <si>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</si>
  <si>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</si>
  <si>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</si>
  <si>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</si>
  <si>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</si>
  <si>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</si>
  <si>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</si>
  <si>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</si>
  <si>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</si>
  <si>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</si>
  <si>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</si>
  <si>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</si>
  <si>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</si>
  <si>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</si>
  <si>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</si>
  <si>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</si>
  <si>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</si>
  <si>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</si>
  <si>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</si>
  <si>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</si>
  <si>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</si>
  <si>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</si>
  <si>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</si>
  <si>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</si>
  <si>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</si>
  <si>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</si>
  <si>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</si>
  <si>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</si>
  <si>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</si>
  <si>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</si>
  <si>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</si>
  <si>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</si>
  <si>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</si>
  <si>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</si>
  <si>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</si>
  <si>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</si>
  <si>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</si>
  <si>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</si>
  <si>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</si>
  <si>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</si>
  <si>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</si>
  <si>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</si>
  <si>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</si>
  <si>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</si>
  <si>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</si>
  <si>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</si>
  <si>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</si>
  <si>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</si>
  <si>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</si>
  <si>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</si>
  <si>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</si>
  <si>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</si>
  <si>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</si>
  <si>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</si>
  <si>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</si>
  <si>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</si>
  <si>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</si>
  <si>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</si>
  <si>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</si>
  <si>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</si>
  <si>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</si>
  <si>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</si>
  <si>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</si>
  <si>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</si>
  <si>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</si>
  <si>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</si>
  <si>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</si>
  <si>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</si>
  <si>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</si>
  <si>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</si>
  <si>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</si>
  <si>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</si>
  <si>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</si>
  <si>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</si>
  <si>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</si>
  <si>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</si>
  <si>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</si>
  <si>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</si>
  <si>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</si>
  <si>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</si>
  <si>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</si>
  <si>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</si>
  <si>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</si>
  <si>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</si>
  <si>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</si>
  <si>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</si>
  <si>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</si>
  <si>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</si>
  <si>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</si>
  <si>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</si>
  <si>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</si>
  <si>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</si>
  <si>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</si>
  <si>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</si>
  <si>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</si>
  <si>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</si>
  <si>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</si>
  <si>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</si>
  <si>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</si>
  <si>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</si>
  <si>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</si>
  <si>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</si>
  <si>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</si>
  <si>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</si>
  <si>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</si>
  <si>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</si>
  <si>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</si>
  <si>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</si>
  <si>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</si>
  <si>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</si>
  <si>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</si>
  <si>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</si>
  <si>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</si>
  <si>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</si>
  <si>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</si>
  <si>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</si>
  <si>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</si>
  <si>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</si>
  <si>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</si>
  <si>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</si>
  <si>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</si>
  <si>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</si>
  <si>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</si>
  <si>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</si>
  <si>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</si>
  <si>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</si>
  <si>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</si>
  <si>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</si>
  <si>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</si>
  <si>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</si>
  <si>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</si>
  <si>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</si>
  <si>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</si>
  <si>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</si>
  <si>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</si>
  <si>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</si>
  <si>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</si>
  <si>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</si>
  <si>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</si>
  <si>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</si>
  <si>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</si>
  <si>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</si>
  <si>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</si>
  <si>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</si>
  <si>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</si>
  <si>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</si>
  <si>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</si>
  <si>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</si>
  <si>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</si>
  <si>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</si>
  <si>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</si>
  <si>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</si>
  <si>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</si>
  <si>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</si>
  <si>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</si>
  <si>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</si>
  <si>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</si>
  <si>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</si>
  <si>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</si>
  <si>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</si>
  <si>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</si>
  <si>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</si>
  <si>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</si>
  <si>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</si>
  <si>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</si>
  <si>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</si>
  <si>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</si>
  <si>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</si>
  <si>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</si>
  <si>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</si>
  <si>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</si>
  <si>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</si>
  <si>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</si>
  <si>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</si>
  <si>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</si>
  <si>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</si>
  <si>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</si>
  <si>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</si>
  <si>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</si>
  <si>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</si>
  <si>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</si>
  <si>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</si>
  <si>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</si>
  <si>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</si>
  <si>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</si>
  <si>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</si>
  <si>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</si>
  <si>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</si>
  <si>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</si>
  <si>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</si>
  <si>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</si>
  <si>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</si>
  <si>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</si>
  <si>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</si>
  <si>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</si>
  <si>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</si>
  <si>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</si>
  <si>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</si>
  <si>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</si>
  <si>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</si>
  <si>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</si>
  <si>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</si>
  <si>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</si>
  <si>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</si>
  <si>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</si>
  <si>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</si>
  <si>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</si>
  <si>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</si>
  <si>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</si>
  <si>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</si>
  <si>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</si>
  <si>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</si>
  <si>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</si>
  <si>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</si>
  <si>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</si>
  <si>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</si>
  <si>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</si>
  <si>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</si>
  <si>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</si>
  <si>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</si>
  <si>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</si>
  <si>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</si>
  <si>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</si>
  <si>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</si>
  <si>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</si>
  <si>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</si>
  <si>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</si>
  <si>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</si>
  <si>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</si>
  <si>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</si>
  <si>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</si>
  <si>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</si>
  <si>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</si>
  <si>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</si>
  <si>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</si>
  <si>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</si>
  <si>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</si>
  <si>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</si>
  <si>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</si>
  <si>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</si>
  <si>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</si>
  <si>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</si>
  <si>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</si>
  <si>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</si>
  <si>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</si>
  <si>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</si>
  <si>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</si>
  <si>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</si>
  <si>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</si>
  <si>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</si>
  <si>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</si>
  <si>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</si>
  <si>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</si>
  <si>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</si>
  <si>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</si>
  <si>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</si>
  <si>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</si>
  <si>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</si>
  <si>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</si>
  <si>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</si>
  <si>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</si>
  <si>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</si>
  <si>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</si>
  <si>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</si>
  <si>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</si>
  <si>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</si>
  <si>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</si>
  <si>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</si>
  <si>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</si>
  <si>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</si>
  <si>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</si>
  <si>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</si>
  <si>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</si>
  <si>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</si>
  <si>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</si>
  <si>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</si>
  <si>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</si>
  <si>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</si>
  <si>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</si>
  <si>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</si>
  <si>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</si>
  <si>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</si>
  <si>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</si>
  <si>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</si>
  <si>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</si>
  <si>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</si>
  <si>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</si>
  <si>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</si>
  <si>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</si>
  <si>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</si>
  <si>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</si>
  <si>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</si>
  <si>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</si>
  <si>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</si>
  <si>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</si>
  <si>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</si>
  <si>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</si>
  <si>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</si>
  <si>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</si>
  <si>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</si>
  <si>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</si>
  <si>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</si>
  <si>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</si>
  <si>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</si>
  <si>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</si>
  <si>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</si>
  <si>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</si>
  <si>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</si>
  <si>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</si>
  <si>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</si>
  <si>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</si>
  <si>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</si>
  <si>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</si>
  <si>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</si>
  <si>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</si>
  <si>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</si>
  <si>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</si>
  <si>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</si>
  <si>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</si>
  <si>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</si>
  <si>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</si>
  <si>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</si>
  <si>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</si>
  <si>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</si>
  <si>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</si>
  <si>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</si>
  <si>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</si>
  <si>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</si>
  <si>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</si>
  <si>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</si>
  <si>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</si>
  <si>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</si>
  <si>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</si>
  <si>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</si>
  <si>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</si>
  <si>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</si>
  <si>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</si>
  <si>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</si>
  <si>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</si>
  <si>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</si>
  <si>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</si>
  <si>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</si>
  <si>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</si>
  <si>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</si>
  <si>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</si>
  <si>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</si>
  <si>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</si>
  <si>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</si>
  <si>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</si>
  <si>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</si>
  <si>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</si>
  <si>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</si>
  <si>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</si>
  <si>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</si>
  <si>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</si>
  <si>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</si>
  <si>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</si>
  <si>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</si>
  <si>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</si>
  <si>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</si>
  <si>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</si>
  <si>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</si>
  <si>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</si>
  <si>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</si>
  <si>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</si>
  <si>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</si>
  <si>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</si>
  <si>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</si>
  <si>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</si>
  <si>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</si>
  <si>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</si>
  <si>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</si>
  <si>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</si>
  <si>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</si>
  <si>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</si>
  <si>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</si>
  <si>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</si>
  <si>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</si>
  <si>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</si>
  <si>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</si>
  <si>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</si>
  <si>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</si>
  <si>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</si>
  <si>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</si>
  <si>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</si>
  <si>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</si>
  <si>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</si>
  <si>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</si>
  <si>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</si>
  <si>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</si>
  <si>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</si>
  <si>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</si>
  <si>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</si>
  <si>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</si>
  <si>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</si>
  <si>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</si>
  <si>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</si>
  <si>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</si>
  <si>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</si>
  <si>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</si>
  <si>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</si>
  <si>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</si>
  <si>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</si>
  <si>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</si>
  <si>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</si>
  <si>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</si>
  <si>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</si>
  <si>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</si>
  <si>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</si>
  <si>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</si>
  <si>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</si>
  <si>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</si>
  <si>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</si>
  <si>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</si>
  <si>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</si>
  <si>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</si>
  <si>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</si>
  <si>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</si>
  <si>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</si>
  <si>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</si>
  <si>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</si>
  <si>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</si>
  <si>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</si>
  <si>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</si>
  <si>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</si>
  <si>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</si>
  <si>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</si>
  <si>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</si>
  <si>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</si>
  <si>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</si>
  <si>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</si>
  <si>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</si>
  <si>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</si>
  <si>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</si>
  <si>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</si>
  <si>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</si>
  <si>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</si>
  <si>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</si>
  <si>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</si>
  <si>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</si>
  <si>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</si>
  <si>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</si>
  <si>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</si>
  <si>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</si>
  <si>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</si>
  <si>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</si>
  <si>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</si>
  <si>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</si>
  <si>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</si>
  <si>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</si>
  <si>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</si>
  <si>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</si>
  <si>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</si>
  <si>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</si>
  <si>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</si>
  <si>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</si>
  <si>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</si>
  <si>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</si>
  <si>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</si>
  <si>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</si>
  <si>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</si>
  <si>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</si>
  <si>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</si>
  <si>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</si>
  <si>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</si>
  <si>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</si>
  <si>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</si>
  <si>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</si>
  <si>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</si>
  <si>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</si>
  <si>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</si>
  <si>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</si>
  <si>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</si>
  <si>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</si>
  <si>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</si>
  <si>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</si>
  <si>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</si>
  <si>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</si>
  <si>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</si>
  <si>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</si>
  <si>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</si>
  <si>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</si>
  <si>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</si>
  <si>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</si>
  <si>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</si>
  <si>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</si>
  <si>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</si>
  <si>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</si>
  <si>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</si>
  <si>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</si>
  <si>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</si>
  <si>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</si>
  <si>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</si>
  <si>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</si>
  <si>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</si>
  <si>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</si>
  <si>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</si>
  <si>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</si>
  <si>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</si>
  <si>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</si>
  <si>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</si>
  <si>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</si>
  <si>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</si>
  <si>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</si>
  <si>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</si>
  <si>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</si>
  <si>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</si>
  <si>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</si>
  <si>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</si>
  <si>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</si>
  <si>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</si>
  <si>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</si>
  <si>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</si>
  <si>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</si>
  <si>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</si>
  <si>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</si>
  <si>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</si>
  <si>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</si>
  <si>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</si>
  <si>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</si>
  <si>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</si>
  <si>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</si>
  <si>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</si>
  <si>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</si>
  <si>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</si>
  <si>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</si>
  <si>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</si>
  <si>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</si>
  <si>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</si>
  <si>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</si>
  <si>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</si>
  <si>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</si>
  <si>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</si>
  <si>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</si>
  <si>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</si>
  <si>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</si>
  <si>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</si>
  <si>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</si>
  <si>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</si>
  <si>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</si>
  <si>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</si>
  <si>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</si>
  <si>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</si>
  <si>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</si>
  <si>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</si>
  <si>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</si>
  <si>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</si>
  <si>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</si>
  <si>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</si>
  <si>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</si>
  <si>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</si>
  <si>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</si>
  <si>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</si>
  <si>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</si>
  <si>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</si>
  <si>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</si>
  <si>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</si>
  <si>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</si>
  <si>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</si>
  <si>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</si>
  <si>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</si>
  <si>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</si>
  <si>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</si>
  <si>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</si>
  <si>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</si>
  <si>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</si>
  <si>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</si>
  <si>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</si>
  <si>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</si>
  <si>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</si>
  <si>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</si>
  <si>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</si>
  <si>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</si>
  <si>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</si>
  <si>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</si>
  <si>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</si>
  <si>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</si>
  <si>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</si>
  <si>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</si>
  <si>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</si>
  <si>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</si>
  <si>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</si>
  <si>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</si>
  <si>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</si>
  <si>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</si>
  <si>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</si>
  <si>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</si>
  <si>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</si>
  <si>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</si>
  <si>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</si>
  <si>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</si>
  <si>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</si>
  <si>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</si>
  <si>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</si>
  <si>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</si>
  <si>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</si>
  <si>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</si>
  <si>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</si>
  <si>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</si>
  <si>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</si>
  <si>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</si>
  <si>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</si>
  <si>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</si>
  <si>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</si>
  <si>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</si>
  <si>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</si>
  <si>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</si>
  <si>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</si>
  <si>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</si>
  <si>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</si>
  <si>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</si>
  <si>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</si>
  <si>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</si>
  <si>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</si>
  <si>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</si>
  <si>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</si>
  <si>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</si>
  <si>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</si>
  <si>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</si>
  <si>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</si>
  <si>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</si>
  <si>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</si>
  <si>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</si>
  <si>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</si>
  <si>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</si>
  <si>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</si>
  <si>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</si>
  <si>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</si>
  <si>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</si>
  <si>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</si>
  <si>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</si>
  <si>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</si>
  <si>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</si>
  <si>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</si>
  <si>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</si>
  <si>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</si>
  <si>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</si>
  <si>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</si>
  <si>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</si>
  <si>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</si>
  <si>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</si>
  <si>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</si>
  <si>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</si>
  <si>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</si>
  <si>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</si>
  <si>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</si>
  <si>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</si>
  <si>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</si>
  <si>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</si>
  <si>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</si>
  <si>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</si>
  <si>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</si>
  <si>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</si>
  <si>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</si>
  <si>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</si>
  <si>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</si>
  <si>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</si>
  <si>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</si>
  <si>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</si>
  <si>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</si>
  <si>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</si>
  <si>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</si>
  <si>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</si>
  <si>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</si>
  <si>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</si>
  <si>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</si>
  <si>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</si>
  <si>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</si>
  <si>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</si>
  <si>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</si>
  <si>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</si>
  <si>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</si>
  <si>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</si>
  <si>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</si>
  <si>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</si>
  <si>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</si>
  <si>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</si>
  <si>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</si>
  <si>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</si>
  <si>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</si>
  <si>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</si>
  <si>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</si>
  <si>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</si>
  <si>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</si>
  <si>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</si>
  <si>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</si>
  <si>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</si>
  <si>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</si>
  <si>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</si>
  <si>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</si>
  <si>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</si>
  <si>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</si>
  <si>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</si>
  <si>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</si>
  <si>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</si>
  <si>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</si>
  <si>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</si>
  <si>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</si>
  <si>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</si>
  <si>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</si>
  <si>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</si>
  <si>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</si>
  <si>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</si>
  <si>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</si>
  <si>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</si>
  <si>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</si>
  <si>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</si>
  <si>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</si>
  <si>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</si>
  <si>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</si>
  <si>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</si>
  <si>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</si>
  <si>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</si>
  <si>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</si>
  <si>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</si>
  <si>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</si>
  <si>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</si>
  <si>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</si>
  <si>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</si>
  <si>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</si>
  <si>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</si>
  <si>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</si>
  <si>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</si>
  <si>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</si>
  <si>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</si>
  <si>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</si>
  <si>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</si>
  <si>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</si>
  <si>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</si>
  <si>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</si>
  <si>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</si>
  <si>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</si>
  <si>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</si>
  <si>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</si>
  <si>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</si>
  <si>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</si>
  <si>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</si>
  <si>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</si>
  <si>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</si>
  <si>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</si>
  <si>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</si>
  <si>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</si>
  <si>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</si>
  <si>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</si>
  <si>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</si>
  <si>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</si>
  <si>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</si>
  <si>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</si>
  <si>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</si>
  <si>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</si>
  <si>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</si>
  <si>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</si>
  <si>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</si>
  <si>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</si>
  <si>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</si>
  <si>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</si>
  <si>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</si>
  <si>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</si>
  <si>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</si>
  <si>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</si>
  <si>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</si>
  <si>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</si>
  <si>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</si>
  <si>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</si>
  <si>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</si>
  <si>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</si>
  <si>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</si>
  <si>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</si>
  <si>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</si>
  <si>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</si>
  <si>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</si>
  <si>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</si>
  <si>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</si>
  <si>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</si>
  <si>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</si>
  <si>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</si>
  <si>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</si>
  <si>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</si>
  <si>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</si>
  <si>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</si>
  <si>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</si>
  <si>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</si>
  <si>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</si>
  <si>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</si>
  <si>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</si>
  <si>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</si>
  <si>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</si>
  <si>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</si>
  <si>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</si>
  <si>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</si>
  <si>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</si>
  <si>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</si>
  <si>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</si>
  <si>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</si>
  <si>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</si>
  <si>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</si>
  <si>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</si>
  <si>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</si>
  <si>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</si>
  <si>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</si>
  <si>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</si>
  <si>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</si>
  <si>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</si>
  <si>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</si>
  <si>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</si>
  <si>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</si>
  <si>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</si>
  <si>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</si>
  <si>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</si>
  <si>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</si>
  <si>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</si>
  <si>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</si>
  <si>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</si>
  <si>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</si>
  <si>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</si>
  <si>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</si>
  <si>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</si>
  <si>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</si>
  <si>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</si>
  <si>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</si>
  <si>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</si>
  <si>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</si>
  <si>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</si>
  <si>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</si>
  <si>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</si>
  <si>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</si>
  <si>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</si>
  <si>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</si>
  <si>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</si>
  <si>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</si>
  <si>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</si>
  <si>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</si>
  <si>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</si>
  <si>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</si>
  <si>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</si>
  <si>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</si>
  <si>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</si>
  <si>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</si>
  <si>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</si>
  <si>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</si>
  <si>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</si>
  <si>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</si>
  <si>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</si>
  <si>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</si>
  <si>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</si>
  <si>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</si>
  <si>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</si>
  <si>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</si>
  <si>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</si>
  <si>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</si>
  <si>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</si>
  <si>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</si>
  <si>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</si>
  <si>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</si>
  <si>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</si>
  <si>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</si>
  <si>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</si>
  <si>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</si>
  <si>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</si>
  <si>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</si>
  <si>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</si>
  <si>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</si>
  <si>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</si>
  <si>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</si>
  <si>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</si>
  <si>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</si>
  <si>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</si>
  <si>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</si>
  <si>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</si>
  <si>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</si>
  <si>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</si>
  <si>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</si>
  <si>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</si>
  <si>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</si>
  <si>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</si>
  <si>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</si>
  <si>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</si>
  <si>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</si>
  <si>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</si>
  <si>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</si>
  <si>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</si>
  <si>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</si>
  <si>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</si>
  <si>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</si>
  <si>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</si>
  <si>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</si>
  <si>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</si>
  <si>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</si>
  <si>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</si>
  <si>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</si>
  <si>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</si>
  <si>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</si>
  <si>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</si>
  <si>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</si>
  <si>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</si>
  <si>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</si>
  <si>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</si>
  <si>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</si>
  <si>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</si>
  <si>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</si>
  <si>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</si>
  <si>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</si>
  <si>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</si>
  <si>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</si>
  <si>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</si>
  <si>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</si>
  <si>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</si>
  <si>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</si>
  <si>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</si>
  <si>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</si>
  <si>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</si>
  <si>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</si>
  <si>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</si>
  <si>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</si>
  <si>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</si>
  <si>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</si>
  <si>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</si>
  <si>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</si>
  <si>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</si>
  <si>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</si>
  <si>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</si>
  <si>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</si>
  <si>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</si>
  <si>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</si>
  <si>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</si>
  <si>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</si>
  <si>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</si>
  <si>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</si>
  <si>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</si>
  <si>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</si>
  <si>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</si>
  <si>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</si>
  <si>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</si>
  <si>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</si>
  <si>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</si>
  <si>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</si>
  <si>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</si>
  <si>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</si>
  <si>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</si>
  <si>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</si>
  <si>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</si>
  <si>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</si>
  <si>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</si>
  <si>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</si>
  <si>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</si>
  <si>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</si>
  <si>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</si>
  <si>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</si>
  <si>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</si>
  <si>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</si>
  <si>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</si>
  <si>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</si>
  <si>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</si>
  <si>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</si>
  <si>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</si>
  <si>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</si>
  <si>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</si>
  <si>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</si>
  <si>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</si>
  <si>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</si>
  <si>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</si>
  <si>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</si>
  <si>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</si>
  <si>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</si>
  <si>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</si>
  <si>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</si>
  <si>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</si>
  <si>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</si>
  <si>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</si>
  <si>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</si>
  <si>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</si>
  <si>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</si>
  <si>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</si>
  <si>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</si>
  <si>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</si>
  <si>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</si>
  <si>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</si>
  <si>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</si>
  <si>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</si>
  <si>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</si>
  <si>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</si>
  <si>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</si>
  <si>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</si>
  <si>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</si>
  <si>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</si>
  <si>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</si>
  <si>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</si>
  <si>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</si>
  <si>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</si>
  <si>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</si>
  <si>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</si>
  <si>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</si>
  <si>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</si>
  <si>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</si>
  <si>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</si>
  <si>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</si>
  <si>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</si>
  <si>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</si>
  <si>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</si>
  <si>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</si>
  <si>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</si>
  <si>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</si>
  <si>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</si>
  <si>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</si>
  <si>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</si>
  <si>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</si>
  <si>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</si>
  <si>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</si>
  <si>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</si>
  <si>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</si>
  <si>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</si>
  <si>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</si>
  <si>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</si>
  <si>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</si>
  <si>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</si>
  <si>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</si>
  <si>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</si>
  <si>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</si>
  <si>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</si>
  <si>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</si>
  <si>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</si>
  <si>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</si>
  <si>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</si>
  <si>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</si>
  <si>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</si>
  <si>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</si>
  <si>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</si>
  <si>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</si>
  <si>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</si>
  <si>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</si>
  <si>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</si>
  <si>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</si>
  <si>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</si>
  <si>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</si>
  <si>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</si>
  <si>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</si>
  <si>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</si>
  <si>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</si>
  <si>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</si>
  <si>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</si>
  <si>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</si>
  <si>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</si>
  <si>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</si>
  <si>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</si>
  <si>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</si>
  <si>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</si>
  <si>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</si>
  <si>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</si>
  <si>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</si>
  <si>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</si>
  <si>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</si>
  <si>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</si>
  <si>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</si>
  <si>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</si>
  <si>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</si>
  <si>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</si>
  <si>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</si>
  <si>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</si>
  <si>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</si>
  <si>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</si>
  <si>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</si>
  <si>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</si>
  <si>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</si>
  <si>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</si>
  <si>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</si>
  <si>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</si>
  <si>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</si>
  <si>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</si>
  <si>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</si>
  <si>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</si>
  <si>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</si>
  <si>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</si>
  <si>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</si>
  <si>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</si>
  <si>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</si>
  <si>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</si>
  <si>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</si>
  <si>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</si>
  <si>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</si>
  <si>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</si>
  <si>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</si>
  <si>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</si>
  <si>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</si>
  <si>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</si>
  <si>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</si>
  <si>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</si>
  <si>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</si>
  <si>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</si>
  <si>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</si>
  <si>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</si>
  <si>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</si>
  <si>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</si>
  <si>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</si>
  <si>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</si>
  <si>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</si>
  <si>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</si>
  <si>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</si>
  <si>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</si>
  <si>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</si>
  <si>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</si>
  <si>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</si>
  <si>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</si>
  <si>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</si>
  <si>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</si>
  <si>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</si>
  <si>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</si>
  <si>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</si>
  <si>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</si>
  <si>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</si>
  <si>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</si>
  <si>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</si>
  <si>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</si>
  <si>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</si>
  <si>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</si>
  <si>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</si>
  <si>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</si>
  <si>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</si>
  <si>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</si>
  <si>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</si>
  <si>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</si>
  <si>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</si>
  <si>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</si>
  <si>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</si>
  <si>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</si>
  <si>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</si>
  <si>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</si>
  <si>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</si>
  <si>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</si>
  <si>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</si>
  <si>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</si>
  <si>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</si>
  <si>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</si>
  <si>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</si>
  <si>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</si>
  <si>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</si>
  <si>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</si>
  <si>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</si>
  <si>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</si>
  <si>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</si>
  <si>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</si>
  <si>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</si>
  <si>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</si>
  <si>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</si>
  <si>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</si>
  <si>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</si>
  <si>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</si>
  <si>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</si>
  <si>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</si>
  <si>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</si>
  <si>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</si>
  <si>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</si>
  <si>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</si>
  <si>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</si>
  <si>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</si>
  <si>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</si>
  <si>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</si>
  <si>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</si>
  <si>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</si>
  <si>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</si>
  <si>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</si>
  <si>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</si>
  <si>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</si>
  <si>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</si>
  <si>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</si>
  <si>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</si>
  <si>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</si>
  <si>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</si>
  <si>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</si>
  <si>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</si>
  <si>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</si>
  <si>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</si>
  <si>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</si>
  <si>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</si>
  <si>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</si>
  <si>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</si>
  <si>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</si>
  <si>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</si>
  <si>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</si>
  <si>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</si>
  <si>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</si>
  <si>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</si>
  <si>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</si>
  <si>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</si>
  <si>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</si>
  <si>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</si>
  <si>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</si>
  <si>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</si>
  <si>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</si>
  <si>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</si>
  <si>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</si>
  <si>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</si>
  <si>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</si>
  <si>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</si>
  <si>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</si>
  <si>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</si>
  <si>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</si>
  <si>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</si>
  <si>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</si>
  <si>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</si>
  <si>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</si>
  <si>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</si>
  <si>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</si>
  <si>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</si>
  <si>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</si>
  <si>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</si>
  <si>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</si>
  <si>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</si>
  <si>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</si>
  <si>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</si>
  <si>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</si>
  <si>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</si>
  <si>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</si>
  <si>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</si>
  <si>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</si>
  <si>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</si>
  <si>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</si>
  <si>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</si>
  <si>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</si>
  <si>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</si>
  <si>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</si>
  <si>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</si>
  <si>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</si>
  <si>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</si>
  <si>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</si>
  <si>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</si>
  <si>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</si>
  <si>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</si>
  <si>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</si>
  <si>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</si>
  <si>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</si>
  <si>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</si>
  <si>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</si>
  <si>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</si>
  <si>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</si>
  <si>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</si>
  <si>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</si>
  <si>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</si>
  <si>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</si>
  <si>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</si>
  <si>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</si>
  <si>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</si>
  <si>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</si>
  <si>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</si>
  <si>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</si>
  <si>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</si>
  <si>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</si>
  <si>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</si>
  <si>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</si>
  <si>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</si>
  <si>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</si>
  <si>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</si>
  <si>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</si>
  <si>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</si>
  <si>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</si>
  <si>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</si>
  <si>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</si>
  <si>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</si>
  <si>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</si>
  <si>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</si>
  <si>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</si>
  <si>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</si>
  <si>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</si>
  <si>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</si>
  <si>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</si>
  <si>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</si>
  <si>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</si>
  <si>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</si>
  <si>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</si>
  <si>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</si>
  <si>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</si>
  <si>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</si>
  <si>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</si>
  <si>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</si>
  <si>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</si>
  <si>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</si>
  <si>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</si>
  <si>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</si>
  <si>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</si>
  <si>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</si>
  <si>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</si>
  <si>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</si>
  <si>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</si>
  <si>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</si>
  <si>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</si>
  <si>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</si>
  <si>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</si>
  <si>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</si>
  <si>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</si>
  <si>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</si>
  <si>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</si>
  <si>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</si>
  <si>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</si>
  <si>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</si>
  <si>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</si>
  <si>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</si>
  <si>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</si>
  <si>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</si>
  <si>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</si>
  <si>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</si>
  <si>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</si>
  <si>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</si>
  <si>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</si>
  <si>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</si>
  <si>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</si>
  <si>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</si>
  <si>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</si>
  <si>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</si>
  <si>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</si>
  <si>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</si>
  <si>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</si>
  <si>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</si>
  <si>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</si>
  <si>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</si>
  <si>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</si>
  <si>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</si>
  <si>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</si>
  <si>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</si>
  <si>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</si>
  <si>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</si>
  <si>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</si>
  <si>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</si>
  <si>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</si>
  <si>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</si>
  <si>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</si>
  <si>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</si>
  <si>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</si>
  <si>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</si>
  <si>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</si>
  <si>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</si>
  <si>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</si>
  <si>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</si>
  <si>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</si>
  <si>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</si>
  <si>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</si>
  <si>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</si>
  <si>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</si>
  <si>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</si>
  <si>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</si>
  <si>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</si>
  <si>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</si>
  <si>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</si>
  <si>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</si>
  <si>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</si>
  <si>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</si>
  <si>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</si>
  <si>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</si>
  <si>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</si>
  <si>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</si>
  <si>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</si>
  <si>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</si>
  <si>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</si>
  <si>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</si>
  <si>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</si>
  <si>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</si>
  <si>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</si>
  <si>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</si>
  <si>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</si>
  <si>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</si>
  <si>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</si>
  <si>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</si>
  <si>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</si>
  <si>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</si>
  <si>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</si>
  <si>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</si>
  <si>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</si>
  <si>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</si>
  <si>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</si>
  <si>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</si>
  <si>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</si>
  <si>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</si>
  <si>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</si>
  <si>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</si>
  <si>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</si>
  <si>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</si>
  <si>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</si>
  <si>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</si>
  <si>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</si>
  <si>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</si>
  <si>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</si>
  <si>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</si>
  <si>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</si>
  <si>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</si>
  <si>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</si>
  <si>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</si>
  <si>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</si>
  <si>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</si>
  <si>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</si>
  <si>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</si>
  <si>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</si>
  <si>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</si>
  <si>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</si>
  <si>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</si>
  <si>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</si>
  <si>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</si>
  <si>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</si>
  <si>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</si>
  <si>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</si>
  <si>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</si>
  <si>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</si>
  <si>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</si>
  <si>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</si>
  <si>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</si>
  <si>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</si>
  <si>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</si>
  <si>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</si>
  <si>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</si>
  <si>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</si>
  <si>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</si>
  <si>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</si>
  <si>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</si>
  <si>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</si>
  <si>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</si>
  <si>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</si>
  <si>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</si>
  <si>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</si>
  <si>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</si>
  <si>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</si>
  <si>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</si>
  <si>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</si>
  <si>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</si>
  <si>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</si>
  <si>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</si>
  <si>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</si>
  <si>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</si>
  <si>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</si>
  <si>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</si>
  <si>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</si>
  <si>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</si>
  <si>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</si>
  <si>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</si>
  <si>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</si>
  <si>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</si>
  <si>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</si>
  <si>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</si>
  <si>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</si>
  <si>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</si>
  <si>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</si>
  <si>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</si>
  <si>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</si>
  <si>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</si>
  <si>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</si>
  <si>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</si>
  <si>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</si>
  <si>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</si>
  <si>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</si>
  <si>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</si>
  <si>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</si>
  <si>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</si>
  <si>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</si>
  <si>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</si>
  <si>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</si>
  <si>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</si>
  <si>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</si>
  <si>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</si>
  <si>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</si>
  <si>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</si>
  <si>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</si>
  <si>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</si>
  <si>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</si>
  <si>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</si>
  <si>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</si>
  <si>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</si>
  <si>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</si>
  <si>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</si>
  <si>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</si>
  <si>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</si>
  <si>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</si>
  <si>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</si>
  <si>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</si>
  <si>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</si>
  <si>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</si>
  <si>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</si>
  <si>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</si>
  <si>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</si>
  <si>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</si>
  <si>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</si>
  <si>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</si>
  <si>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</si>
  <si>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</si>
  <si>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</si>
  <si>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</si>
  <si>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</si>
  <si>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</si>
  <si>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</si>
  <si>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</si>
  <si>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</si>
  <si>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</si>
  <si>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</si>
  <si>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</si>
  <si>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</si>
  <si>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</si>
  <si>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</si>
  <si>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</si>
  <si>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</si>
  <si>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</si>
  <si>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</si>
  <si>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</si>
  <si>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</si>
  <si>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</si>
  <si>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</si>
  <si>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</si>
  <si>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</si>
  <si>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</si>
  <si>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</si>
  <si>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</si>
  <si>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</si>
  <si>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</si>
  <si>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</si>
  <si>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</si>
  <si>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</si>
  <si>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</si>
  <si>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</si>
  <si>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</si>
  <si>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</si>
  <si>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</si>
  <si>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</si>
  <si>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</si>
  <si>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</si>
  <si>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</si>
  <si>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</si>
  <si>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</si>
  <si>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</si>
  <si>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</si>
  <si>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</si>
  <si>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</si>
  <si>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</si>
  <si>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</si>
  <si>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</si>
  <si>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</si>
  <si>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</si>
  <si>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</si>
  <si>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</si>
  <si>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</si>
  <si>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</si>
  <si>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</si>
  <si>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</si>
  <si>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</si>
  <si>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</si>
  <si>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</si>
  <si>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</si>
  <si>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</si>
  <si>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</si>
  <si>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</si>
  <si>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</si>
  <si>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</si>
  <si>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</si>
  <si>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</si>
  <si>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</si>
  <si>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</si>
  <si>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</si>
  <si>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</si>
  <si>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</si>
  <si>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</si>
  <si>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</si>
  <si>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</si>
  <si>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</si>
  <si>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</si>
  <si>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</si>
  <si>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</si>
  <si>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</si>
  <si>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</si>
  <si>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</si>
  <si>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</si>
  <si>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</si>
  <si>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</si>
  <si>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</si>
  <si>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</si>
  <si>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</si>
  <si>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</si>
  <si>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</si>
  <si>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</si>
  <si>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</si>
  <si>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</si>
  <si>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</si>
  <si>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</si>
  <si>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</si>
  <si>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</si>
  <si>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</si>
  <si>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</si>
  <si>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</si>
  <si>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</si>
  <si>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</si>
  <si>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</si>
  <si>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</si>
  <si>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</si>
  <si>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</si>
  <si>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</si>
  <si>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</si>
  <si>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</si>
  <si>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</si>
  <si>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</si>
  <si>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</si>
  <si>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</si>
  <si>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</si>
  <si>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</si>
  <si>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</si>
  <si>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</si>
  <si>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</si>
  <si>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</si>
  <si>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</si>
  <si>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</si>
  <si>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</si>
  <si>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</si>
  <si>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</si>
  <si>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</si>
  <si>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</si>
  <si>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</si>
  <si>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</si>
  <si>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</si>
  <si>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</si>
  <si>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</si>
  <si>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</si>
  <si>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</si>
  <si>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</si>
  <si>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</si>
  <si>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</si>
  <si>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</si>
  <si>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</si>
  <si>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</si>
  <si>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</si>
  <si>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</si>
  <si>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</si>
  <si>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</si>
  <si>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</si>
  <si>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</si>
  <si>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</si>
  <si>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</si>
  <si>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</si>
  <si>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</si>
  <si>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</si>
  <si>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</si>
  <si>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</si>
  <si>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</si>
  <si>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</si>
  <si>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</si>
  <si>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</si>
  <si>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</si>
  <si>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</si>
  <si>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</si>
  <si>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</si>
  <si>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</si>
  <si>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</si>
  <si>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</si>
  <si>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</si>
  <si>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</si>
  <si>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</si>
  <si>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</si>
  <si>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</si>
  <si>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</si>
  <si>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</si>
  <si>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</si>
  <si>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</si>
  <si>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</si>
  <si>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</si>
  <si>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</si>
  <si>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</si>
  <si>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</si>
  <si>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</si>
  <si>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</si>
  <si>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</si>
  <si>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</si>
  <si>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</si>
  <si>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</si>
  <si>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</si>
  <si>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</si>
  <si>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</si>
  <si>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</si>
  <si>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</si>
  <si>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</si>
  <si>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</si>
  <si>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</si>
  <si>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</si>
  <si>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</si>
  <si>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</si>
  <si>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</si>
  <si>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</si>
  <si>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</si>
  <si>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</si>
  <si>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</si>
  <si>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</si>
  <si>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</si>
  <si>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</si>
  <si>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</si>
  <si>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</si>
  <si>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</si>
  <si>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</si>
  <si>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</si>
  <si>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</si>
  <si>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</si>
  <si>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</si>
  <si>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</si>
  <si>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</si>
  <si>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</si>
  <si>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</si>
  <si>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</si>
  <si>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</si>
  <si>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</si>
  <si>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</si>
  <si>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</si>
  <si>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</si>
  <si>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</si>
  <si>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</si>
  <si>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</si>
  <si>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</si>
  <si>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</si>
  <si>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</si>
  <si>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</si>
  <si>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</si>
  <si>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</si>
  <si>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</si>
  <si>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</si>
  <si>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</si>
  <si>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</si>
  <si>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</si>
  <si>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</si>
  <si>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</si>
  <si>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</si>
  <si>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</si>
  <si>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</si>
  <si>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</si>
  <si>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</si>
  <si>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</si>
  <si>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</si>
  <si>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</si>
  <si>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</si>
  <si>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</si>
  <si>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</si>
  <si>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</si>
  <si>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</si>
  <si>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</si>
  <si>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</si>
  <si>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</si>
  <si>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</si>
  <si>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</si>
  <si>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</si>
  <si>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</si>
  <si>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</si>
  <si>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</si>
  <si>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</si>
  <si>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</si>
  <si>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</si>
  <si>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</si>
  <si>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</si>
  <si>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</si>
  <si>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</si>
  <si>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</si>
  <si>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</si>
  <si>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</si>
  <si>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</si>
  <si>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</si>
  <si>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</si>
  <si>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</si>
  <si>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</si>
  <si>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</si>
  <si>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</si>
  <si>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</si>
  <si>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</si>
  <si>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</si>
  <si>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</si>
  <si>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</si>
  <si>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</si>
  <si>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</si>
  <si>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</si>
  <si>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</si>
  <si>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</si>
  <si>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</si>
  <si>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</si>
  <si>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</si>
  <si>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</si>
  <si>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</si>
  <si>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</si>
  <si>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</si>
  <si>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</si>
  <si>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</si>
  <si>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</si>
  <si>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</si>
  <si>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</si>
  <si>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</si>
  <si>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</si>
  <si>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</si>
  <si>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</si>
  <si>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</si>
  <si>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</si>
  <si>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</si>
  <si>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</si>
  <si>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</si>
  <si>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</si>
  <si>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</si>
  <si>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</si>
  <si>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</si>
  <si>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</si>
  <si>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</si>
  <si>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</si>
  <si>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</si>
  <si>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</si>
  <si>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</si>
  <si>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</si>
  <si>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</si>
  <si>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</si>
  <si>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</si>
  <si>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</si>
  <si>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</si>
  <si>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</si>
  <si>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</si>
  <si>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</si>
  <si>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</si>
  <si>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</si>
  <si>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</si>
  <si>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</si>
  <si>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</si>
  <si>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</si>
  <si>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</si>
  <si>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</si>
  <si>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</si>
  <si>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</si>
  <si>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</si>
  <si>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</si>
  <si>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</si>
  <si>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</si>
  <si>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</si>
  <si>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</si>
  <si>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</si>
  <si>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</si>
  <si>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</si>
  <si>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</si>
  <si>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</si>
  <si>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</si>
  <si>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</si>
  <si>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</si>
  <si>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</si>
  <si>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</si>
  <si>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</si>
  <si>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</si>
  <si>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</si>
  <si>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</si>
  <si>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</si>
  <si>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</si>
  <si>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</si>
  <si>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</si>
  <si>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</si>
  <si>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</si>
  <si>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</si>
  <si>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</si>
  <si>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</si>
  <si>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</si>
  <si>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</si>
  <si>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</si>
  <si>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</si>
  <si>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</si>
  <si>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</si>
  <si>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</si>
  <si>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</si>
  <si>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</si>
  <si>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</si>
  <si>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</si>
  <si>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</si>
  <si>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</si>
  <si>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</si>
  <si>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</si>
  <si>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</si>
  <si>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</si>
  <si>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</si>
  <si>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</si>
  <si>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</si>
  <si>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</si>
  <si>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</si>
  <si>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</si>
  <si>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</si>
  <si>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</si>
  <si>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</si>
  <si>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</si>
  <si>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</si>
  <si>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</si>
  <si>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</si>
  <si>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</si>
  <si>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</si>
  <si>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</si>
  <si>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</si>
  <si>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</si>
  <si>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</si>
  <si>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</si>
  <si>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</si>
  <si>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</si>
  <si>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</si>
  <si>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</si>
  <si>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</si>
  <si>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</si>
  <si>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</si>
  <si>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</si>
  <si>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</si>
  <si>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</si>
  <si>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</si>
  <si>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</si>
  <si>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</si>
  <si>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</si>
  <si>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</si>
  <si>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</si>
  <si>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</si>
  <si>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</si>
  <si>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</si>
  <si>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</si>
  <si>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</si>
  <si>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</si>
  <si>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</si>
  <si>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</si>
  <si>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</si>
  <si>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</si>
  <si>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</si>
  <si>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</si>
  <si>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</si>
  <si>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</si>
  <si>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</si>
  <si>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</si>
  <si>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</si>
  <si>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</si>
  <si>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</si>
  <si>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</si>
  <si>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</si>
  <si>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</si>
  <si>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</si>
  <si>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</si>
  <si>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</si>
  <si>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</si>
  <si>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</si>
  <si>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</si>
  <si>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</si>
  <si>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</si>
  <si>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</si>
  <si>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</si>
  <si>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</si>
  <si>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</si>
  <si>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</si>
  <si>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</si>
  <si>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</si>
  <si>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</si>
  <si>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</si>
  <si>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</si>
  <si>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</si>
  <si>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</si>
  <si>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</si>
  <si>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</si>
  <si>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</si>
  <si>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</si>
  <si>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</si>
  <si>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</si>
  <si>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</si>
  <si>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</si>
  <si>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</si>
  <si>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</si>
  <si>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</si>
  <si>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</si>
  <si>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</si>
  <si>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</si>
  <si>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</si>
  <si>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</si>
  <si>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</si>
  <si>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</si>
  <si>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</si>
  <si>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</si>
  <si>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</si>
  <si>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</si>
  <si>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</si>
  <si>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</si>
  <si>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</si>
  <si>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</si>
  <si>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</si>
  <si>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</si>
  <si>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</si>
  <si>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</si>
  <si>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</si>
  <si>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</si>
  <si>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</si>
  <si>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</si>
  <si>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</si>
  <si>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</si>
  <si>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</si>
  <si>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</si>
  <si>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</si>
  <si>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</si>
  <si>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</si>
  <si>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</si>
  <si>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</si>
  <si>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</si>
  <si>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</si>
  <si>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</si>
  <si>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</si>
  <si>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</si>
  <si>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</si>
  <si>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</si>
  <si>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</si>
  <si>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</si>
  <si>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</si>
  <si>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</si>
  <si>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</si>
  <si>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</si>
  <si>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</si>
  <si>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</si>
  <si>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</si>
  <si>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</si>
  <si>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</si>
  <si>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</si>
  <si>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</si>
  <si>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</si>
  <si>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</si>
  <si>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</si>
  <si>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</si>
  <si>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</si>
  <si>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</si>
  <si>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</si>
  <si>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</si>
  <si>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</si>
  <si>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</si>
  <si>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</si>
  <si>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</si>
  <si>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</si>
  <si>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</si>
  <si>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</si>
  <si>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</si>
  <si>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</si>
  <si>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</si>
  <si>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</si>
  <si>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</si>
  <si>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</si>
  <si>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</si>
  <si>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</si>
  <si>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</si>
  <si>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</si>
  <si>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</si>
  <si>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</si>
  <si>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</si>
  <si>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</si>
  <si>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</si>
  <si>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</si>
  <si>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</si>
  <si>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</si>
  <si>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</si>
  <si>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</si>
  <si>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</si>
  <si>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</si>
  <si>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</si>
  <si>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</si>
  <si>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</si>
  <si>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</si>
  <si>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</si>
  <si>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</si>
  <si>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</si>
  <si>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</si>
  <si>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</si>
  <si>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</si>
  <si>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</si>
  <si>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</si>
  <si>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</si>
  <si>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</si>
  <si>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</si>
  <si>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</si>
  <si>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</si>
  <si>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</si>
  <si>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</si>
  <si>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</si>
  <si>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</si>
  <si>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</si>
  <si>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</si>
  <si>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</si>
  <si>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</si>
  <si>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</si>
  <si>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</si>
  <si>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</si>
  <si>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</si>
  <si>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</si>
  <si>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</si>
  <si>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</si>
  <si>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</si>
  <si>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</si>
  <si>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</si>
  <si>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</si>
  <si>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</si>
  <si>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</si>
  <si>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</si>
  <si>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</si>
  <si>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</si>
  <si>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</si>
  <si>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</si>
  <si>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</si>
  <si>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</si>
  <si>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</si>
  <si>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</si>
  <si>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</si>
  <si>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</si>
  <si>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</si>
  <si>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</si>
  <si>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</si>
  <si>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</si>
  <si>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</si>
  <si>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</si>
  <si>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</si>
  <si>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</si>
  <si>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</si>
  <si>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</si>
  <si>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</si>
  <si>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</si>
  <si>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</si>
  <si>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</si>
  <si>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</si>
  <si>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</si>
  <si>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</si>
  <si>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</si>
  <si>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</si>
  <si>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</si>
  <si>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</si>
  <si>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</si>
  <si>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</si>
  <si>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</si>
  <si>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</si>
  <si>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</si>
  <si>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</si>
  <si>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</si>
  <si>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</si>
  <si>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</si>
  <si>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</si>
  <si>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</si>
  <si>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</si>
  <si>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</si>
  <si>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</si>
  <si>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</si>
  <si>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</si>
  <si>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</si>
  <si>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</si>
  <si>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</si>
  <si>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</si>
  <si>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</si>
  <si>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</si>
  <si>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</si>
  <si>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</si>
  <si>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</si>
  <si>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</si>
  <si>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</si>
  <si>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</si>
  <si>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</si>
  <si>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</si>
  <si>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</si>
  <si>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</si>
  <si>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</si>
  <si>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</si>
  <si>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</si>
  <si>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</si>
  <si>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</si>
  <si>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</si>
  <si>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</si>
  <si>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</si>
  <si>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</si>
  <si>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</si>
  <si>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</si>
  <si>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</si>
  <si>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</si>
  <si>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</si>
  <si>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</si>
  <si>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</si>
  <si>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</si>
  <si>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</si>
  <si>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</si>
  <si>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</si>
  <si>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</si>
  <si>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</si>
  <si>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</si>
  <si>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</si>
  <si>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</si>
  <si>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</si>
  <si>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</si>
  <si>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</si>
  <si>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</si>
  <si>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</si>
  <si>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</si>
  <si>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</si>
  <si>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</si>
  <si>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</si>
  <si>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</si>
  <si>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</si>
  <si>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</si>
  <si>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</si>
  <si>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</si>
  <si>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</si>
  <si>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</si>
  <si>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</si>
  <si>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</si>
  <si>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</si>
  <si>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</si>
  <si>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</si>
  <si>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</si>
  <si>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</si>
  <si>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</si>
  <si>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</si>
  <si>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</si>
  <si>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</si>
  <si>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</si>
  <si>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</si>
  <si>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</si>
  <si>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</si>
  <si>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</si>
  <si>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</si>
  <si>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</si>
  <si>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</si>
  <si>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</si>
  <si>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</si>
  <si>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</si>
  <si>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</si>
  <si>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</si>
  <si>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</si>
  <si>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</si>
  <si>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</si>
  <si>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</si>
  <si>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</si>
  <si>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</si>
  <si>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</si>
  <si>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</si>
  <si>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</si>
  <si>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</si>
  <si>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</si>
  <si>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</si>
  <si>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</si>
  <si>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</si>
  <si>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</si>
  <si>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</si>
  <si>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</si>
  <si>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</si>
  <si>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</si>
  <si>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</si>
  <si>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</si>
  <si>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</si>
  <si>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</si>
  <si>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</si>
  <si>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</si>
  <si>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</si>
  <si>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</si>
  <si>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</si>
  <si>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</si>
  <si>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</si>
  <si>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</si>
  <si>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</si>
  <si>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</si>
  <si>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</si>
  <si>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</si>
  <si>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</si>
  <si>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</si>
  <si>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</si>
  <si>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</si>
  <si>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</si>
  <si>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</si>
  <si>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</si>
  <si>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</si>
  <si>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</si>
  <si>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</si>
  <si>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</si>
  <si>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</si>
  <si>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</si>
  <si>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</si>
  <si>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</si>
  <si>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</si>
  <si>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</si>
  <si>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</si>
  <si>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</si>
  <si>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</si>
  <si>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</si>
  <si>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</si>
  <si>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</si>
  <si>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</si>
  <si>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</si>
  <si>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</si>
  <si>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</si>
  <si>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</si>
  <si>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</si>
  <si>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</si>
  <si>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</si>
  <si>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</si>
  <si>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</si>
  <si>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</si>
  <si>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</si>
  <si>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</si>
  <si>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</si>
  <si>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</si>
  <si>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</si>
  <si>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</si>
  <si>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</si>
  <si>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</si>
  <si>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</si>
  <si>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</si>
  <si>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</si>
  <si>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</si>
  <si>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</si>
  <si>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</si>
  <si>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</si>
  <si>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</si>
  <si>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</si>
  <si>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</si>
  <si>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</si>
  <si>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</si>
  <si>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</si>
  <si>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</si>
  <si>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</si>
  <si>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</si>
  <si>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</si>
  <si>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</si>
  <si>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</si>
  <si>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</si>
  <si>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</si>
  <si>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</si>
  <si>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</si>
  <si>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</si>
  <si>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</si>
  <si>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</si>
  <si>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</si>
  <si>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</si>
  <si>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</si>
  <si>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</si>
  <si>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</si>
  <si>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</si>
  <si>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</si>
  <si>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</si>
  <si>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</si>
  <si>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</si>
  <si>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</si>
  <si>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</si>
  <si>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</si>
  <si>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</si>
  <si>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</si>
  <si>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</si>
  <si>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</si>
  <si>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</si>
  <si>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</si>
  <si>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</si>
  <si>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</si>
  <si>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</si>
  <si>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</si>
  <si>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</si>
  <si>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</si>
  <si>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</si>
  <si>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</si>
  <si>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</si>
  <si>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</si>
  <si>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</si>
  <si>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</si>
  <si>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</si>
  <si>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</si>
  <si>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</si>
  <si>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</si>
  <si>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</si>
  <si>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</si>
  <si>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</si>
  <si>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</si>
  <si>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</si>
  <si>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</si>
  <si>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</si>
  <si>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</si>
  <si>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</si>
  <si>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</si>
  <si>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</si>
  <si>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</si>
  <si>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</si>
  <si>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</si>
  <si>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</si>
  <si>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</si>
  <si>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</si>
  <si>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</si>
  <si>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</si>
  <si>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</si>
  <si>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</si>
  <si>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</si>
  <si>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</si>
  <si>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</si>
  <si>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</si>
  <si>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</si>
  <si>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</si>
  <si>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</si>
  <si>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</si>
  <si>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</si>
  <si>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</si>
  <si>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</si>
  <si>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</si>
  <si>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</si>
  <si>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</si>
  <si>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</si>
  <si>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</si>
  <si>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</si>
  <si>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</si>
  <si>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</si>
  <si>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</si>
  <si>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</si>
  <si>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</si>
  <si>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</si>
  <si>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</si>
  <si>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</si>
  <si>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</si>
  <si>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</si>
  <si>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</si>
  <si>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</si>
  <si>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</si>
  <si>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</si>
  <si>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</si>
  <si>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</si>
  <si>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</si>
  <si>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</si>
  <si>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</si>
  <si>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</si>
  <si>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</si>
  <si>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</si>
  <si>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</si>
  <si>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</si>
  <si>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</si>
  <si>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</si>
  <si>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</si>
  <si>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</si>
  <si>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</si>
  <si>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</si>
  <si>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</si>
  <si>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</si>
  <si>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</si>
  <si>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</si>
  <si>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</si>
  <si>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</si>
  <si>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</si>
  <si>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</si>
  <si>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</si>
  <si>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</si>
  <si>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</si>
  <si>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</si>
  <si>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</si>
  <si>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</si>
  <si>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</si>
  <si>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</si>
  <si>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</si>
  <si>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</si>
  <si>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</si>
  <si>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</si>
  <si>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</si>
  <si>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</si>
  <si>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</si>
  <si>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</si>
  <si>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</si>
  <si>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</si>
  <si>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</si>
  <si>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</si>
  <si>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</si>
  <si>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</si>
  <si>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</si>
  <si>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</si>
  <si>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</si>
  <si>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</si>
  <si>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</si>
  <si>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</si>
  <si>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</si>
  <si>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</si>
  <si>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</si>
  <si>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</si>
  <si>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</si>
  <si>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</si>
  <si>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</si>
  <si>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</si>
  <si>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</si>
  <si>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</si>
  <si>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</si>
  <si>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</si>
  <si>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</si>
  <si>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</si>
  <si>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</si>
  <si>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</si>
  <si>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</si>
  <si>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</si>
  <si>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</si>
  <si>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</si>
  <si>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</si>
  <si>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</si>
  <si>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</si>
  <si>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</si>
  <si>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</si>
  <si>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</si>
  <si>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</si>
  <si>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</si>
  <si>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</si>
  <si>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</si>
  <si>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</si>
  <si>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</si>
  <si>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</si>
  <si>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</si>
  <si>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</si>
  <si>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</si>
  <si>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</si>
  <si>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</si>
  <si>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</si>
  <si>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</si>
  <si>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</si>
  <si>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</si>
  <si>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</si>
  <si>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</si>
  <si>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</si>
  <si>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</si>
  <si>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</si>
  <si>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</si>
  <si>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</si>
  <si>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</si>
  <si>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</si>
  <si>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</si>
  <si>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</si>
  <si>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</si>
  <si>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</si>
  <si>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</si>
  <si>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</si>
  <si>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</si>
  <si>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</si>
  <si>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</si>
  <si>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</si>
  <si>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</si>
  <si>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</si>
  <si>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</si>
  <si>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</si>
  <si>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</si>
  <si>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</si>
  <si>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</si>
  <si>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</si>
  <si>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</si>
  <si>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</si>
  <si>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</si>
  <si>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</si>
  <si>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</si>
  <si>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</si>
  <si>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</si>
  <si>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</si>
  <si>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</si>
  <si>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</si>
  <si>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</si>
  <si>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</si>
  <si>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</si>
  <si>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</si>
  <si>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</si>
  <si>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</si>
  <si>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</si>
  <si>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</si>
  <si>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</si>
  <si>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</si>
  <si>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</si>
  <si>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</si>
  <si>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</si>
  <si>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</si>
  <si>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</si>
  <si>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</si>
  <si>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</si>
  <si>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</si>
  <si>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</si>
  <si>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</si>
  <si>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</si>
  <si>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</si>
  <si>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</si>
  <si>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</si>
  <si>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</si>
  <si>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</si>
  <si>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</si>
  <si>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</si>
  <si>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</si>
  <si>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</si>
  <si>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</si>
  <si>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</si>
  <si>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</si>
  <si>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</si>
  <si>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</si>
  <si>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</si>
  <si>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</si>
  <si>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</si>
  <si>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</si>
  <si>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</si>
  <si>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</si>
  <si>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</si>
  <si>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</si>
  <si>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</si>
  <si>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</si>
  <si>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</si>
  <si>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</si>
  <si>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</si>
  <si>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</si>
  <si>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</si>
  <si>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</si>
  <si>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</si>
  <si>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</si>
  <si>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</si>
  <si>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</si>
  <si>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</si>
  <si>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</si>
  <si>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</si>
  <si>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</si>
  <si>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</si>
  <si>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</si>
  <si>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</si>
  <si>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</si>
  <si>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</si>
  <si>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</si>
  <si>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</si>
  <si>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</si>
  <si>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</si>
  <si>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</si>
  <si>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</si>
  <si>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</si>
  <si>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</si>
  <si>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</si>
  <si>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</si>
  <si>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</si>
  <si>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</si>
  <si>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</si>
  <si>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</si>
  <si>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</si>
  <si>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</si>
  <si>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</si>
  <si>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</si>
  <si>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</si>
  <si>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</si>
  <si>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</si>
  <si>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</si>
  <si>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</si>
  <si>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</si>
  <si>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</si>
  <si>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</si>
  <si>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</si>
  <si>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</si>
  <si>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</si>
  <si>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</si>
  <si>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</si>
  <si>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</si>
  <si>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</si>
  <si>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</si>
  <si>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</si>
  <si>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</si>
  <si>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</si>
  <si>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</si>
  <si>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</si>
  <si>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</si>
  <si>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</si>
  <si>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</si>
  <si>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</si>
  <si>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</si>
  <si>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</si>
  <si>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</si>
  <si>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</si>
  <si>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</si>
  <si>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</si>
  <si>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</si>
  <si>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</si>
  <si>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</si>
  <si>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</si>
  <si>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</si>
  <si>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</si>
  <si>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</si>
  <si>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</si>
  <si>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</si>
  <si>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</si>
  <si>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</si>
  <si>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</si>
  <si>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</si>
  <si>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</si>
  <si>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</si>
  <si>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</si>
  <si>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</si>
  <si>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</si>
  <si>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</si>
  <si>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</si>
  <si>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</si>
  <si>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</si>
  <si>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</si>
  <si>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</si>
  <si>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</si>
  <si>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</si>
  <si>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</si>
  <si>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</si>
  <si>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</si>
  <si>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</si>
  <si>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</si>
  <si>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</si>
  <si>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</si>
  <si>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</si>
  <si>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</si>
  <si>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</si>
  <si>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</si>
  <si>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</si>
  <si>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</si>
  <si>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</si>
  <si>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</si>
  <si>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</si>
  <si>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</si>
  <si>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</si>
  <si>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</si>
  <si>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</si>
  <si>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</si>
  <si>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</si>
  <si>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</si>
  <si>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</si>
  <si>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</si>
  <si>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</si>
  <si>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</si>
  <si>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</si>
  <si>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</si>
  <si>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</si>
  <si>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</si>
  <si>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</si>
  <si>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</si>
  <si>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</si>
  <si>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</si>
  <si>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</si>
  <si>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</si>
  <si>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</si>
  <si>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</si>
  <si>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</si>
  <si>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</si>
  <si>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</si>
  <si>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</si>
  <si>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</si>
  <si>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</si>
  <si>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</si>
  <si>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</si>
  <si>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</si>
  <si>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</si>
  <si>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</si>
  <si>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</si>
  <si>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</si>
  <si>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</si>
  <si>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</si>
  <si>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</si>
  <si>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</si>
  <si>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</si>
  <si>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</si>
  <si>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</si>
  <si>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</si>
  <si>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</si>
  <si>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</si>
  <si>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</si>
  <si>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</si>
  <si>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</si>
  <si>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</si>
  <si>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</si>
  <si>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</si>
  <si>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</si>
  <si>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</si>
  <si>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</si>
  <si>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</si>
  <si>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</si>
  <si>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</si>
  <si>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</si>
  <si>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</si>
  <si>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</si>
  <si>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</si>
  <si>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</si>
  <si>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</si>
  <si>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</si>
  <si>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</si>
  <si>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</si>
  <si>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</si>
  <si>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</si>
  <si>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</si>
  <si>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</si>
  <si>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</si>
  <si>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</si>
  <si>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</si>
  <si>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</si>
  <si>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</si>
  <si>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</si>
  <si>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</si>
  <si>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</si>
  <si>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</si>
  <si>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</si>
  <si>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</si>
  <si>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</si>
  <si>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</si>
  <si>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</si>
  <si>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</si>
  <si>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</si>
  <si>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</si>
  <si>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</si>
  <si>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</si>
  <si>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</si>
  <si>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</si>
  <si>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</si>
  <si>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</si>
  <si>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</si>
  <si>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</si>
  <si>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</si>
  <si>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</si>
  <si>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</si>
  <si>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</si>
  <si>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</si>
  <si>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</si>
  <si>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</si>
  <si>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</si>
  <si>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</si>
  <si>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</si>
  <si>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</si>
  <si>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</si>
  <si>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</si>
  <si>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</si>
  <si>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</si>
  <si>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</si>
  <si>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</si>
  <si>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</si>
  <si>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</si>
  <si>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</si>
  <si>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</si>
  <si>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</si>
  <si>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</si>
  <si>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</si>
  <si>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</si>
  <si>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</si>
  <si>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</si>
  <si>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</si>
  <si>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</si>
  <si>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</si>
  <si>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</si>
  <si>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</si>
  <si>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</si>
  <si>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</si>
  <si>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</si>
  <si>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</si>
  <si>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</si>
  <si>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</si>
  <si>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</si>
  <si>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</si>
  <si>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</si>
  <si>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</si>
  <si>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</si>
  <si>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</si>
  <si>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</si>
  <si>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</si>
  <si>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</si>
  <si>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</si>
  <si>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</si>
  <si>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</si>
  <si>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</si>
  <si>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</si>
  <si>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</si>
  <si>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</si>
  <si>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</si>
  <si>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</si>
  <si>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</si>
  <si>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</si>
  <si>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</si>
  <si>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</si>
  <si>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</si>
  <si>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</si>
  <si>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</si>
  <si>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</si>
  <si>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</si>
  <si>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</si>
  <si>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</si>
  <si>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</si>
  <si>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</si>
  <si>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</si>
  <si>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</si>
  <si>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</si>
  <si>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</si>
  <si>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</si>
  <si>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</si>
  <si>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</si>
  <si>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</si>
  <si>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</si>
  <si>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</si>
  <si>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</si>
  <si>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</si>
  <si>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</si>
  <si>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</si>
  <si>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</si>
  <si>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</si>
  <si>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</si>
  <si>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</si>
  <si>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</si>
  <si>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</si>
  <si>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</si>
  <si>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</si>
  <si>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</si>
  <si>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</si>
  <si>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</si>
  <si>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</si>
  <si>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</si>
  <si>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</si>
  <si>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</si>
  <si>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</si>
  <si>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</si>
  <si>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</si>
  <si>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</si>
  <si>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</si>
  <si>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</si>
  <si>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</si>
  <si>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</si>
  <si>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</si>
  <si>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</si>
  <si>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</si>
  <si>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</si>
  <si>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</si>
  <si>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</si>
  <si>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</si>
  <si>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</si>
  <si>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</si>
  <si>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</si>
  <si>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</si>
  <si>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</si>
  <si>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</si>
  <si>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</si>
  <si>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</si>
  <si>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</si>
  <si>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</si>
  <si>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</si>
  <si>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</si>
  <si>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</si>
  <si>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</si>
  <si>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</si>
  <si>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</si>
  <si>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</si>
  <si>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</si>
  <si>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</si>
  <si>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</si>
  <si>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</si>
  <si>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</si>
  <si>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</si>
  <si>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</si>
  <si>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</si>
  <si>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</si>
  <si>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</si>
  <si>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</si>
  <si>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</si>
  <si>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</si>
  <si>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</si>
  <si>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</si>
  <si>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</si>
  <si>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</si>
  <si>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</si>
  <si>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</si>
  <si>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</si>
  <si>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</si>
  <si>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</si>
  <si>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</si>
  <si>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</si>
  <si>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</si>
  <si>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</si>
  <si>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</si>
  <si>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</si>
  <si>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</si>
  <si>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</si>
  <si>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</si>
  <si>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</si>
  <si>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</si>
  <si>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</si>
  <si>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</si>
  <si>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</si>
  <si>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</si>
  <si>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</si>
  <si>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</si>
  <si>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</si>
  <si>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</si>
  <si>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</si>
  <si>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</si>
  <si>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</si>
  <si>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</si>
  <si>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</si>
  <si>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</si>
  <si>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</si>
  <si>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</si>
  <si>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</si>
  <si>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</si>
  <si>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</si>
  <si>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</si>
  <si>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</si>
  <si>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</si>
  <si>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</si>
  <si>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</si>
  <si>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</si>
  <si>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</si>
  <si>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</si>
  <si>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</si>
  <si>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</si>
  <si>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</si>
  <si>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</si>
  <si>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</si>
  <si>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</si>
  <si>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</si>
  <si>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</si>
  <si>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</si>
  <si>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</si>
  <si>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</si>
  <si>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</si>
  <si>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</si>
  <si>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</si>
  <si>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</si>
  <si>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</si>
  <si>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</si>
  <si>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</si>
  <si>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</si>
  <si>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</si>
  <si>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</si>
  <si>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</si>
  <si>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</si>
  <si>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</si>
  <si>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</si>
  <si>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</si>
  <si>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</si>
  <si>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</si>
  <si>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</si>
  <si>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</si>
  <si>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</si>
  <si>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</si>
  <si>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</si>
  <si>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</si>
  <si>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</si>
  <si>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</si>
  <si>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</si>
  <si>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</si>
  <si>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</si>
  <si>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</si>
  <si>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</si>
  <si>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</si>
  <si>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</si>
  <si>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</si>
  <si>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</si>
  <si>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</si>
  <si>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</si>
  <si>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</si>
  <si>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</si>
  <si>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</si>
  <si>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</si>
  <si>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</si>
  <si>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</si>
  <si>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</si>
  <si>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</si>
  <si>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</si>
  <si>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</si>
  <si>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</si>
  <si>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</si>
  <si>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</si>
  <si>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</si>
  <si>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</si>
  <si>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</si>
  <si>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</si>
  <si>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</si>
  <si>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</si>
  <si>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</si>
  <si>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</si>
  <si>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</si>
  <si>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</si>
  <si>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</si>
  <si>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</si>
  <si>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</si>
  <si>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</si>
  <si>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</si>
  <si>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</si>
  <si>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</si>
  <si>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</si>
  <si>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</si>
  <si>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</si>
  <si>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</si>
  <si>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</si>
  <si>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</si>
  <si>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</si>
  <si>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</si>
  <si>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</si>
  <si>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</si>
  <si>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</si>
  <si>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</si>
  <si>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</si>
  <si>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</si>
  <si>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</si>
  <si>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</si>
  <si>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</si>
  <si>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</si>
  <si>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</si>
  <si>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</si>
  <si>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</si>
  <si>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</si>
  <si>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</si>
  <si>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</si>
  <si>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</si>
  <si>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</si>
  <si>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</si>
  <si>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</si>
  <si>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</si>
  <si>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</si>
  <si>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</si>
  <si>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</si>
  <si>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</si>
  <si>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</si>
  <si>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</si>
  <si>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</si>
  <si>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</si>
  <si>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</si>
  <si>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</si>
  <si>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</si>
  <si>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</si>
  <si>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</si>
  <si>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</si>
  <si>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</si>
  <si>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</si>
  <si>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</si>
  <si>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</si>
  <si>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</si>
  <si>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</si>
  <si>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</si>
  <si>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</si>
  <si>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</si>
  <si>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</si>
  <si>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</si>
  <si>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</si>
  <si>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</si>
  <si>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</si>
  <si>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</si>
  <si>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</si>
  <si>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</si>
  <si>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</si>
  <si>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</si>
  <si>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</si>
  <si>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</si>
  <si>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</si>
  <si>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</si>
  <si>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</si>
  <si>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</si>
  <si>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</si>
  <si>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</si>
  <si>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</si>
  <si>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</si>
  <si>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</si>
  <si>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</si>
  <si>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</si>
  <si>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</si>
  <si>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</si>
  <si>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</si>
  <si>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</si>
  <si>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</si>
  <si>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</si>
  <si>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</si>
  <si>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</si>
  <si>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</si>
  <si>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</si>
  <si>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</si>
  <si>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</si>
  <si>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</si>
  <si>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</si>
  <si>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</si>
  <si>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</si>
  <si>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</si>
  <si>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</si>
  <si>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</si>
  <si>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</si>
  <si>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</si>
  <si>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</si>
  <si>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</si>
  <si>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</si>
  <si>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</si>
  <si>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</si>
  <si>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</si>
  <si>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</si>
  <si>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</si>
  <si>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</si>
  <si>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</si>
  <si>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</si>
  <si>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</si>
  <si>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</si>
  <si>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</si>
  <si>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</si>
  <si>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</si>
  <si>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</si>
  <si>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</si>
  <si>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</si>
  <si>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</si>
  <si>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</si>
  <si>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</si>
  <si>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</si>
  <si>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</si>
  <si>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</si>
  <si>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</si>
  <si>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</si>
  <si>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</si>
  <si>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</si>
  <si>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</si>
  <si>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</si>
  <si>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</si>
  <si>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</si>
  <si>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</si>
  <si>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</si>
  <si>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</si>
  <si>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</si>
  <si>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</si>
  <si>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</si>
  <si>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</si>
  <si>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</si>
  <si>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</si>
  <si>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</si>
  <si>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</si>
  <si>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</si>
  <si>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</si>
  <si>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</si>
  <si>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</si>
  <si>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</si>
  <si>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</si>
  <si>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</si>
  <si>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</si>
  <si>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</si>
  <si>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</si>
  <si>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</si>
  <si>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</si>
  <si>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</si>
  <si>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</si>
  <si>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</si>
  <si>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</si>
  <si>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</si>
  <si>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</si>
  <si>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</si>
  <si>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</si>
  <si>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</si>
  <si>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</si>
  <si>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</si>
  <si>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</si>
  <si>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</si>
  <si>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</si>
  <si>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</si>
  <si>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</si>
  <si>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</si>
  <si>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</si>
  <si>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</si>
  <si>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</si>
  <si>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</si>
  <si>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</si>
  <si>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</si>
  <si>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</si>
  <si>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</si>
  <si>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</si>
  <si>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</si>
  <si>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</si>
  <si>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</si>
  <si>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</si>
  <si>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</si>
  <si>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</si>
  <si>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</si>
  <si>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</si>
  <si>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</si>
  <si>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</si>
  <si>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</si>
  <si>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</si>
  <si>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</si>
  <si>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</si>
  <si>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</si>
  <si>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</si>
  <si>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</si>
  <si>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</si>
  <si>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</si>
  <si>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</si>
  <si>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</si>
  <si>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</si>
  <si>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</si>
  <si>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</si>
  <si>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</si>
  <si>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</si>
  <si>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</si>
  <si>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</si>
  <si>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</si>
  <si>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</si>
  <si>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</si>
  <si>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</si>
  <si>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</si>
  <si>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</si>
  <si>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</si>
  <si>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</si>
  <si>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</si>
  <si>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</si>
  <si>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</si>
  <si>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</si>
  <si>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</si>
  <si>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</si>
  <si>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</si>
  <si>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</si>
  <si>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</si>
  <si>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</si>
  <si>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</si>
  <si>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</si>
  <si>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</si>
  <si>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</si>
  <si>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</si>
  <si>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</si>
  <si>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</si>
  <si>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</si>
  <si>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</si>
  <si>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</si>
  <si>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</si>
  <si>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</si>
  <si>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</si>
  <si>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</si>
  <si>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</si>
  <si>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</si>
  <si>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</si>
  <si>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</si>
  <si>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</si>
  <si>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</si>
  <si>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</si>
  <si>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</si>
  <si>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</si>
  <si>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</si>
  <si>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</si>
  <si>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</si>
  <si>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</si>
  <si>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</si>
  <si>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</si>
  <si>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</si>
  <si>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</si>
  <si>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</si>
  <si>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</si>
  <si>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</si>
  <si>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</si>
  <si>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</si>
  <si>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</si>
  <si>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</si>
  <si>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</si>
  <si>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</si>
  <si>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</si>
  <si>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</si>
  <si>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</si>
  <si>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</si>
  <si>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</si>
  <si>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</si>
  <si>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</si>
  <si>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</si>
  <si>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</si>
  <si>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</si>
  <si>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</si>
  <si>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</si>
  <si>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</si>
  <si>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</si>
  <si>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</si>
  <si>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</si>
  <si>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</si>
  <si>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</si>
  <si>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</si>
  <si>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</si>
  <si>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</si>
  <si>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</si>
  <si>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</si>
  <si>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</si>
  <si>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</si>
  <si>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</si>
  <si>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</si>
  <si>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</si>
  <si>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</si>
  <si>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</si>
  <si>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</si>
  <si>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</si>
  <si>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</si>
  <si>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</si>
  <si>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</si>
  <si>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</si>
  <si>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</si>
  <si>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</si>
  <si>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</si>
  <si>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</si>
  <si>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</si>
  <si>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</si>
  <si>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</si>
  <si>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</si>
  <si>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</si>
  <si>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</si>
  <si>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</si>
  <si>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</si>
  <si>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</si>
  <si>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</si>
  <si>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</si>
  <si>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</si>
  <si>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</si>
  <si>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</si>
  <si>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</si>
  <si>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</si>
  <si>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</si>
  <si>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</si>
  <si>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</si>
  <si>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</si>
  <si>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</si>
  <si>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</si>
  <si>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</si>
  <si>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</si>
  <si>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</si>
  <si>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</si>
  <si>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</si>
  <si>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</si>
  <si>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</si>
  <si>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</si>
  <si>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</si>
  <si>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</si>
  <si>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</si>
  <si>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</si>
  <si>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</si>
  <si>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</si>
  <si>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</si>
  <si>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</si>
  <si>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</si>
  <si>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</si>
  <si>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</si>
  <si>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</si>
  <si>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</si>
  <si>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</si>
  <si>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</si>
  <si>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</si>
  <si>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</si>
  <si>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</si>
  <si>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</si>
  <si>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</si>
  <si>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</si>
  <si>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</si>
  <si>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</si>
  <si>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</si>
  <si>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</si>
  <si>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</si>
  <si>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</si>
  <si>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</si>
  <si>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</si>
  <si>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</si>
  <si>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</si>
  <si>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</si>
  <si>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</si>
  <si>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</si>
  <si>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</si>
  <si>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</si>
  <si>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</si>
  <si>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</si>
  <si>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</si>
  <si>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</si>
  <si>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</si>
  <si>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</si>
  <si>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</si>
  <si>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</si>
  <si>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</si>
  <si>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</si>
  <si>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</si>
  <si>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</si>
  <si>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</si>
  <si>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</si>
  <si>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</si>
  <si>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</si>
  <si>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</si>
  <si>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</si>
  <si>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</si>
  <si>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</si>
  <si>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</si>
  <si>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</si>
  <si>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</si>
  <si>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</si>
  <si>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</si>
  <si>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</si>
  <si>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</si>
  <si>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</si>
  <si>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</si>
  <si>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</si>
  <si>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</si>
  <si>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</si>
  <si>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</si>
  <si>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</si>
  <si>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</si>
  <si>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</si>
  <si>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</si>
  <si>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</si>
  <si>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</si>
  <si>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</si>
  <si>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</si>
  <si>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</si>
  <si>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</si>
  <si>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</si>
  <si>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</si>
  <si>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</si>
  <si>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</si>
  <si>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</si>
  <si>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</si>
  <si>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</si>
  <si>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</si>
  <si>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</si>
  <si>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</si>
  <si>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</si>
  <si>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</si>
  <si>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</si>
  <si>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</si>
  <si>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</si>
  <si>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</si>
  <si>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</si>
  <si>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</si>
  <si>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</si>
  <si>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</si>
  <si>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</si>
  <si>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</si>
  <si>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</si>
  <si>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</si>
  <si>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</si>
  <si>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</si>
  <si>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</si>
  <si>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</si>
  <si>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</si>
  <si>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</si>
  <si>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</si>
  <si>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</si>
  <si>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</si>
  <si>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</si>
  <si>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</si>
  <si>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</si>
  <si>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</si>
  <si>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</si>
  <si>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</si>
  <si>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</si>
  <si>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</si>
  <si>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</si>
  <si>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</si>
  <si>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</si>
  <si>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</si>
  <si>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</si>
  <si>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</si>
  <si>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</si>
  <si>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</si>
  <si>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</si>
  <si>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</si>
  <si>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</si>
  <si>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</si>
  <si>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</si>
  <si>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</si>
  <si>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</si>
  <si>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</si>
  <si>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</si>
  <si>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</si>
  <si>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</si>
  <si>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</si>
  <si>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</si>
  <si>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</si>
  <si>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</si>
  <si>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</si>
  <si>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</si>
  <si>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</si>
  <si>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</si>
  <si>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</si>
  <si>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</si>
  <si>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</si>
  <si>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</si>
  <si>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</si>
  <si>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</si>
  <si>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</si>
  <si>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</si>
  <si>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</si>
  <si>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</si>
  <si>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</si>
  <si>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</si>
  <si>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</si>
  <si>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</si>
  <si>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</si>
  <si>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</si>
  <si>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</si>
  <si>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</si>
  <si>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</si>
  <si>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</si>
  <si>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</si>
  <si>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</si>
  <si>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</si>
  <si>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</si>
  <si>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</si>
  <si>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</si>
  <si>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</si>
  <si>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</si>
  <si>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</si>
  <si>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</si>
  <si>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</si>
  <si>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</si>
  <si>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</si>
  <si>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</si>
  <si>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</si>
  <si>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</si>
  <si>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</si>
  <si>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</si>
  <si>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</si>
  <si>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</si>
  <si>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</si>
  <si>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</si>
  <si>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</si>
  <si>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</si>
  <si>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</si>
  <si>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</si>
  <si>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</si>
  <si>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</si>
  <si>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</si>
  <si>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</si>
  <si>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</si>
  <si>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</si>
  <si>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</si>
  <si>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</si>
  <si>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</si>
  <si>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</si>
  <si>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</si>
  <si>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</si>
  <si>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</si>
  <si>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</si>
  <si>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</si>
  <si>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</si>
  <si>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</si>
  <si>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</si>
  <si>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</si>
  <si>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</si>
  <si>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</si>
  <si>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</si>
  <si>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</si>
  <si>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</si>
  <si>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</si>
  <si>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</si>
  <si>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</si>
  <si>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</si>
  <si>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</si>
  <si>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</si>
  <si>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</si>
  <si>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</si>
  <si>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</si>
  <si>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</si>
  <si>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</si>
  <si>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</si>
  <si>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</si>
  <si>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</si>
  <si>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</si>
  <si>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</si>
  <si>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</si>
  <si>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</si>
  <si>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</si>
  <si>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</si>
  <si>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</si>
  <si>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</si>
  <si>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</si>
  <si>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</si>
  <si>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</si>
  <si>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</si>
  <si>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</si>
  <si>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</si>
  <si>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</si>
  <si>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</si>
  <si>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</si>
  <si>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</si>
  <si>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</si>
  <si>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</si>
  <si>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</si>
  <si>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</si>
  <si>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</si>
  <si>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</si>
  <si>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</si>
  <si>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</si>
  <si>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</si>
  <si>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</si>
  <si>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</si>
  <si>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</si>
  <si>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</si>
  <si>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</si>
  <si>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</si>
  <si>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</si>
  <si>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</si>
  <si>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</si>
  <si>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</si>
  <si>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</si>
  <si>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</si>
  <si>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</si>
  <si>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</si>
  <si>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</si>
  <si>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</si>
  <si>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</si>
  <si>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</si>
  <si>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</si>
  <si>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</si>
  <si>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</si>
  <si>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</si>
  <si>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</si>
  <si>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</si>
  <si>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</si>
  <si>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</si>
  <si>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</si>
  <si>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</si>
  <si>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</si>
  <si>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</si>
  <si>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</si>
  <si>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</si>
  <si>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</si>
  <si>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</si>
  <si>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</si>
  <si>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</si>
  <si>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</si>
  <si>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</si>
  <si>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</si>
  <si>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</si>
  <si>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</si>
  <si>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</si>
  <si>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</si>
  <si>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</si>
  <si>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</si>
  <si>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</si>
  <si>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</si>
  <si>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</si>
  <si>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</si>
  <si>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</si>
  <si>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</si>
  <si>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</si>
  <si>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</si>
  <si>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</si>
  <si>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</si>
  <si>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</si>
  <si>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</si>
  <si>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</si>
  <si>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</si>
  <si>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</si>
  <si>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</si>
  <si>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</si>
  <si>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</si>
  <si>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</si>
  <si>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</si>
  <si>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</si>
  <si>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</si>
  <si>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</si>
  <si>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</si>
  <si>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</si>
  <si>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</si>
  <si>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</si>
  <si>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</si>
  <si>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</si>
  <si>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</si>
  <si>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</si>
  <si>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</si>
  <si>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</si>
  <si>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</si>
  <si>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</si>
  <si>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</si>
  <si>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</si>
  <si>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</si>
  <si>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</si>
  <si>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</si>
  <si>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</si>
  <si>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</si>
  <si>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</si>
  <si>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</si>
  <si>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</si>
  <si>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</si>
  <si>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</si>
  <si>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</si>
  <si>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</si>
  <si>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</si>
  <si>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</si>
  <si>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</si>
  <si>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</si>
  <si>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</si>
  <si>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</si>
  <si>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</si>
  <si>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</si>
  <si>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</si>
  <si>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</si>
  <si>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</si>
  <si>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</si>
  <si>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</si>
  <si>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</si>
  <si>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</si>
  <si>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</si>
  <si>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</si>
  <si>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</si>
  <si>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</si>
  <si>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</si>
  <si>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</si>
  <si>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</si>
  <si>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</si>
  <si>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</si>
  <si>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</si>
  <si>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</si>
  <si>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</si>
  <si>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</si>
  <si>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</si>
  <si>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</si>
  <si>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</si>
  <si>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</si>
  <si>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</si>
  <si>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</si>
  <si>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</si>
  <si>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</si>
  <si>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</si>
  <si>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</si>
  <si>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</si>
  <si>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</si>
  <si>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</si>
  <si>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</si>
  <si>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</si>
  <si>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</si>
  <si>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</si>
  <si>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</si>
  <si>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</si>
  <si>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</si>
  <si>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</si>
  <si>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</si>
  <si>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</si>
  <si>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</si>
  <si>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</si>
  <si>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</si>
  <si>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</si>
  <si>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</si>
  <si>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</si>
  <si>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</si>
  <si>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</si>
  <si>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</si>
  <si>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</si>
  <si>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</si>
  <si>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</si>
  <si>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</si>
  <si>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</si>
  <si>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</si>
  <si>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</si>
  <si>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</si>
  <si>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</si>
  <si>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</si>
  <si>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</si>
  <si>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</si>
  <si>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</si>
  <si>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</si>
  <si>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</si>
  <si>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</si>
  <si>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</si>
  <si>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</si>
  <si>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</si>
  <si>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</si>
  <si>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</si>
  <si>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</si>
  <si>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</si>
  <si>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</si>
  <si>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</si>
  <si>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</si>
  <si>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</si>
  <si>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</si>
  <si>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</si>
  <si>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</si>
  <si>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</si>
  <si>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</si>
  <si>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</si>
  <si>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</si>
  <si>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</si>
  <si>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</si>
  <si>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</si>
  <si>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</si>
  <si>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</si>
  <si>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</si>
  <si>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</si>
  <si>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</si>
  <si>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</si>
  <si>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</si>
  <si>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</si>
  <si>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</si>
  <si>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</si>
  <si>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</si>
  <si>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</si>
  <si>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</si>
  <si>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</si>
  <si>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</si>
  <si>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</si>
  <si>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</si>
  <si>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</si>
  <si>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</si>
  <si>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</si>
  <si>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</si>
  <si>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</si>
  <si>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</si>
  <si>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</si>
  <si>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</si>
  <si>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</si>
  <si>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</si>
  <si>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</si>
  <si>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</si>
  <si>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</si>
  <si>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</si>
  <si>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</si>
  <si>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</si>
  <si>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</si>
  <si>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</si>
  <si>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</si>
  <si>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</si>
  <si>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</si>
  <si>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</si>
  <si>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</si>
  <si>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</si>
  <si>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</si>
  <si>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</si>
  <si>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</si>
  <si>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</si>
  <si>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</si>
  <si>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</si>
  <si>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</si>
  <si>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</si>
  <si>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</si>
  <si>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</si>
  <si>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</si>
  <si>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</si>
  <si>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</si>
  <si>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</si>
  <si>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</si>
  <si>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</si>
  <si>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</si>
  <si>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</si>
  <si>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</si>
  <si>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</si>
  <si>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</si>
  <si>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</si>
  <si>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</si>
  <si>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</si>
  <si>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</si>
  <si>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</si>
  <si>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</si>
  <si>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</si>
  <si>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</si>
  <si>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</si>
  <si>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</si>
  <si>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</si>
  <si>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</si>
  <si>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</si>
  <si>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</si>
  <si>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</si>
  <si>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</si>
  <si>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</si>
  <si>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</si>
  <si>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</si>
  <si>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</si>
  <si>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</si>
  <si>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</si>
  <si>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</si>
  <si>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</si>
  <si>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</si>
  <si>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</si>
  <si>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</si>
  <si>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</si>
  <si>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</si>
  <si>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</si>
  <si>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</si>
  <si>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</si>
  <si>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</si>
  <si>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</si>
  <si>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</si>
  <si>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</si>
  <si>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</si>
  <si>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</si>
  <si>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</si>
  <si>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</si>
  <si>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</si>
  <si>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</si>
  <si>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</si>
  <si>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</si>
  <si>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</si>
  <si>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</si>
  <si>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</si>
  <si>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</si>
  <si>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</si>
  <si>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</si>
  <si>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</si>
  <si>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</si>
  <si>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</si>
  <si>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</si>
  <si>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</si>
  <si>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</si>
  <si>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</si>
  <si>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</si>
  <si>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</si>
  <si>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</si>
  <si>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</si>
  <si>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</si>
  <si>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</si>
  <si>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</si>
  <si>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</si>
  <si>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</si>
  <si>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</si>
  <si>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</si>
  <si>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</si>
  <si>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</si>
  <si>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</si>
  <si>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</si>
  <si>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</si>
  <si>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</si>
  <si>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</si>
  <si>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</si>
  <si>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</si>
  <si>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</si>
  <si>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</si>
  <si>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</si>
  <si>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</si>
  <si>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</si>
  <si>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</si>
  <si>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</si>
  <si>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</si>
  <si>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</si>
  <si>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</si>
  <si>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</si>
  <si>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</si>
  <si>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</si>
  <si>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</si>
  <si>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</si>
  <si>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</si>
  <si>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</si>
  <si>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</si>
  <si>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</si>
  <si>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</si>
  <si>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</si>
  <si>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</si>
  <si>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</si>
  <si>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</si>
  <si>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</si>
  <si>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</si>
  <si>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</si>
  <si>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</si>
  <si>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</si>
  <si>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</si>
  <si>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</si>
  <si>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</si>
  <si>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</si>
  <si>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</si>
  <si>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</si>
  <si>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</si>
  <si>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</si>
  <si>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</si>
  <si>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</si>
  <si>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</si>
  <si>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</si>
  <si>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</si>
  <si>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</si>
  <si>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</si>
  <si>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</si>
  <si>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</si>
  <si>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</si>
  <si>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</si>
  <si>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</si>
  <si>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</si>
  <si>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</si>
  <si>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</si>
  <si>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</si>
  <si>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</si>
  <si>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</si>
  <si>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</si>
  <si>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</si>
  <si>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</si>
  <si>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</si>
  <si>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</si>
  <si>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</si>
  <si>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</si>
  <si>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</si>
  <si>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</si>
  <si>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</si>
  <si>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</si>
  <si>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</si>
  <si>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</si>
  <si>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</si>
  <si>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</si>
  <si>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</si>
  <si>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</si>
  <si>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</si>
  <si>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</si>
  <si>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</si>
  <si>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</si>
  <si>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</si>
  <si>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</si>
  <si>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</si>
  <si>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</si>
  <si>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</si>
  <si>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</si>
  <si>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</si>
  <si>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</si>
  <si>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</si>
  <si>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</si>
  <si>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</si>
  <si>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</si>
  <si>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</si>
  <si>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</si>
  <si>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</si>
  <si>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</si>
  <si>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</si>
  <si>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</si>
  <si>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</si>
  <si>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</si>
  <si>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</si>
  <si>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</si>
  <si>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</si>
  <si>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</si>
  <si>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</si>
  <si>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</si>
  <si>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</si>
  <si>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</si>
  <si>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</si>
  <si>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</si>
  <si>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</si>
  <si>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</si>
  <si>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</si>
  <si>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</si>
  <si>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</si>
  <si>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</si>
  <si>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</si>
  <si>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</si>
  <si>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</si>
  <si>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</si>
  <si>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</si>
  <si>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</si>
  <si>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</si>
  <si>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</si>
  <si>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</si>
  <si>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</si>
  <si>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</si>
  <si>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</si>
  <si>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</si>
  <si>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</si>
  <si>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</si>
  <si>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</si>
  <si>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</si>
  <si>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</si>
  <si>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</si>
  <si>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</si>
  <si>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</si>
  <si>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</si>
  <si>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</si>
  <si>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</si>
  <si>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</si>
  <si>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</si>
  <si>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</si>
  <si>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</si>
  <si>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</si>
  <si>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</si>
  <si>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</si>
  <si>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</si>
  <si>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</si>
  <si>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</si>
  <si>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</si>
  <si>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</si>
  <si>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</si>
  <si>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</si>
  <si>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</si>
  <si>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</si>
  <si>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</si>
  <si>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</si>
  <si>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</si>
  <si>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</si>
  <si>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</si>
  <si>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</si>
  <si>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</si>
  <si>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</si>
  <si>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</si>
  <si>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</si>
  <si>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</si>
  <si>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</si>
  <si>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</si>
  <si>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</si>
  <si>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</si>
  <si>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</si>
  <si>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</si>
  <si>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</si>
  <si>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</si>
  <si>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</si>
  <si>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</si>
  <si>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</si>
  <si>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</si>
  <si>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</si>
  <si>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</si>
  <si>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</si>
  <si>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</si>
  <si>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</si>
  <si>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</si>
  <si>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</si>
  <si>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</si>
  <si>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</si>
  <si>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</si>
  <si>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</si>
  <si>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</si>
  <si>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</si>
  <si>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</si>
  <si>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</si>
  <si>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</si>
  <si>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</si>
  <si>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</si>
  <si>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</si>
  <si>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</si>
  <si>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</si>
  <si>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</si>
  <si>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</si>
  <si>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</si>
  <si>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</si>
  <si>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</si>
  <si>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</si>
  <si>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</si>
  <si>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</si>
  <si>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</si>
  <si>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</si>
  <si>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</si>
  <si>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</si>
  <si>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</si>
  <si>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</si>
  <si>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</si>
  <si>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</si>
  <si>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</si>
  <si>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</si>
  <si>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</si>
  <si>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</si>
  <si>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</si>
  <si>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</si>
  <si>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</si>
  <si>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</si>
  <si>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</si>
  <si>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</si>
  <si>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</si>
  <si>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</si>
  <si>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</si>
  <si>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</si>
  <si>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</si>
  <si>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</si>
  <si>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</si>
  <si>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</si>
  <si>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</si>
  <si>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</si>
  <si>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</si>
  <si>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</si>
  <si>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</si>
  <si>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</si>
  <si>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</si>
  <si>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</si>
  <si>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</si>
  <si>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</si>
  <si>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</si>
  <si>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</si>
  <si>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</si>
  <si>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</si>
  <si>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</si>
  <si>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</si>
  <si>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</si>
  <si>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</si>
  <si>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</si>
  <si>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</si>
  <si>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</si>
  <si>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</si>
  <si>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</si>
  <si>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</si>
  <si>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</si>
  <si>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</si>
  <si>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</si>
  <si>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</si>
  <si>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</si>
  <si>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</si>
  <si>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</si>
  <si>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</si>
  <si>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</si>
  <si>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</si>
  <si>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</si>
  <si>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</si>
  <si>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</si>
  <si>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</si>
  <si>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</si>
  <si>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</si>
  <si>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</si>
  <si>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</si>
  <si>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</si>
  <si>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</si>
  <si>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</si>
  <si>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</si>
  <si>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</si>
  <si>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</si>
  <si>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</si>
  <si>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</si>
  <si>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</si>
  <si>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</si>
  <si>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</si>
  <si>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</si>
  <si>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</si>
  <si>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</si>
  <si>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</si>
  <si>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</si>
  <si>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</si>
  <si>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</si>
  <si>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</si>
  <si>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</si>
  <si>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</si>
  <si>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</si>
  <si>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</si>
  <si>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</si>
  <si>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</si>
  <si>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</si>
  <si>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</si>
  <si>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</si>
  <si>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</si>
  <si>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</si>
  <si>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</si>
  <si>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</si>
  <si>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</si>
  <si>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</si>
  <si>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</si>
  <si>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</si>
  <si>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</si>
  <si>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</si>
  <si>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</si>
  <si>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</si>
  <si>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</si>
  <si>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</si>
  <si>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</si>
  <si>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</si>
  <si>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</si>
  <si>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</si>
  <si>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</si>
  <si>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</si>
  <si>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</si>
  <si>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</si>
  <si>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</si>
  <si>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</si>
  <si>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</si>
  <si>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</si>
  <si>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</si>
  <si>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</si>
  <si>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</si>
  <si>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</si>
  <si>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</si>
  <si>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</si>
  <si>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</si>
  <si>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</si>
  <si>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</si>
  <si>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</si>
  <si>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</si>
  <si>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</si>
  <si>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</si>
  <si>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</si>
  <si>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</si>
  <si>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</si>
  <si>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</si>
  <si>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</si>
  <si>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</si>
  <si>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</si>
  <si>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</si>
  <si>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</si>
  <si>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</si>
  <si>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</si>
  <si>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</si>
  <si>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</si>
  <si>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</si>
  <si>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</si>
  <si>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</si>
  <si>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</si>
  <si>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</si>
  <si>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</si>
  <si>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</si>
  <si>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</si>
  <si>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</si>
  <si>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</si>
  <si>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</si>
  <si>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</si>
  <si>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</si>
  <si>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</si>
  <si>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</si>
  <si>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</si>
  <si>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</si>
  <si>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</si>
  <si>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</si>
  <si>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</si>
  <si>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</si>
  <si>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</si>
  <si>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</si>
  <si>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</si>
  <si>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</si>
  <si>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</si>
  <si>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</si>
  <si>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</si>
  <si>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</si>
  <si>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</si>
  <si>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</si>
  <si>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</si>
  <si>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</si>
  <si>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</si>
  <si>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</si>
  <si>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</si>
  <si>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</si>
  <si>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</si>
  <si>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</si>
  <si>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</si>
  <si>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</si>
  <si>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</si>
  <si>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</si>
  <si>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</si>
  <si>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</si>
  <si>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</si>
  <si>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</si>
  <si>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</si>
  <si>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</si>
  <si>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</si>
  <si>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</si>
  <si>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</si>
  <si>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</si>
  <si>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</si>
  <si>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</si>
  <si>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</si>
  <si>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</si>
  <si>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</si>
  <si>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</si>
  <si>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</si>
  <si>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</si>
  <si>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</si>
  <si>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</si>
  <si>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</si>
  <si>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</si>
  <si>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</si>
  <si>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</si>
  <si>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</si>
  <si>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</si>
  <si>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</si>
  <si>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</si>
  <si>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</si>
  <si>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</si>
  <si>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</si>
  <si>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</si>
  <si>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</si>
  <si>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</si>
  <si>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</si>
  <si>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</si>
  <si>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</si>
  <si>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</si>
  <si>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</si>
  <si>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</si>
  <si>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</si>
  <si>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</si>
  <si>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</si>
  <si>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</si>
  <si>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</si>
  <si>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</si>
  <si>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</si>
  <si>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</si>
  <si>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</si>
  <si>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</si>
  <si>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</si>
  <si>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</si>
  <si>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</si>
  <si>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</si>
  <si>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</si>
  <si>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</si>
  <si>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</si>
  <si>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</si>
  <si>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</si>
  <si>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</si>
  <si>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</si>
  <si>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</si>
  <si>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</si>
  <si>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</si>
  <si>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</si>
  <si>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</si>
  <si>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</si>
  <si>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</si>
  <si>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</si>
  <si>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</si>
  <si>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</si>
  <si>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</si>
  <si>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</si>
  <si>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</si>
  <si>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</si>
  <si>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</si>
  <si>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</si>
  <si>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</si>
  <si>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</si>
  <si>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</si>
  <si>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</si>
  <si>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</si>
  <si>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</si>
  <si>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</si>
  <si>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</si>
  <si>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</si>
  <si>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</si>
  <si>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</si>
  <si>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</si>
  <si>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</si>
  <si>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</si>
  <si>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</si>
  <si>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</si>
  <si>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</si>
  <si>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</si>
  <si>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</si>
  <si>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</si>
  <si>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</si>
  <si>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</si>
  <si>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</si>
  <si>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</si>
  <si>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</si>
  <si>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</si>
  <si>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</si>
  <si>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</si>
  <si>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</si>
  <si>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</si>
  <si>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</si>
  <si>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</si>
  <si>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</si>
  <si>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</si>
  <si>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</si>
  <si>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</si>
  <si>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</si>
  <si>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</si>
  <si>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</si>
  <si>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</si>
  <si>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</si>
  <si>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</si>
  <si>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</si>
  <si>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</si>
  <si>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</si>
  <si>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</si>
  <si>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</si>
  <si>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</si>
  <si>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</si>
  <si>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</si>
  <si>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</si>
  <si>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</si>
  <si>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</si>
  <si>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</si>
  <si>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</si>
  <si>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</si>
  <si>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</si>
  <si>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</si>
  <si>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</si>
  <si>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</si>
  <si>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</si>
  <si>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</si>
  <si>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</si>
  <si>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</si>
  <si>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</si>
  <si>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</si>
  <si>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</si>
  <si>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</si>
  <si>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</si>
  <si>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</si>
  <si>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</si>
  <si>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</si>
  <si>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</si>
  <si>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</si>
  <si>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</si>
  <si>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</si>
  <si>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</si>
  <si>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</si>
  <si>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</si>
  <si>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</si>
  <si>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</si>
  <si>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</si>
  <si>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</si>
  <si>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</si>
  <si>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</si>
  <si>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</si>
  <si>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</si>
  <si>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</si>
  <si>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</si>
  <si>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</si>
  <si>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</si>
  <si>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</si>
  <si>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</si>
  <si>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</si>
  <si>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</si>
  <si>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</si>
  <si>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</si>
  <si>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</si>
  <si>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</si>
  <si>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</si>
  <si>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</si>
  <si>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</si>
  <si>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</si>
  <si>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</si>
  <si>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</si>
  <si>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</si>
  <si>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</si>
  <si>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</si>
  <si>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</si>
  <si>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</si>
  <si>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</si>
  <si>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</si>
  <si>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</si>
  <si>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</si>
  <si>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</si>
  <si>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</si>
  <si>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</si>
  <si>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</si>
  <si>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</si>
  <si>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</si>
  <si>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</si>
  <si>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</si>
  <si>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</si>
  <si>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</si>
  <si>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</si>
  <si>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</si>
  <si>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</si>
  <si>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</si>
  <si>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</si>
  <si>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</si>
  <si>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</si>
  <si>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</si>
  <si>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</si>
  <si>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</si>
  <si>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</si>
  <si>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</si>
  <si>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</si>
  <si>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</si>
  <si>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</si>
  <si>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</si>
  <si>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</si>
  <si>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</si>
  <si>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</si>
  <si>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</si>
  <si>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</si>
  <si>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</si>
  <si>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</si>
  <si>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</si>
  <si>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</si>
  <si>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</si>
  <si>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</si>
  <si>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</si>
  <si>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</si>
  <si>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</si>
  <si>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</si>
  <si>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</si>
  <si>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</si>
  <si>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</si>
  <si>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</si>
  <si>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</si>
  <si>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</si>
  <si>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</si>
  <si>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</si>
  <si>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</si>
  <si>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</si>
  <si>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</si>
  <si>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</si>
  <si>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</si>
  <si>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</si>
  <si>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</si>
  <si>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</si>
  <si>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</si>
  <si>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</si>
  <si>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</si>
  <si>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</si>
  <si>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</si>
  <si>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</si>
  <si>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</si>
  <si>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</si>
  <si>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</si>
  <si>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</si>
  <si>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</si>
  <si>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</si>
  <si>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</si>
  <si>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</si>
  <si>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</si>
  <si>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</si>
  <si>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</si>
  <si>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</si>
  <si>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</si>
  <si>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</si>
  <si>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</si>
  <si>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</si>
  <si>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</si>
  <si>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</si>
  <si>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</si>
  <si>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</si>
  <si>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</si>
  <si>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</si>
  <si>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</si>
  <si>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</si>
  <si>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</si>
  <si>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</si>
  <si>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</si>
  <si>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</si>
  <si>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</si>
  <si>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</si>
  <si>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</si>
  <si>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</si>
  <si>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</si>
  <si>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</si>
  <si>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</si>
  <si>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</si>
  <si>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</si>
  <si>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</si>
  <si>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</si>
  <si>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</si>
  <si>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</si>
  <si>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</si>
  <si>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</si>
  <si>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</si>
  <si>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</si>
  <si>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</si>
  <si>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</si>
  <si>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</si>
  <si>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</si>
  <si>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</si>
  <si>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</si>
  <si>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</si>
  <si>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</si>
  <si>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</si>
  <si>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</si>
  <si>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</si>
  <si>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</si>
  <si>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</si>
  <si>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</si>
  <si>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</si>
  <si>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</si>
  <si>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</si>
  <si>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</si>
  <si>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</si>
  <si>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</si>
  <si>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</si>
  <si>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</si>
  <si>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</si>
  <si>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</si>
  <si>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</si>
  <si>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</si>
  <si>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</si>
  <si>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</si>
  <si>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</si>
  <si>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</si>
  <si>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</si>
  <si>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</si>
  <si>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</si>
  <si>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</si>
  <si>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</si>
  <si>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</si>
  <si>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</si>
  <si>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</si>
  <si>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</si>
  <si>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</si>
  <si>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</si>
  <si>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</si>
  <si>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</si>
  <si>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</si>
  <si>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</si>
  <si>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</si>
  <si>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</si>
  <si>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</si>
  <si>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</si>
  <si>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</si>
  <si>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</si>
  <si>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</si>
  <si>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</si>
  <si>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</si>
  <si>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</si>
  <si>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</si>
  <si>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</si>
  <si>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</si>
  <si>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</si>
  <si>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</si>
  <si>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</si>
  <si>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</si>
  <si>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</si>
  <si>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</si>
  <si>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</si>
  <si>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</si>
  <si>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</si>
  <si>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</si>
  <si>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</si>
  <si>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</si>
  <si>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</si>
  <si>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</si>
  <si>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</si>
  <si>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</si>
  <si>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</si>
  <si>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</si>
  <si>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</si>
  <si>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</si>
  <si>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</si>
  <si>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</si>
  <si>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</si>
  <si>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</si>
  <si>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</si>
  <si>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</si>
  <si>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</si>
  <si>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</si>
  <si>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</si>
  <si>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</si>
  <si>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</si>
  <si>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</si>
  <si>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</si>
  <si>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</si>
  <si>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</si>
  <si>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</si>
  <si>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</si>
  <si>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</si>
  <si>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</si>
  <si>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</si>
  <si>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</si>
  <si>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</si>
  <si>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</si>
  <si>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</si>
  <si>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</si>
  <si>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</si>
  <si>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</si>
  <si>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</si>
  <si>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</si>
  <si>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</si>
  <si>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</si>
  <si>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</si>
  <si>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</si>
  <si>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</si>
  <si>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</si>
  <si>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</si>
  <si>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</si>
  <si>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</si>
  <si>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</si>
  <si>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</si>
  <si>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</si>
  <si>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</si>
  <si>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</si>
  <si>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</si>
  <si>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</si>
  <si>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</si>
  <si>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</si>
  <si>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</si>
  <si>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</si>
  <si>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</si>
  <si>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</si>
  <si>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</si>
  <si>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</si>
  <si>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</si>
  <si>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</si>
  <si>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</si>
  <si>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</si>
  <si>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</si>
  <si>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</si>
  <si>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</si>
  <si>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</si>
  <si>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</si>
  <si>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</si>
  <si>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</si>
  <si>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</si>
  <si>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</si>
  <si>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</si>
  <si>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</si>
  <si>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</si>
  <si>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</si>
  <si>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</si>
  <si>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</si>
  <si>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</si>
  <si>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</si>
  <si>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</si>
  <si>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</si>
  <si>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</si>
  <si>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</si>
  <si>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</si>
  <si>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</si>
  <si>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</si>
  <si>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</si>
  <si>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</si>
  <si>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</si>
  <si>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</si>
  <si>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</si>
  <si>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</si>
  <si>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</si>
  <si>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</si>
  <si>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</si>
  <si>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</si>
  <si>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</si>
  <si>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</si>
  <si>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</si>
  <si>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</si>
  <si>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</si>
  <si>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</si>
  <si>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</si>
  <si>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</si>
  <si>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</si>
  <si>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</si>
  <si>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</si>
  <si>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</si>
  <si>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</si>
  <si>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</si>
  <si>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</si>
  <si>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</si>
  <si>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</si>
  <si>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</si>
  <si>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</si>
  <si>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</si>
  <si>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</si>
  <si>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</si>
  <si>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</si>
  <si>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</si>
  <si>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</si>
  <si>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</si>
  <si>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</si>
  <si>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</si>
  <si>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</si>
  <si>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</si>
  <si>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</si>
  <si>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</si>
  <si>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</si>
  <si>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</si>
  <si>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</si>
  <si>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</si>
  <si>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</si>
  <si>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</si>
  <si>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</si>
  <si>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</si>
  <si>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</si>
  <si>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</si>
  <si>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</si>
  <si>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</si>
  <si>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</si>
  <si>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</si>
  <si>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</si>
  <si>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</si>
  <si>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</si>
  <si>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</si>
  <si>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</si>
  <si>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</si>
  <si>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</si>
  <si>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</si>
  <si>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</si>
  <si>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</si>
  <si>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</si>
  <si>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</si>
  <si>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</si>
  <si>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</si>
  <si>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</si>
  <si>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</si>
  <si>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</si>
  <si>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</si>
  <si>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</si>
  <si>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</si>
  <si>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</si>
  <si>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</si>
  <si>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</si>
  <si>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</si>
  <si>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</si>
  <si>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</si>
  <si>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</si>
  <si>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</si>
  <si>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</si>
  <si>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</si>
  <si>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</si>
  <si>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</si>
  <si>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</si>
  <si>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</si>
  <si>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</si>
  <si>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</si>
  <si>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</si>
  <si>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</si>
  <si>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</si>
  <si>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</si>
  <si>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</si>
  <si>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</si>
  <si>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</si>
  <si>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</si>
  <si>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</si>
  <si>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</si>
  <si>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</si>
  <si>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</si>
  <si>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</si>
  <si>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</si>
  <si>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</si>
  <si>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</si>
  <si>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</si>
  <si>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</si>
  <si>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</si>
  <si>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</si>
  <si>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</si>
  <si>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</si>
  <si>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</si>
  <si>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</si>
  <si>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</si>
  <si>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</si>
  <si>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</si>
  <si>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</si>
  <si>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</si>
  <si>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</si>
  <si>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</si>
  <si>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</si>
  <si>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</si>
  <si>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</si>
  <si>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</si>
  <si>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</si>
  <si>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</si>
  <si>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</si>
  <si>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</si>
  <si>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</si>
  <si>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</si>
  <si>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</si>
  <si>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</si>
  <si>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</si>
  <si>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</si>
  <si>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</si>
  <si>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</si>
  <si>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</si>
  <si>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</si>
  <si>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</si>
  <si>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</si>
  <si>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</si>
  <si>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</si>
  <si>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</si>
  <si>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</si>
  <si>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</si>
  <si>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</si>
  <si>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</si>
  <si>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</si>
  <si>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</si>
  <si>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</si>
  <si>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</si>
  <si>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</si>
  <si>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</si>
  <si>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</si>
  <si>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</si>
  <si>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</si>
  <si>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</si>
  <si>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</si>
  <si>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</si>
  <si>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</si>
  <si>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</si>
  <si>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</si>
  <si>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</si>
  <si>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</si>
  <si>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</si>
  <si>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</si>
  <si>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</si>
  <si>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</si>
  <si>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</si>
  <si>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</si>
  <si>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</si>
  <si>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</si>
  <si>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</si>
  <si>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</si>
  <si>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</si>
  <si>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</si>
  <si>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</si>
  <si>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</si>
  <si>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</si>
  <si>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</si>
  <si>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</si>
  <si>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</si>
  <si>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</si>
  <si>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</si>
  <si>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</si>
  <si>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</si>
  <si>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</si>
  <si>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</si>
  <si>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</si>
  <si>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</si>
  <si>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</si>
  <si>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</si>
  <si>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</si>
  <si>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</si>
  <si>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</si>
  <si>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</si>
  <si>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</si>
  <si>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</si>
  <si>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</si>
  <si>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</si>
  <si>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</si>
  <si>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</si>
  <si>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</si>
  <si>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</si>
  <si>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</si>
  <si>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</si>
  <si>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</si>
  <si>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</si>
  <si>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</si>
  <si>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</si>
  <si>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</si>
  <si>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</si>
  <si>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</si>
  <si>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</si>
  <si>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</si>
  <si>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</si>
  <si>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</si>
  <si>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</si>
  <si>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</si>
  <si>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</si>
  <si>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</si>
  <si>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</si>
  <si>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</si>
  <si>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</si>
  <si>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</si>
  <si>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</si>
  <si>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</si>
  <si>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</si>
  <si>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</si>
  <si>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</si>
  <si>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</si>
  <si>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</si>
  <si>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</si>
  <si>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</si>
  <si>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</si>
  <si>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</si>
  <si>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</si>
  <si>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</si>
  <si>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</si>
  <si>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</si>
  <si>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</si>
  <si>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</si>
  <si>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</si>
  <si>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</si>
  <si>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</si>
  <si>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</si>
  <si>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</si>
  <si>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</si>
  <si>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</si>
  <si>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</si>
  <si>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</si>
  <si>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</si>
  <si>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</si>
  <si>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</si>
  <si>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</si>
  <si>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</si>
  <si>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</si>
  <si>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</si>
  <si>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</si>
  <si>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</si>
  <si>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</si>
  <si>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</si>
  <si>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</si>
  <si>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</si>
  <si>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</si>
  <si>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</si>
  <si>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</si>
  <si>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</si>
  <si>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</si>
  <si>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</si>
  <si>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</si>
  <si>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</si>
  <si>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</si>
  <si>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</si>
  <si>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</si>
  <si>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</si>
  <si>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</si>
  <si>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</si>
  <si>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</si>
  <si>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</si>
  <si>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</si>
  <si>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</si>
  <si>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</si>
  <si>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</si>
  <si>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</si>
  <si>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</si>
  <si>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</si>
  <si>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</si>
  <si>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</si>
  <si>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</si>
  <si>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</si>
  <si>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</si>
  <si>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</si>
  <si>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</si>
  <si>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</si>
  <si>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</si>
  <si>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</si>
  <si>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</si>
  <si>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</si>
  <si>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</si>
  <si>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</si>
  <si>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</si>
  <si>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</si>
  <si>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</si>
  <si>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</si>
  <si>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</si>
  <si>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</si>
  <si>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</si>
  <si>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</si>
  <si>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</si>
  <si>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</si>
  <si>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</si>
  <si>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</si>
  <si>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</si>
  <si>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</si>
  <si>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</si>
  <si>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</si>
  <si>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</si>
  <si>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</si>
  <si>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</si>
  <si>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</si>
  <si>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</si>
  <si>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</si>
  <si>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</si>
  <si>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</si>
  <si>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</si>
  <si>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</si>
  <si>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</si>
  <si>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</si>
  <si>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</si>
  <si>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</si>
  <si>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</si>
  <si>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</si>
  <si>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</si>
  <si>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</si>
  <si>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</si>
  <si>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</si>
  <si>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</si>
  <si>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</si>
  <si>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</si>
  <si>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</si>
  <si>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</si>
  <si>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</si>
  <si>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</si>
  <si>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</si>
  <si>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</si>
  <si>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</si>
  <si>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</si>
  <si>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</si>
  <si>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</si>
  <si>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</si>
  <si>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</si>
  <si>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</si>
  <si>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</si>
  <si>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</si>
  <si>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</si>
  <si>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</si>
  <si>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</si>
  <si>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</si>
  <si>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</si>
  <si>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</si>
  <si>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</si>
  <si>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</si>
  <si>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</si>
  <si>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</si>
  <si>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</si>
  <si>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</si>
  <si>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</si>
  <si>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</si>
  <si>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</si>
  <si>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</si>
  <si>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</si>
  <si>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</si>
  <si>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</si>
  <si>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</si>
  <si>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</si>
  <si>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</si>
  <si>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</si>
  <si>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</si>
  <si>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</si>
  <si>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</si>
  <si>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</si>
  <si>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</si>
  <si>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</si>
  <si>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</si>
  <si>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</si>
  <si>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</si>
  <si>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</si>
  <si>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</si>
  <si>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</si>
  <si>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</si>
  <si>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</si>
  <si>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</si>
  <si>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</si>
  <si>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</si>
  <si>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</si>
  <si>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</si>
  <si>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</si>
  <si>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</si>
  <si>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</si>
  <si>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</si>
  <si>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</si>
  <si>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</si>
  <si>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</si>
  <si>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</si>
  <si>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</si>
  <si>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</si>
  <si>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</si>
  <si>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</si>
  <si>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</si>
  <si>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</si>
  <si>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</si>
  <si>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</si>
  <si>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</si>
  <si>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</si>
  <si>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</si>
  <si>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</si>
  <si>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</si>
  <si>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</si>
  <si>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</si>
  <si>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</si>
  <si>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</si>
  <si>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</si>
  <si>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</si>
  <si>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</si>
  <si>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</si>
  <si>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</si>
  <si>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</si>
  <si>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</si>
  <si>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</si>
  <si>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</si>
  <si>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</si>
  <si>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</si>
  <si>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</si>
  <si>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</si>
  <si>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</si>
  <si>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</si>
  <si>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</si>
  <si>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</si>
  <si>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</si>
  <si>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</si>
  <si>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</si>
  <si>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</si>
  <si>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</si>
  <si>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</si>
  <si>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</si>
  <si>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</si>
  <si>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</si>
  <si>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</si>
  <si>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</si>
  <si>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</si>
  <si>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</si>
  <si>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</si>
  <si>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</si>
  <si>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</si>
  <si>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</si>
  <si>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</si>
  <si>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</si>
  <si>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</si>
  <si>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</si>
  <si>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</si>
  <si>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</si>
  <si>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</si>
  <si>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</si>
  <si>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</si>
  <si>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</si>
  <si>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</si>
  <si>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</si>
  <si>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</si>
  <si>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</si>
  <si>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</si>
  <si>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</si>
  <si>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</si>
  <si>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</si>
  <si>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</si>
  <si>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</si>
  <si>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</si>
  <si>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</si>
  <si>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</si>
  <si>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</si>
  <si>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</si>
  <si>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</si>
  <si>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</si>
  <si>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</si>
  <si>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</si>
  <si>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</si>
  <si>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</si>
  <si>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</si>
  <si>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</si>
  <si>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</si>
  <si>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</si>
  <si>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</si>
  <si>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</si>
  <si>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</si>
  <si>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</si>
  <si>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</si>
  <si>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</si>
  <si>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</si>
  <si>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</si>
  <si>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</si>
  <si>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</si>
  <si>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</si>
  <si>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</si>
  <si>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</si>
  <si>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</si>
  <si>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</si>
  <si>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</si>
  <si>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</si>
  <si>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</si>
  <si>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</si>
  <si>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</si>
  <si>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</si>
  <si>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</si>
  <si>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</si>
  <si>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</si>
  <si>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</si>
  <si>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</si>
  <si>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</si>
  <si>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</si>
  <si>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</si>
  <si>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</si>
  <si>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</si>
  <si>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</si>
  <si>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</si>
  <si>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</si>
  <si>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</si>
  <si>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</si>
  <si>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</si>
  <si>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</si>
  <si>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</si>
  <si>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</si>
  <si>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</si>
  <si>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</si>
  <si>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</si>
  <si>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</si>
  <si>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</si>
  <si>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</si>
  <si>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</si>
  <si>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</si>
  <si>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</si>
  <si>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</si>
  <si>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</si>
  <si>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</si>
  <si>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</si>
  <si>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</si>
  <si>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</si>
  <si>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</si>
  <si>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</si>
  <si>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</si>
  <si>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</si>
  <si>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</si>
  <si>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</si>
  <si>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</si>
  <si>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</si>
  <si>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</si>
  <si>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</si>
  <si>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</si>
  <si>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</si>
  <si>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</si>
  <si>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</si>
  <si>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</si>
  <si>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</si>
  <si>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</si>
  <si>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</si>
  <si>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</si>
  <si>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</si>
  <si>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</si>
  <si>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</si>
  <si>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</si>
  <si>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</si>
  <si>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</si>
  <si>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</si>
  <si>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</si>
  <si>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</si>
  <si>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</si>
  <si>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</si>
  <si>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</si>
  <si>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</si>
  <si>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</si>
  <si>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</si>
  <si>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</si>
  <si>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</si>
  <si>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</si>
  <si>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</si>
  <si>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</si>
  <si>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</si>
  <si>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</si>
  <si>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</si>
  <si>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</si>
  <si>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</si>
  <si>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</si>
  <si>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</si>
  <si>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</si>
  <si>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</si>
  <si>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</si>
  <si>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</si>
  <si>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</si>
  <si>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</si>
  <si>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</si>
  <si>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</si>
  <si>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</si>
  <si>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</si>
  <si>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</si>
  <si>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</si>
  <si>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</si>
  <si>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</si>
  <si>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</si>
  <si>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</si>
  <si>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</si>
  <si>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</si>
  <si>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</si>
  <si>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</si>
  <si>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</si>
  <si>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</si>
  <si>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</si>
  <si>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</si>
  <si>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</si>
  <si>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</si>
  <si>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</si>
  <si>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</si>
  <si>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</si>
  <si>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</si>
  <si>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</si>
  <si>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</si>
  <si>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</si>
  <si>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</si>
  <si>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</si>
  <si>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</si>
  <si>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</si>
  <si>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</si>
  <si>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</si>
  <si>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</si>
  <si>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</si>
  <si>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</si>
  <si>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</si>
  <si>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</si>
  <si>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</si>
  <si>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</si>
  <si>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</si>
  <si>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</si>
  <si>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</si>
  <si>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</si>
  <si>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</si>
  <si>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</si>
  <si>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</si>
  <si>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</si>
  <si>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</si>
  <si>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</si>
  <si>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</si>
  <si>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</si>
  <si>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</si>
  <si>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</si>
  <si>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</si>
  <si>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</si>
  <si>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</si>
  <si>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</si>
  <si>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</si>
  <si>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</si>
  <si>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</si>
  <si>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</si>
  <si>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</si>
  <si>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</si>
  <si>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</si>
  <si>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</si>
  <si>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</si>
  <si>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</si>
  <si>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</si>
  <si>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</si>
  <si>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</si>
  <si>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</si>
  <si>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</si>
  <si>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</si>
  <si>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</si>
  <si>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</si>
  <si>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</si>
  <si>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</si>
  <si>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</si>
  <si>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</si>
  <si>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</si>
  <si>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</si>
  <si>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</si>
  <si>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</si>
  <si>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</si>
  <si>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</si>
  <si>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</si>
  <si>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</si>
  <si>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</si>
  <si>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</si>
  <si>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</si>
  <si>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</si>
  <si>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</si>
  <si>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</si>
  <si>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</si>
  <si>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</si>
  <si>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</si>
  <si>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</si>
  <si>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</si>
  <si>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</si>
  <si>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</si>
  <si>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</si>
  <si>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</si>
  <si>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</si>
  <si>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</si>
  <si>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</si>
  <si>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</si>
  <si>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</si>
  <si>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</si>
  <si>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</si>
  <si>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</si>
  <si>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</si>
  <si>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</si>
  <si>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</si>
  <si>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</si>
  <si>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</si>
  <si>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</si>
  <si>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</si>
  <si>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</si>
  <si>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</si>
  <si>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</si>
  <si>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</si>
  <si>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</si>
  <si>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</si>
  <si>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</si>
  <si>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</si>
  <si>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</si>
  <si>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</si>
  <si>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</si>
  <si>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</si>
  <si>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</si>
  <si>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</si>
  <si>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</si>
  <si>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</si>
  <si>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</si>
  <si>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</si>
  <si>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</si>
  <si>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</si>
  <si>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</si>
  <si>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</si>
  <si>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</si>
  <si>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</si>
  <si>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</si>
  <si>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</si>
  <si>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</si>
  <si>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</si>
  <si>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</si>
  <si>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</si>
  <si>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</si>
  <si>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</si>
  <si>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</si>
  <si>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</si>
  <si>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</si>
  <si>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</si>
  <si>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</si>
  <si>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</si>
  <si>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</si>
  <si>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</si>
  <si>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</si>
  <si>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</si>
  <si>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</si>
  <si>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</si>
  <si>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</si>
  <si>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</si>
  <si>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</si>
  <si>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</si>
  <si>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</si>
  <si>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</si>
  <si>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</si>
  <si>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</si>
  <si>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</si>
  <si>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</si>
  <si>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</si>
  <si>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</si>
  <si>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</si>
  <si>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</si>
  <si>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</si>
  <si>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</si>
  <si>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</si>
  <si>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</si>
  <si>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</si>
  <si>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</si>
  <si>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</si>
  <si>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</si>
  <si>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</si>
  <si>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</si>
  <si>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</si>
  <si>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</si>
  <si>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</si>
  <si>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</si>
  <si>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</si>
  <si>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</si>
  <si>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</si>
  <si>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</si>
  <si>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</si>
  <si>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</si>
  <si>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</si>
  <si>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</si>
  <si>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</si>
  <si>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</si>
  <si>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</si>
  <si>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</si>
  <si>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</si>
  <si>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</si>
  <si>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</si>
  <si>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</si>
  <si>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</si>
  <si>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</si>
  <si>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</si>
  <si>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</si>
  <si>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</si>
  <si>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</si>
  <si>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</si>
  <si>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</si>
  <si>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</si>
  <si>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</si>
  <si>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</si>
  <si>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</si>
  <si>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</si>
  <si>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</si>
  <si>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</si>
  <si>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</si>
  <si>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</si>
  <si>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</si>
  <si>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</si>
  <si>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</si>
  <si>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</si>
  <si>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</si>
  <si>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</si>
  <si>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</si>
  <si>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</si>
  <si>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</si>
  <si>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</si>
  <si>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</si>
  <si>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</si>
  <si>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</si>
  <si>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</si>
  <si>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</si>
  <si>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</si>
  <si>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</si>
  <si>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</si>
  <si>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</si>
  <si>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</si>
  <si>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</si>
  <si>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</si>
  <si>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</si>
  <si>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</si>
  <si>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</si>
  <si>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</si>
  <si>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</si>
  <si>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</si>
  <si>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</si>
  <si>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</si>
  <si>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</si>
  <si>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</si>
  <si>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</si>
  <si>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</si>
  <si>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</si>
  <si>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</si>
  <si>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</si>
  <si>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</si>
  <si>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</si>
  <si>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</si>
  <si>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</si>
  <si>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</si>
  <si>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</si>
  <si>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</si>
  <si>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</si>
  <si>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</si>
  <si>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</si>
  <si>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</si>
  <si>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</si>
  <si>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</si>
  <si>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</si>
  <si>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</si>
  <si>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</si>
  <si>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</si>
  <si>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</si>
  <si>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</si>
  <si>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</si>
  <si>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</si>
  <si>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</si>
  <si>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</si>
  <si>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</si>
  <si>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</si>
  <si>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</si>
  <si>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</si>
  <si>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</si>
  <si>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</si>
  <si>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</si>
  <si>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</si>
  <si>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</si>
  <si>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</si>
  <si>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</si>
  <si>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</si>
  <si>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</si>
  <si>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</si>
  <si>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</si>
  <si>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</si>
  <si>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</si>
  <si>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</si>
  <si>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</si>
  <si>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</si>
  <si>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</si>
  <si>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</si>
  <si>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</si>
  <si>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</si>
  <si>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</si>
  <si>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</si>
  <si>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</si>
  <si>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</si>
  <si>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</si>
  <si>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</si>
  <si>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</si>
  <si>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</si>
  <si>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</si>
  <si>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</si>
  <si>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</si>
  <si>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</si>
  <si>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</si>
  <si>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</si>
  <si>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</si>
  <si>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</si>
  <si>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</si>
  <si>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</si>
  <si>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</si>
  <si>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</si>
  <si>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</si>
  <si>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</si>
  <si>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</si>
  <si>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</si>
  <si>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</si>
  <si>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</si>
  <si>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</si>
  <si>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</si>
  <si>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</si>
  <si>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</si>
  <si>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</si>
  <si>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</si>
  <si>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</si>
  <si>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</si>
  <si>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</si>
  <si>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</si>
  <si>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</si>
  <si>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</si>
  <si>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</si>
  <si>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</si>
  <si>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</si>
  <si>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</si>
  <si>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</si>
  <si>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</si>
  <si>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</si>
  <si>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</si>
  <si>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</si>
  <si>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</si>
  <si>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</si>
  <si>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</si>
  <si>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</si>
  <si>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</si>
  <si>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</si>
  <si>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</si>
  <si>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</si>
  <si>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</si>
  <si>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</si>
  <si>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</si>
  <si>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</si>
  <si>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</si>
  <si>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</si>
  <si>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</si>
  <si>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</si>
  <si>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</si>
  <si>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</si>
  <si>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</si>
  <si>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</si>
  <si>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</si>
  <si>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</si>
  <si>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</si>
  <si>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</si>
  <si>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</si>
  <si>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</si>
  <si>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</si>
  <si>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</si>
  <si>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</si>
  <si>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</si>
  <si>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</si>
  <si>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</si>
  <si>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</si>
  <si>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</si>
  <si>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</si>
  <si>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</si>
  <si>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</si>
  <si>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</si>
  <si>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</si>
  <si>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</si>
  <si>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</si>
  <si>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</si>
  <si>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</si>
  <si>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</si>
  <si>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</si>
  <si>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</si>
  <si>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</si>
  <si>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</si>
  <si>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</si>
  <si>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</si>
  <si>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</si>
  <si>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</si>
  <si>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</si>
  <si>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</si>
  <si>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</si>
  <si>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</si>
  <si>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</si>
  <si>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</si>
  <si>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</si>
  <si>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</si>
  <si>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</si>
  <si>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</si>
  <si>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</si>
  <si>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</si>
  <si>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</si>
  <si>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</si>
  <si>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</si>
  <si>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</si>
  <si>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</si>
  <si>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</si>
  <si>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</si>
  <si>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</si>
  <si>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</si>
  <si>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</si>
  <si>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</si>
  <si>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</si>
  <si>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</si>
  <si>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</si>
  <si>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</si>
  <si>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</si>
  <si>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</si>
  <si>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</si>
  <si>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</si>
  <si>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</si>
  <si>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</si>
  <si>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</si>
  <si>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</si>
  <si>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</si>
  <si>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</si>
  <si>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</si>
  <si>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</si>
  <si>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</si>
  <si>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</si>
  <si>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</si>
  <si>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</si>
  <si>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</si>
  <si>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</si>
  <si>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</si>
  <si>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</si>
  <si>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</si>
  <si>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</si>
  <si>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</si>
  <si>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</si>
  <si>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</si>
  <si>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</si>
  <si>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</si>
  <si>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</si>
  <si>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</si>
  <si>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</si>
  <si>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</si>
  <si>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</si>
  <si>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</si>
  <si>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</si>
  <si>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</si>
  <si>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</si>
  <si>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</si>
  <si>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</si>
  <si>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</si>
  <si>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</si>
  <si>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</si>
  <si>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</si>
  <si>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</si>
  <si>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</si>
  <si>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</si>
  <si>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</si>
  <si>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</si>
  <si>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</si>
  <si>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</si>
  <si>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</si>
  <si>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</si>
  <si>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</si>
  <si>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</si>
  <si>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</si>
  <si>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</si>
  <si>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</si>
  <si>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</si>
  <si>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</si>
  <si>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</si>
  <si>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</si>
  <si>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</si>
  <si>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</si>
  <si>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</si>
  <si>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</si>
  <si>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</si>
  <si>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</si>
  <si>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</si>
  <si>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</si>
  <si>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</si>
  <si>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</si>
  <si>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</si>
  <si>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</si>
  <si>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</si>
  <si>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</si>
  <si>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</si>
  <si>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</si>
  <si>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</si>
  <si>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</si>
  <si>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</si>
  <si>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</si>
  <si>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</si>
  <si>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</si>
  <si>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</si>
  <si>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</si>
  <si>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</si>
  <si>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</si>
  <si>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</si>
  <si>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</si>
  <si>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</si>
  <si>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</si>
  <si>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</si>
  <si>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</si>
  <si>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</si>
  <si>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</si>
  <si>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</si>
  <si>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</si>
  <si>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</si>
  <si>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</si>
  <si>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</si>
  <si>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</si>
  <si>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</si>
  <si>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</si>
  <si>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</si>
  <si>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</si>
  <si>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</si>
  <si>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</si>
  <si>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</si>
  <si>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</si>
  <si>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</si>
  <si>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</si>
  <si>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</si>
  <si>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</si>
  <si>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</si>
  <si>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</si>
  <si>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</si>
  <si>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</si>
  <si>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</si>
  <si>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</si>
  <si>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</si>
  <si>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</si>
  <si>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</si>
  <si>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</si>
  <si>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</si>
  <si>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</si>
  <si>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</si>
  <si>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</si>
  <si>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</si>
  <si>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</si>
  <si>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</si>
  <si>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</si>
  <si>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</si>
  <si>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</si>
  <si>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</si>
  <si>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</si>
  <si>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</si>
  <si>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</si>
  <si>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</si>
  <si>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</si>
  <si>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</si>
  <si>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</si>
  <si>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</si>
  <si>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</si>
  <si>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</si>
  <si>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</si>
  <si>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</si>
  <si>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</si>
  <si>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</si>
  <si>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</si>
  <si>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</si>
  <si>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</si>
  <si>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</si>
  <si>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</si>
  <si>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</si>
  <si>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</si>
  <si>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</si>
  <si>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</si>
  <si>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</si>
  <si>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</si>
  <si>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</si>
  <si>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</si>
  <si>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</si>
  <si>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</si>
  <si>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</si>
  <si>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</si>
  <si>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</si>
  <si>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</si>
  <si>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</si>
  <si>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</si>
  <si>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</si>
  <si>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</si>
  <si>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</si>
  <si>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</si>
  <si>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</si>
  <si>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</si>
  <si>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</si>
  <si>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</si>
  <si>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</si>
  <si>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</si>
  <si>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</si>
  <si>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</si>
  <si>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</si>
  <si>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</si>
  <si>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</si>
  <si>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</si>
  <si>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</si>
  <si>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</si>
  <si>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</si>
  <si>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</si>
  <si>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</si>
  <si>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</si>
  <si>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</si>
  <si>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</si>
  <si>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</si>
  <si>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</si>
  <si>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</si>
  <si>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</si>
  <si>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</si>
  <si>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</si>
  <si>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</si>
  <si>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</si>
  <si>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</si>
  <si>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</si>
  <si>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</si>
  <si>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</si>
  <si>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</si>
  <si>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</si>
  <si>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</si>
  <si>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</si>
  <si>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</si>
  <si>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</si>
  <si>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</si>
  <si>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</si>
  <si>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</si>
  <si>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</si>
  <si>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</si>
  <si>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</si>
  <si>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</si>
  <si>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</si>
  <si>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</si>
  <si>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</si>
  <si>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</si>
  <si>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</si>
  <si>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</si>
  <si>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</si>
  <si>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</si>
  <si>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</si>
  <si>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</si>
  <si>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</si>
  <si>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</si>
  <si>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</si>
  <si>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</si>
  <si>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</si>
  <si>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</si>
  <si>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</si>
  <si>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</si>
  <si>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</si>
  <si>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</si>
  <si>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</si>
  <si>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</si>
  <si>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</si>
  <si>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</si>
  <si>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</si>
  <si>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</si>
  <si>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</si>
  <si>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</si>
  <si>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</si>
  <si>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</si>
  <si>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</si>
  <si>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</si>
  <si>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</si>
  <si>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</si>
  <si>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</si>
  <si>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</si>
  <si>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</si>
  <si>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</si>
  <si>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</si>
  <si>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</si>
  <si>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</si>
  <si>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</si>
  <si>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</si>
  <si>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</si>
  <si>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</si>
  <si>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</si>
  <si>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</si>
  <si>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</si>
  <si>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</si>
  <si>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</si>
  <si>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</si>
  <si>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</si>
  <si>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</si>
  <si>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</si>
  <si>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</si>
  <si>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</si>
  <si>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</si>
  <si>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</si>
  <si>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</si>
  <si>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</si>
  <si>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</si>
  <si>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</si>
  <si>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</si>
  <si>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</si>
  <si>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</si>
  <si>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</si>
  <si>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</si>
  <si>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</si>
  <si>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</si>
  <si>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</si>
  <si>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</si>
  <si>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</si>
  <si>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</si>
  <si>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</si>
  <si>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</si>
  <si>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</si>
  <si>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</si>
  <si>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</si>
  <si>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</si>
  <si>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</si>
  <si>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</si>
  <si>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</si>
  <si>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</si>
  <si>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</si>
  <si>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</si>
  <si>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</si>
  <si>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</si>
  <si>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</si>
  <si>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</si>
  <si>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</si>
  <si>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</si>
  <si>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</si>
  <si>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</si>
  <si>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</si>
  <si>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</si>
  <si>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</si>
  <si>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</si>
  <si>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</si>
  <si>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</si>
  <si>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</si>
  <si>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</si>
  <si>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</si>
  <si>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</si>
  <si>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</si>
  <si>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</si>
  <si>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</si>
  <si>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</si>
  <si>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</si>
  <si>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</si>
  <si>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</si>
  <si>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</si>
  <si>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</si>
  <si>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</si>
  <si>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</si>
  <si>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</si>
  <si>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</si>
  <si>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</si>
  <si>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</si>
  <si>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</si>
  <si>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</si>
  <si>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</si>
  <si>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</si>
  <si>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</si>
  <si>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</si>
  <si>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</si>
  <si>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</si>
  <si>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</si>
  <si>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</si>
  <si>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</si>
  <si>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</si>
  <si>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</si>
  <si>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</si>
  <si>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</si>
  <si>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</si>
  <si>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</si>
  <si>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</si>
  <si>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</si>
  <si>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</si>
  <si>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</si>
  <si>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</si>
  <si>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</si>
  <si>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</si>
  <si>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</si>
  <si>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</si>
  <si>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</si>
  <si>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</si>
  <si>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</si>
  <si>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</si>
  <si>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</si>
  <si>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</si>
  <si>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</si>
  <si>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</si>
  <si>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</si>
  <si>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</si>
  <si>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</si>
  <si>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</si>
  <si>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</si>
  <si>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</si>
  <si>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</si>
  <si>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</si>
  <si>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</si>
  <si>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</si>
  <si>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</si>
  <si>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</si>
  <si>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</si>
  <si>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</si>
  <si>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</si>
  <si>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</si>
  <si>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</si>
  <si>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</si>
  <si>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</si>
  <si>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</si>
  <si>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</si>
  <si>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</si>
  <si>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</si>
  <si>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</si>
  <si>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</si>
  <si>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</si>
  <si>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</si>
  <si>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</si>
  <si>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</si>
  <si>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</si>
  <si>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</si>
  <si>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</si>
  <si>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</si>
  <si>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</si>
  <si>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</si>
  <si>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</si>
  <si>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</si>
  <si>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</si>
  <si>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</si>
  <si>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</si>
  <si>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</si>
  <si>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</si>
  <si>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</si>
  <si>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</si>
  <si>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</si>
  <si>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</si>
  <si>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</si>
  <si>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</si>
  <si>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</si>
  <si>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</si>
  <si>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</si>
  <si>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</si>
  <si>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</si>
  <si>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</si>
  <si>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</si>
  <si>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</si>
  <si>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</si>
  <si>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</si>
  <si>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</si>
  <si>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</si>
  <si>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</si>
  <si>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</si>
  <si>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</si>
  <si>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</si>
  <si>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</si>
  <si>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</si>
  <si>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</si>
  <si>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</si>
  <si>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</si>
  <si>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</si>
  <si>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</si>
  <si>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</si>
  <si>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</si>
  <si>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</si>
  <si>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</si>
  <si>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</si>
  <si>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</si>
  <si>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</si>
  <si>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</si>
  <si>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</si>
  <si>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</si>
  <si>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</si>
  <si>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</si>
  <si>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</si>
  <si>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</si>
  <si>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</si>
  <si>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</si>
  <si>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</si>
  <si>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</si>
  <si>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</si>
  <si>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</si>
  <si>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</si>
  <si>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</si>
  <si>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</si>
  <si>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</si>
  <si>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</si>
  <si>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</si>
  <si>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</si>
  <si>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</si>
  <si>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</si>
  <si>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</si>
  <si>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</si>
  <si>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</si>
  <si>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</si>
  <si>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</si>
  <si>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</si>
  <si>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</si>
  <si>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</si>
  <si>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</si>
  <si>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</si>
  <si>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</si>
  <si>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</si>
  <si>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</si>
  <si>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</si>
  <si>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</si>
  <si>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</si>
  <si>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</si>
  <si>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</si>
  <si>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</si>
  <si>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</si>
  <si>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</si>
  <si>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</si>
  <si>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</si>
  <si>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</si>
  <si>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</si>
  <si>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</si>
  <si>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</si>
  <si>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</si>
  <si>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</si>
  <si>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</si>
  <si>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</si>
  <si>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</si>
  <si>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</si>
  <si>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</si>
  <si>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</si>
  <si>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</si>
  <si>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</si>
  <si>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</si>
  <si>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</si>
  <si>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</si>
  <si>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</si>
  <si>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</si>
  <si>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</si>
  <si>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</si>
  <si>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</si>
  <si>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</si>
  <si>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</si>
  <si>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</si>
  <si>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</si>
  <si>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</si>
  <si>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</si>
  <si>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</si>
  <si>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</si>
  <si>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</si>
  <si>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</si>
  <si>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</si>
  <si>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</si>
  <si>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</si>
  <si>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</si>
  <si>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</si>
  <si>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</si>
  <si>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</si>
  <si>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</si>
  <si>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</si>
  <si>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</si>
  <si>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</si>
  <si>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</si>
  <si>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</si>
  <si>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</si>
  <si>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</si>
  <si>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</si>
  <si>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</si>
  <si>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</si>
  <si>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</si>
  <si>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</si>
  <si>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</si>
  <si>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</si>
  <si>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</si>
  <si>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</si>
  <si>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</si>
  <si>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</si>
  <si>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</si>
  <si>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</si>
  <si>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</si>
  <si>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</si>
  <si>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</si>
  <si>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</si>
  <si>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</si>
  <si>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</si>
  <si>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</si>
  <si>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</si>
  <si>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</si>
  <si>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</si>
  <si>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</si>
  <si>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</si>
  <si>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</si>
  <si>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</si>
  <si>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</si>
  <si>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</si>
  <si>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</si>
  <si>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</si>
  <si>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</si>
  <si>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</si>
  <si>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</si>
  <si>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</si>
  <si>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</si>
  <si>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</si>
  <si>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</si>
  <si>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</si>
  <si>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</si>
  <si>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</si>
  <si>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</si>
  <si>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</si>
  <si>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</si>
  <si>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</si>
  <si>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</si>
  <si>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</si>
  <si>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</si>
  <si>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</si>
  <si>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</si>
  <si>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</si>
  <si>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</si>
  <si>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</si>
  <si>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</si>
  <si>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</si>
  <si>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</si>
  <si>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</si>
  <si>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</si>
  <si>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</si>
  <si>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</si>
  <si>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</si>
  <si>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</si>
  <si>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</si>
  <si>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</si>
  <si>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</si>
  <si>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</si>
  <si>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</si>
  <si>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</si>
  <si>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</si>
  <si>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</si>
  <si>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</si>
  <si>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</si>
  <si>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</si>
  <si>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</si>
  <si>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</si>
  <si>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</si>
  <si>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</si>
  <si>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</si>
  <si>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</si>
  <si>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</si>
  <si>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</si>
  <si>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</si>
  <si>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</si>
  <si>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</si>
  <si>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</si>
  <si>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</si>
  <si>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</si>
  <si>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</si>
  <si>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</si>
  <si>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</si>
  <si>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</si>
  <si>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</si>
  <si>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</si>
  <si>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</si>
  <si>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</si>
  <si>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</si>
  <si>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</si>
  <si>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</si>
  <si>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</si>
  <si>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</si>
  <si>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</si>
  <si>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</si>
  <si>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</si>
  <si>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</si>
  <si>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</si>
  <si>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</si>
  <si>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</si>
  <si>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</si>
  <si>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</si>
  <si>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</si>
  <si>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</si>
  <si>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</si>
  <si>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</si>
  <si>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</si>
  <si>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</si>
  <si>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</si>
  <si>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</si>
  <si>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</si>
  <si>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</si>
  <si>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</si>
  <si>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</si>
  <si>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</si>
  <si>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</si>
  <si>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</si>
  <si>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</si>
  <si>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</si>
  <si>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</si>
  <si>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</si>
  <si>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</si>
  <si>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</si>
  <si>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</si>
  <si>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</si>
  <si>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</si>
  <si>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</si>
  <si>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</si>
  <si>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</si>
  <si>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</si>
  <si>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</si>
  <si>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</si>
  <si>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</si>
  <si>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</si>
  <si>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</si>
  <si>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</si>
  <si>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</si>
  <si>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</si>
  <si>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</si>
  <si>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</si>
  <si>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</si>
  <si>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</si>
  <si>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</si>
  <si>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</si>
  <si>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</si>
  <si>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</si>
  <si>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</si>
  <si>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</si>
  <si>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</si>
  <si>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</si>
  <si>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</si>
  <si>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</si>
  <si>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</si>
  <si>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</si>
  <si>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</si>
  <si>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</si>
  <si>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</si>
  <si>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</si>
  <si>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</si>
  <si>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</si>
  <si>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</si>
  <si>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</si>
  <si>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</si>
  <si>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</si>
  <si>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</si>
  <si>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</si>
  <si>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</si>
  <si>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</si>
  <si>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</si>
  <si>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</si>
  <si>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</si>
  <si>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</si>
  <si>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</si>
  <si>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</si>
  <si>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</si>
  <si>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</si>
  <si>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</si>
  <si>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</si>
  <si>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</si>
  <si>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</si>
  <si>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</si>
  <si>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</si>
  <si>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</si>
  <si>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</si>
  <si>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</si>
  <si>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</si>
  <si>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</si>
  <si>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</si>
  <si>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</si>
  <si>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</si>
  <si>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</si>
  <si>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</si>
  <si>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</si>
  <si>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</si>
  <si>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</si>
  <si>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</si>
  <si>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</si>
  <si>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</si>
  <si>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</si>
  <si>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</si>
  <si>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</si>
  <si>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</si>
  <si>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</si>
  <si>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</si>
  <si>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</si>
  <si>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</si>
  <si>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</si>
  <si>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</si>
  <si>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</si>
  <si>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</si>
  <si>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</si>
  <si>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</si>
  <si>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</si>
  <si>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</si>
  <si>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</si>
  <si>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</si>
  <si>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</si>
  <si>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</si>
  <si>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</si>
  <si>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</si>
  <si>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</si>
  <si>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</si>
  <si>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</si>
  <si>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</si>
  <si>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</si>
  <si>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</si>
  <si>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</si>
  <si>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</si>
  <si>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</si>
  <si>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</si>
  <si>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</si>
  <si>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</si>
  <si>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</si>
  <si>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</si>
  <si>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</si>
  <si>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</si>
  <si>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</si>
  <si>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</si>
  <si>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</si>
  <si>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</si>
  <si>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</si>
  <si>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</si>
  <si>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</si>
  <si>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</si>
  <si>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</si>
  <si>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</si>
  <si>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</si>
  <si>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</si>
  <si>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</si>
  <si>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</si>
  <si>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</si>
  <si>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</si>
  <si>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</si>
  <si>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</si>
  <si>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</si>
  <si>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</si>
  <si>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</si>
  <si>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</si>
  <si>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</si>
  <si>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</si>
  <si>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</si>
  <si>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</si>
  <si>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</si>
  <si>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</si>
  <si>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</si>
  <si>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</si>
  <si>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</si>
  <si>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</si>
  <si>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</si>
  <si>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</si>
  <si>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</si>
  <si>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</si>
  <si>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</si>
  <si>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</si>
  <si>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</si>
  <si>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</si>
  <si>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</si>
  <si>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</si>
  <si>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</si>
  <si>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</si>
  <si>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</si>
  <si>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</si>
  <si>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</si>
  <si>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</si>
  <si>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</si>
  <si>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</si>
  <si>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</si>
  <si>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</si>
  <si>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</si>
  <si>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</si>
  <si>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</si>
  <si>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</si>
  <si>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</si>
  <si>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</si>
  <si>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</si>
  <si>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</si>
  <si>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</si>
  <si>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</si>
  <si>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</si>
  <si>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</si>
  <si>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</si>
  <si>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</si>
  <si>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</si>
  <si>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</si>
  <si>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</si>
  <si>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</si>
  <si>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</si>
  <si>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</si>
  <si>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</si>
  <si>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</si>
  <si>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</si>
  <si>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</si>
  <si>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</si>
  <si>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</si>
  <si>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</si>
  <si>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</si>
  <si>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</si>
  <si>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</si>
  <si>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</si>
  <si>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</si>
  <si>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</si>
  <si>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</si>
  <si>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</si>
  <si>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</si>
  <si>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</si>
  <si>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</si>
  <si>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</si>
  <si>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</si>
  <si>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</si>
  <si>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</si>
  <si>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</si>
  <si>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</si>
  <si>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</si>
  <si>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</si>
  <si>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</si>
  <si>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</si>
  <si>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</si>
  <si>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</si>
  <si>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</si>
  <si>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</si>
  <si>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</si>
  <si>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</si>
  <si>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</si>
  <si>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</si>
  <si>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</si>
  <si>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</si>
  <si>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</si>
  <si>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</si>
  <si>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</si>
  <si>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</si>
  <si>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</si>
  <si>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</si>
  <si>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</si>
  <si>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</si>
  <si>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</si>
  <si>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</si>
  <si>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</si>
  <si>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</si>
  <si>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</si>
  <si>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</si>
  <si>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</si>
  <si>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</si>
  <si>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</si>
  <si>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</si>
  <si>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</si>
  <si>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</si>
  <si>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</si>
  <si>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</si>
  <si>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</si>
  <si>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</si>
  <si>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</si>
  <si>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</si>
  <si>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</si>
  <si>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</si>
  <si>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</si>
  <si>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</si>
  <si>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</si>
  <si>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</si>
  <si>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</si>
  <si>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</si>
  <si>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</si>
  <si>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</si>
  <si>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</si>
  <si>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</si>
  <si>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</si>
  <si>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</si>
  <si>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</si>
  <si>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</si>
  <si>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</si>
  <si>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</si>
  <si>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</si>
  <si>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</si>
  <si>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</si>
  <si>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</si>
  <si>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</si>
  <si>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</si>
  <si>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</si>
  <si>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</si>
  <si>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</si>
  <si>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</si>
  <si>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</si>
  <si>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</si>
  <si>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</si>
  <si>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</si>
  <si>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</si>
  <si>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</si>
  <si>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</si>
  <si>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</si>
  <si>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</si>
  <si>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</si>
  <si>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</si>
  <si>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</si>
  <si>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</si>
  <si>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</si>
  <si>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</si>
  <si>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</si>
  <si>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</si>
  <si>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</si>
  <si>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</si>
  <si>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</si>
  <si>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</si>
  <si>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</si>
  <si>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</si>
  <si>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</si>
  <si>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</si>
  <si>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</si>
  <si>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</si>
  <si>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</si>
  <si>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</si>
  <si>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</si>
  <si>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</si>
  <si>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</si>
  <si>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</si>
  <si>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</si>
  <si>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</si>
  <si>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</si>
  <si>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</si>
  <si>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</si>
  <si>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</si>
  <si>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</si>
  <si>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</si>
  <si>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</si>
  <si>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</si>
  <si>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</si>
  <si>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</si>
  <si>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</si>
  <si>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</si>
  <si>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</si>
  <si>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</si>
  <si>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</si>
  <si>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</si>
  <si>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</si>
  <si>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</si>
  <si>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</si>
  <si>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</si>
  <si>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</si>
  <si>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</si>
  <si>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</si>
  <si>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</si>
  <si>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</si>
  <si>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</si>
  <si>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</si>
  <si>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</si>
  <si>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</si>
  <si>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</si>
  <si>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</si>
  <si>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</si>
  <si>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</si>
  <si>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</si>
  <si>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</si>
  <si>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</si>
  <si>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</si>
  <si>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</si>
  <si>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</si>
  <si>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</si>
  <si>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</si>
  <si>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</si>
  <si>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</si>
  <si>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</si>
  <si>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</si>
  <si>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</si>
  <si>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</si>
  <si>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</si>
  <si>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</si>
  <si>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</si>
  <si>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</si>
  <si>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</si>
  <si>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</si>
  <si>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</si>
  <si>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</si>
  <si>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</si>
  <si>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</si>
  <si>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</si>
  <si>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</si>
  <si>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</si>
  <si>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</si>
  <si>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</si>
  <si>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</si>
  <si>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</si>
  <si>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</si>
  <si>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</si>
  <si>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</si>
  <si>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</si>
  <si>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</si>
  <si>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</si>
  <si>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</si>
  <si>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</si>
  <si>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</si>
  <si>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</si>
  <si>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</si>
  <si>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</si>
  <si>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</si>
  <si>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</si>
  <si>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</si>
  <si>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</si>
  <si>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</si>
  <si>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</si>
  <si>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</si>
  <si>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</si>
  <si>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</si>
  <si>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</si>
  <si>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</si>
  <si>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</si>
  <si>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</si>
  <si>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</si>
  <si>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</si>
  <si>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</si>
  <si>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</si>
  <si>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</si>
  <si>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</si>
  <si>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</si>
  <si>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</si>
  <si>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</si>
  <si>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</si>
  <si>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</si>
  <si>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</si>
  <si>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</si>
  <si>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</si>
  <si>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</si>
  <si>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</si>
  <si>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</si>
  <si>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</si>
  <si>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</si>
  <si>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</si>
  <si>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</si>
  <si>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</si>
  <si>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</si>
  <si>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</si>
  <si>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</si>
  <si>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</si>
  <si>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</si>
  <si>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</si>
  <si>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</si>
  <si>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</si>
  <si>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</si>
  <si>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</si>
  <si>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</si>
  <si>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</si>
  <si>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</si>
  <si>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</si>
  <si>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</si>
  <si>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</si>
  <si>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</si>
  <si>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</si>
  <si>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</si>
  <si>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</si>
  <si>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</si>
  <si>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</si>
  <si>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</si>
  <si>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</si>
  <si>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</si>
  <si>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</si>
  <si>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</si>
  <si>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</si>
  <si>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</si>
  <si>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</si>
  <si>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</si>
  <si>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</si>
  <si>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</si>
  <si>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</si>
  <si>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</si>
  <si>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</si>
  <si>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</si>
  <si>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</si>
  <si>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</si>
  <si>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</si>
  <si>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</si>
  <si>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</si>
  <si>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</si>
  <si>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</si>
  <si>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</si>
  <si>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</si>
  <si>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</si>
  <si>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</si>
  <si>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</si>
  <si>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</si>
  <si>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</si>
  <si>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</si>
  <si>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</si>
  <si>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</si>
  <si>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</si>
  <si>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</si>
  <si>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</si>
  <si>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</si>
  <si>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</si>
  <si>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</si>
  <si>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</si>
  <si>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</si>
  <si>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</si>
  <si>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</si>
  <si>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</si>
  <si>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</si>
  <si>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</si>
  <si>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</si>
  <si>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</si>
  <si>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</si>
  <si>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</si>
  <si>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</si>
  <si>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</si>
  <si>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</si>
  <si>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</si>
  <si>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</si>
  <si>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</si>
  <si>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</si>
  <si>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</si>
  <si>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</si>
  <si>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</si>
  <si>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</si>
  <si>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</si>
  <si>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</si>
  <si>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</si>
  <si>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</si>
  <si>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</si>
  <si>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</si>
  <si>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</si>
  <si>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</si>
  <si>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</si>
  <si>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</si>
  <si>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</si>
  <si>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</si>
  <si>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</si>
  <si>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</si>
  <si>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</si>
  <si>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</si>
  <si>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</si>
  <si>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</si>
  <si>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</si>
  <si>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</si>
  <si>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</si>
  <si>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</si>
  <si>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</si>
  <si>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</si>
  <si>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</si>
  <si>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</si>
  <si>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</si>
  <si>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</si>
  <si>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</si>
  <si>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</si>
  <si>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</si>
  <si>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</si>
  <si>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</si>
  <si>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</si>
  <si>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</si>
  <si>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</si>
  <si>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</si>
  <si>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</si>
  <si>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</si>
  <si>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</si>
  <si>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</si>
  <si>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</si>
  <si>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</si>
  <si>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</si>
  <si>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</si>
  <si>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</si>
  <si>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</si>
  <si>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</si>
  <si>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</si>
  <si>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</si>
  <si>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</si>
  <si>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</si>
  <si>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</si>
  <si>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</si>
  <si>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</si>
  <si>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</si>
  <si>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</si>
  <si>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</si>
  <si>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</si>
  <si>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</si>
  <si>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</si>
  <si>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</si>
  <si>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</si>
  <si>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</si>
  <si>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</si>
  <si>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</si>
  <si>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</si>
  <si>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</si>
  <si>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</si>
  <si>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</si>
  <si>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</si>
  <si>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</si>
  <si>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</si>
  <si>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</si>
  <si>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</si>
  <si>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</si>
  <si>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</si>
  <si>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</si>
  <si>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</si>
  <si>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</si>
  <si>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</si>
  <si>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</si>
  <si>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</si>
  <si>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</si>
  <si>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</si>
  <si>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</si>
  <si>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</si>
  <si>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</si>
  <si>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</si>
  <si>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</si>
  <si>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</si>
  <si>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</si>
  <si>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</si>
  <si>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</si>
  <si>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</si>
  <si>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</si>
  <si>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</si>
  <si>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</si>
  <si>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</si>
  <si>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</si>
  <si>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</si>
  <si>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</si>
  <si>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</si>
  <si>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</si>
  <si>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</si>
  <si>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</si>
  <si>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</si>
  <si>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</si>
  <si>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</si>
  <si>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</si>
  <si>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</si>
  <si>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</si>
  <si>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</si>
  <si>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</si>
  <si>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</si>
  <si>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</si>
  <si>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</si>
  <si>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</si>
  <si>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</si>
  <si>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</si>
  <si>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</si>
  <si>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</si>
  <si>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</si>
  <si>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</si>
  <si>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</si>
  <si>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</si>
  <si>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</si>
  <si>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</si>
  <si>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</si>
  <si>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</si>
  <si>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</si>
  <si>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</si>
  <si>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</si>
  <si>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</si>
  <si>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</si>
  <si>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</si>
  <si>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</si>
  <si>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</si>
  <si>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</si>
  <si>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</si>
  <si>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</si>
  <si>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</si>
  <si>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</si>
  <si>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</si>
  <si>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</si>
  <si>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</si>
  <si>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</si>
  <si>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</si>
  <si>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</si>
  <si>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</si>
  <si>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</si>
  <si>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</si>
  <si>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</si>
  <si>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</si>
  <si>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</si>
  <si>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</si>
  <si>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</si>
  <si>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</si>
  <si>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</si>
  <si>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</si>
  <si>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</si>
  <si>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</si>
  <si>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</si>
  <si>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</si>
  <si>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</si>
  <si>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</si>
  <si>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</si>
  <si>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</si>
  <si>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</si>
  <si>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</si>
  <si>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</si>
  <si>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</si>
  <si>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</si>
  <si>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</si>
  <si>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</si>
  <si>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</si>
  <si>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</si>
  <si>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</si>
  <si>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</si>
  <si>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</si>
  <si>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</si>
  <si>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</si>
  <si>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</si>
  <si>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</si>
  <si>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</si>
  <si>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</si>
  <si>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</si>
  <si>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</si>
  <si>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</si>
  <si>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</si>
  <si>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</si>
  <si>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</si>
  <si>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</si>
  <si>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</si>
  <si>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</si>
  <si>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</si>
  <si>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</si>
  <si>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</si>
  <si>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</si>
  <si>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</si>
  <si>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</si>
  <si>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</si>
  <si>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</si>
  <si>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</si>
  <si>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</si>
  <si>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</si>
  <si>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</si>
  <si>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</si>
  <si>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</si>
  <si>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</si>
  <si>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</si>
  <si>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</si>
  <si>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</si>
  <si>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</si>
  <si>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</si>
  <si>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</si>
  <si>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</si>
  <si>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</si>
  <si>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</si>
  <si>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</si>
  <si>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</si>
  <si>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</si>
  <si>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</si>
  <si>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</si>
  <si>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</si>
  <si>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</si>
  <si>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</si>
  <si>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</si>
  <si>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</si>
  <si>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</si>
  <si>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</si>
  <si>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</si>
  <si>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</si>
  <si>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</si>
  <si>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</si>
  <si>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</si>
  <si>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</si>
  <si>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</si>
  <si>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</si>
  <si>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</si>
  <si>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</si>
  <si>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</si>
  <si>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</si>
  <si>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</si>
  <si>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</si>
  <si>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</si>
  <si>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</si>
  <si>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</si>
  <si>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</si>
  <si>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</si>
  <si>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</si>
  <si>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</si>
  <si>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</si>
  <si>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</si>
  <si>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</si>
  <si>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</si>
  <si>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</si>
  <si>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</si>
  <si>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</si>
  <si>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</si>
  <si>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</si>
  <si>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</si>
  <si>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</si>
  <si>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</si>
  <si>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</si>
  <si>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</si>
  <si>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</si>
  <si>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</si>
  <si>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</si>
  <si>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</si>
  <si>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</si>
  <si>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</si>
  <si>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</si>
  <si>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</si>
  <si>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</si>
  <si>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</si>
  <si>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</si>
  <si>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</si>
  <si>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</si>
  <si>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</si>
  <si>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</si>
  <si>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</si>
  <si>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</si>
  <si>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</si>
  <si>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</si>
  <si>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</si>
  <si>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</si>
  <si>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</si>
  <si>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</si>
  <si>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</si>
  <si>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</si>
  <si>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</si>
  <si>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</si>
  <si>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</si>
  <si>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</si>
  <si>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</si>
  <si>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</si>
  <si>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</si>
  <si>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</si>
  <si>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</si>
  <si>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</si>
  <si>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</si>
  <si>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</si>
  <si>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</si>
  <si>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</si>
  <si>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</si>
  <si>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</si>
  <si>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</si>
  <si>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</si>
  <si>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</si>
  <si>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</si>
  <si>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</si>
  <si>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</si>
  <si>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</si>
  <si>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</si>
  <si>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</si>
  <si>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</si>
  <si>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</si>
  <si>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</si>
  <si>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</si>
  <si>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</si>
  <si>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</si>
  <si>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</si>
  <si>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</si>
  <si>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</si>
  <si>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</si>
  <si>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</si>
  <si>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</si>
  <si>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</si>
  <si>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</si>
  <si>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</si>
  <si>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</si>
  <si>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</si>
  <si>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</si>
  <si>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</si>
  <si>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</si>
  <si>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</si>
  <si>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</si>
  <si>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</si>
  <si>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</si>
  <si>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</si>
  <si>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</si>
  <si>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</si>
  <si>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</si>
  <si>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</si>
  <si>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</si>
  <si>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</si>
  <si>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</si>
  <si>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</si>
  <si>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</si>
  <si>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</si>
  <si>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</si>
  <si>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</si>
  <si>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</si>
  <si>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</si>
  <si>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</si>
  <si>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</si>
  <si>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</si>
  <si>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</si>
  <si>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</si>
  <si>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</si>
  <si>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</si>
  <si>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</si>
  <si>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</si>
  <si>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</si>
  <si>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</si>
  <si>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</si>
  <si>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</si>
  <si>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</si>
  <si>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</si>
  <si>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</si>
  <si>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</si>
  <si>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</si>
  <si>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</si>
  <si>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</si>
  <si>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</si>
  <si>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</si>
  <si>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</si>
  <si>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</si>
  <si>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</si>
  <si>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</si>
  <si>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</si>
  <si>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</si>
  <si>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</si>
  <si>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</si>
  <si>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</si>
  <si>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</si>
  <si>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</si>
  <si>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</si>
  <si>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</si>
  <si>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</si>
  <si>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</si>
  <si>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</si>
  <si>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</si>
  <si>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</si>
  <si>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</si>
  <si>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</si>
  <si>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</si>
  <si>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</si>
  <si>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</si>
  <si>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</si>
  <si>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</si>
  <si>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</si>
  <si>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</si>
  <si>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</si>
  <si>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</si>
  <si>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</si>
  <si>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</si>
  <si>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</si>
  <si>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</si>
  <si>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</si>
  <si>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</si>
  <si>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</si>
  <si>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</si>
  <si>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</si>
  <si>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</si>
  <si>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</si>
  <si>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</si>
  <si>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</si>
  <si>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</si>
  <si>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</si>
  <si>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</si>
  <si>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</si>
  <si>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</si>
  <si>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</si>
  <si>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</si>
  <si>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</si>
  <si>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</si>
  <si>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</si>
  <si>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</si>
  <si>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</si>
  <si>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</si>
  <si>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</si>
  <si>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</si>
  <si>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</si>
  <si>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</si>
  <si>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</si>
  <si>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</si>
  <si>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</si>
  <si>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</si>
  <si>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</si>
  <si>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</si>
  <si>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</si>
  <si>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</si>
  <si>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</si>
  <si>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</si>
  <si>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</si>
  <si>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</si>
  <si>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</si>
  <si>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</si>
  <si>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</si>
  <si>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</si>
  <si>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</si>
  <si>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</si>
  <si>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</si>
  <si>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</si>
  <si>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</si>
  <si>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</si>
  <si>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</si>
  <si>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</si>
  <si>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</si>
  <si>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</si>
  <si>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</si>
  <si>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</si>
  <si>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</si>
  <si>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</si>
  <si>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</si>
  <si>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</si>
  <si>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</si>
  <si>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</si>
  <si>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</si>
  <si>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</si>
  <si>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</si>
  <si>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</si>
  <si>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</si>
  <si>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</si>
  <si>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</si>
  <si>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</si>
  <si>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</si>
  <si>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</si>
  <si>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</si>
  <si>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</si>
  <si>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</si>
  <si>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</si>
  <si>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</si>
  <si>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</si>
  <si>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</si>
  <si>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</si>
  <si>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</si>
  <si>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</si>
  <si>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</si>
  <si>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</si>
  <si>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</si>
  <si>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</si>
  <si>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</si>
  <si>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</si>
  <si>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</si>
  <si>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</si>
  <si>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</si>
  <si>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</si>
  <si>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</si>
  <si>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</si>
  <si>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</si>
  <si>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</si>
  <si>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</si>
  <si>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</si>
  <si>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</si>
  <si>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</si>
  <si>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</si>
  <si>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</si>
  <si>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</si>
  <si>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</si>
  <si>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</si>
  <si>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</si>
  <si>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</si>
  <si>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</si>
  <si>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</si>
  <si>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</si>
  <si>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</si>
  <si>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</si>
  <si>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</si>
  <si>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</si>
  <si>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</si>
  <si>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</si>
  <si>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</si>
  <si>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</si>
  <si>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</si>
  <si>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</si>
  <si>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</si>
  <si>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</si>
  <si>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</si>
  <si>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</si>
  <si>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</si>
  <si>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</si>
  <si>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</si>
  <si>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</si>
  <si>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</si>
  <si>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</si>
  <si>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</si>
  <si>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</si>
  <si>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</si>
  <si>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</si>
  <si>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</si>
  <si>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</si>
  <si>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</si>
  <si>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</si>
  <si>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</si>
  <si>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</si>
  <si>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</si>
  <si>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</si>
  <si>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</si>
  <si>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</si>
  <si>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</si>
  <si>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</si>
  <si>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</si>
  <si>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</si>
  <si>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</si>
  <si>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</si>
  <si>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</si>
  <si>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</si>
  <si>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</si>
  <si>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</si>
  <si>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</si>
  <si>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</si>
  <si>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</si>
  <si>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</si>
  <si>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</si>
  <si>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</si>
  <si>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</si>
  <si>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</si>
  <si>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</si>
  <si>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</si>
  <si>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</si>
  <si>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</si>
  <si>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</si>
  <si>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</si>
  <si>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</si>
  <si>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</si>
  <si>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</si>
  <si>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</si>
  <si>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</si>
  <si>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</si>
  <si>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</si>
  <si>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</si>
  <si>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</si>
  <si>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</si>
  <si>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</si>
  <si>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</si>
  <si>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</si>
  <si>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</si>
  <si>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</si>
  <si>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</si>
  <si>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</si>
  <si>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</si>
  <si>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</si>
  <si>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</si>
  <si>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</si>
  <si>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</si>
  <si>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</si>
  <si>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</si>
  <si>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</si>
  <si>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</si>
  <si>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</si>
  <si>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</si>
  <si>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</si>
  <si>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</si>
  <si>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</si>
  <si>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</si>
  <si>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</si>
  <si>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</si>
  <si>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</si>
  <si>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</si>
  <si>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</si>
  <si>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</si>
  <si>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</si>
  <si>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</si>
  <si>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</si>
  <si>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</si>
  <si>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</si>
  <si>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</si>
  <si>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</si>
  <si>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</si>
  <si>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</si>
  <si>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</si>
  <si>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</si>
  <si>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</si>
  <si>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</si>
  <si>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</si>
  <si>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</si>
  <si>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</si>
  <si>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</si>
  <si>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</si>
  <si>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</si>
  <si>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</si>
  <si>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</si>
  <si>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</si>
  <si>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</si>
  <si>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</si>
  <si>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</si>
  <si>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</si>
  <si>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</si>
  <si>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</si>
  <si>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</si>
  <si>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</si>
  <si>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</si>
  <si>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</si>
  <si>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</si>
  <si>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</si>
  <si>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</si>
  <si>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</si>
  <si>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</si>
  <si>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</si>
  <si>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</si>
  <si>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</si>
  <si>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</si>
  <si>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</si>
  <si>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</si>
  <si>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</si>
  <si>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</si>
  <si>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</si>
  <si>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</si>
  <si>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</si>
  <si>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</si>
  <si>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</si>
  <si>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</si>
  <si>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</si>
  <si>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</si>
  <si>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</si>
  <si>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</si>
  <si>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</si>
  <si>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</si>
  <si>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</si>
  <si>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</si>
  <si>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</si>
  <si>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</si>
  <si>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</si>
  <si>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</si>
  <si>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</si>
  <si>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</si>
  <si>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</si>
  <si>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</si>
  <si>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</si>
  <si>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</si>
  <si>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</si>
  <si>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</si>
  <si>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</si>
  <si>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</si>
  <si>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</si>
  <si>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</si>
  <si>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</si>
  <si>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</si>
  <si>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</si>
  <si>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</si>
  <si>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</si>
  <si>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</si>
  <si>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</si>
  <si>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</si>
  <si>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</si>
  <si>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</si>
  <si>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</si>
  <si>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</si>
  <si>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</si>
  <si>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</si>
  <si>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</si>
  <si>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</si>
  <si>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</si>
  <si>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</si>
  <si>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</si>
  <si>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</si>
  <si>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</si>
  <si>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</si>
  <si>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</si>
  <si>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</si>
  <si>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</si>
  <si>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</si>
  <si>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</si>
  <si>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</si>
  <si>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</si>
  <si>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</si>
  <si>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</si>
  <si>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</si>
  <si>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</si>
  <si>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</si>
  <si>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</si>
  <si>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</si>
  <si>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</si>
  <si>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</si>
  <si>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</si>
  <si>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</si>
  <si>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</si>
  <si>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</si>
  <si>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</si>
  <si>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</si>
  <si>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</si>
  <si>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</si>
  <si>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</si>
  <si>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</si>
  <si>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</si>
  <si>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</si>
  <si>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</si>
  <si>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</si>
  <si>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</si>
  <si>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</si>
  <si>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</si>
  <si>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</si>
  <si>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</si>
  <si>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</si>
  <si>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</si>
  <si>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</si>
  <si>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</si>
  <si>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</si>
  <si>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</si>
  <si>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</si>
  <si>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</si>
  <si>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</si>
  <si>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</si>
  <si>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</si>
  <si>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</si>
  <si>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</si>
  <si>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</si>
  <si>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</si>
  <si>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</si>
  <si>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</si>
  <si>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</si>
  <si>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</si>
  <si>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</si>
  <si>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</si>
  <si>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</si>
  <si>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</si>
  <si>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</si>
  <si>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</si>
  <si>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</si>
  <si>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</si>
  <si>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</si>
  <si>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</si>
  <si>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</si>
  <si>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</si>
  <si>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</si>
  <si>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</si>
  <si>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</si>
  <si>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</si>
  <si>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</si>
  <si>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</si>
  <si>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</si>
  <si>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</si>
  <si>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</si>
  <si>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</si>
  <si>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</si>
  <si>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</si>
  <si>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</si>
  <si>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</si>
  <si>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</si>
  <si>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</si>
  <si>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</si>
  <si>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</si>
  <si>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</si>
  <si>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</si>
  <si>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</si>
  <si>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</si>
  <si>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</si>
  <si>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</si>
  <si>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</si>
  <si>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</si>
  <si>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</si>
  <si>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</si>
  <si>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</si>
  <si>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</si>
  <si>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</si>
  <si>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</si>
  <si>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</si>
  <si>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</si>
  <si>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</si>
  <si>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</si>
  <si>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</si>
  <si>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</si>
  <si>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</si>
  <si>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</si>
  <si>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</si>
  <si>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</si>
  <si>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</si>
  <si>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</si>
  <si>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</si>
  <si>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</si>
  <si>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</si>
  <si>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</si>
  <si>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</si>
  <si>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</si>
  <si>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</si>
  <si>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</si>
  <si>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</si>
  <si>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</si>
  <si>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</si>
  <si>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</si>
  <si>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</si>
  <si>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</si>
  <si>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</si>
  <si>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</si>
  <si>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</si>
  <si>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</si>
  <si>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</si>
  <si>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</si>
  <si>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</si>
  <si>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</si>
  <si>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</si>
  <si>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</si>
  <si>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</si>
  <si>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</si>
  <si>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</si>
  <si>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</si>
  <si>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</si>
  <si>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</si>
  <si>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</si>
  <si>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</si>
  <si>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</si>
  <si>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</si>
  <si>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</si>
  <si>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</si>
  <si>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</si>
  <si>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</si>
  <si>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</si>
  <si>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</si>
  <si>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</si>
  <si>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</si>
  <si>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</si>
  <si>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</si>
  <si>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</si>
  <si>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</si>
  <si>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</si>
  <si>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</si>
  <si>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</si>
  <si>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</si>
  <si>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</si>
  <si>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</si>
  <si>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</si>
  <si>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</si>
  <si>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</si>
  <si>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</si>
  <si>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</si>
  <si>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</si>
  <si>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</si>
  <si>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</si>
  <si>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</si>
  <si>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</si>
  <si>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</si>
  <si>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</si>
  <si>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</si>
  <si>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</si>
  <si>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</si>
  <si>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</si>
  <si>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</si>
  <si>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</si>
  <si>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</si>
  <si>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</si>
  <si>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</si>
  <si>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</si>
  <si>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</si>
  <si>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</si>
  <si>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</si>
  <si>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</si>
  <si>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</si>
  <si>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</si>
  <si>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</si>
  <si>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</si>
  <si>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</si>
  <si>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</si>
  <si>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</si>
  <si>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</si>
  <si>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</si>
  <si>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</si>
  <si>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</si>
  <si>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</si>
  <si>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</si>
  <si>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</si>
  <si>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</si>
  <si>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</si>
  <si>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</si>
  <si>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</si>
  <si>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</si>
  <si>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</si>
  <si>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</si>
  <si>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</si>
  <si>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</si>
  <si>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</si>
  <si>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</si>
  <si>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</si>
  <si>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</si>
  <si>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</si>
  <si>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</si>
  <si>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</si>
  <si>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</si>
  <si>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</si>
  <si>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</si>
  <si>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</si>
  <si>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</si>
  <si>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</si>
  <si>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</si>
  <si>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</si>
  <si>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</si>
  <si>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</si>
  <si>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</si>
  <si>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</si>
  <si>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</si>
  <si>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</si>
  <si>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</si>
  <si>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</si>
  <si>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</si>
  <si>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</si>
  <si>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</si>
  <si>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</si>
  <si>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</si>
  <si>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</si>
  <si>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</si>
  <si>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</si>
  <si>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</si>
  <si>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</si>
  <si>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</si>
  <si>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</si>
  <si>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</si>
  <si>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</si>
  <si>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</si>
  <si>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</si>
  <si>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</si>
  <si>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</si>
  <si>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</si>
  <si>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</si>
  <si>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</si>
  <si>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</si>
  <si>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</si>
  <si>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</si>
  <si>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</si>
  <si>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</si>
  <si>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</si>
  <si>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</si>
  <si>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</si>
  <si>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</si>
  <si>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</si>
  <si>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</si>
  <si>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</si>
  <si>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</si>
  <si>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</si>
  <si>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</si>
  <si>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</si>
  <si>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</si>
  <si>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</si>
  <si>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</si>
  <si>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</si>
  <si>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</si>
  <si>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</si>
  <si>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</si>
  <si>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</si>
  <si>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</si>
  <si>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</si>
  <si>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</si>
  <si>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</si>
  <si>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</si>
  <si>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</si>
  <si>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</si>
  <si>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</si>
  <si>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</si>
  <si>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</si>
  <si>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</si>
  <si>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</si>
  <si>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</si>
  <si>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</si>
  <si>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</si>
  <si>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</si>
  <si>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</si>
  <si>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</si>
  <si>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</si>
  <si>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</si>
  <si>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</si>
  <si>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</si>
  <si>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</si>
  <si>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</si>
  <si>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</si>
  <si>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</si>
  <si>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</si>
  <si>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</si>
  <si>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</si>
  <si>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</si>
  <si>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</si>
  <si>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</si>
  <si>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</si>
  <si>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</si>
  <si>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</si>
  <si>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</si>
  <si>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</si>
  <si>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</si>
  <si>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</si>
  <si>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</si>
  <si>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</si>
  <si>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</si>
  <si>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</si>
  <si>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</si>
  <si>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</si>
  <si>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</si>
  <si>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</si>
  <si>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</si>
  <si>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</si>
  <si>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</si>
  <si>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</si>
  <si>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</si>
  <si>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</si>
  <si>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</si>
  <si>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</si>
  <si>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</si>
  <si>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</si>
  <si>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</si>
  <si>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</si>
  <si>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</si>
  <si>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</si>
  <si>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</si>
  <si>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</si>
  <si>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</si>
  <si>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</si>
  <si>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</si>
  <si>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</si>
  <si>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</si>
  <si>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</si>
  <si>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</si>
  <si>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</si>
  <si>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</si>
  <si>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</si>
  <si>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</si>
  <si>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</si>
  <si>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</si>
  <si>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</si>
  <si>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</si>
  <si>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</si>
  <si>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</si>
  <si>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</si>
  <si>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</si>
  <si>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</si>
  <si>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</si>
  <si>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</si>
  <si>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</si>
  <si>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</si>
  <si>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</si>
  <si>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</si>
  <si>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</si>
  <si>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</si>
  <si>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</si>
  <si>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</si>
  <si>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</si>
  <si>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</si>
  <si>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</si>
  <si>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</si>
  <si>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</si>
  <si>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</si>
  <si>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</si>
  <si>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</si>
  <si>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</si>
  <si>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</si>
  <si>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</si>
  <si>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</si>
  <si>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</si>
  <si>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</si>
  <si>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</si>
  <si>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</si>
  <si>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</si>
  <si>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</si>
  <si>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</si>
  <si>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</si>
  <si>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</si>
  <si>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</si>
  <si>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</si>
  <si>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</si>
  <si>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</si>
  <si>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</si>
  <si>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</si>
  <si>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</si>
  <si>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</si>
  <si>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</si>
  <si>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</si>
  <si>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</si>
  <si>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</si>
  <si>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</si>
  <si>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</si>
  <si>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</si>
  <si>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</si>
  <si>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</si>
  <si>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</si>
  <si>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</si>
  <si>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</si>
  <si>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</si>
  <si>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</si>
  <si>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</si>
  <si>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</si>
  <si>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</si>
  <si>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</si>
  <si>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</si>
  <si>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</si>
  <si>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</si>
  <si>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</si>
  <si>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</si>
  <si>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</si>
  <si>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</si>
  <si>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</si>
  <si>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</si>
  <si>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</si>
  <si>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</si>
  <si>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</si>
  <si>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</si>
  <si>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</si>
  <si>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</si>
  <si>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</si>
  <si>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</si>
  <si>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</si>
  <si>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</si>
  <si>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</si>
  <si>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</si>
  <si>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</si>
  <si>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</si>
  <si>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</si>
  <si>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</si>
  <si>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</si>
  <si>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</si>
  <si>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</si>
  <si>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</si>
  <si>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</si>
  <si>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</si>
  <si>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</si>
  <si>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</si>
  <si>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</si>
  <si>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</si>
  <si>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</si>
  <si>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</si>
  <si>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</si>
  <si>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</si>
  <si>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</si>
  <si>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</si>
  <si>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</si>
  <si>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</si>
  <si>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</si>
  <si>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</si>
  <si>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</si>
  <si>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</si>
  <si>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</si>
  <si>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</si>
  <si>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</si>
  <si>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</si>
  <si>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</si>
  <si>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</si>
  <si>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</si>
  <si>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</si>
  <si>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</si>
  <si>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</si>
  <si>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</si>
  <si>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</si>
  <si>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</si>
  <si>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</si>
  <si>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</si>
  <si>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</si>
  <si>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</si>
  <si>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</si>
  <si>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</si>
  <si>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</si>
  <si>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</si>
  <si>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</si>
  <si>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</si>
  <si>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</si>
  <si>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</si>
  <si>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</si>
  <si>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</si>
  <si>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</si>
  <si>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</si>
  <si>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</si>
  <si>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</si>
  <si>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</si>
  <si>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</si>
  <si>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</si>
  <si>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</si>
  <si>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</si>
  <si>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</si>
  <si>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</si>
  <si>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</si>
  <si>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</si>
  <si>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</si>
  <si>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</si>
  <si>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</si>
  <si>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</si>
  <si>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</si>
  <si>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</si>
  <si>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</si>
  <si>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</si>
  <si>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</si>
  <si>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</si>
  <si>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</si>
  <si>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</si>
  <si>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</si>
  <si>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</si>
  <si>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</si>
  <si>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</si>
  <si>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</si>
  <si>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</si>
  <si>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</si>
  <si>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</si>
  <si>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</si>
  <si>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</si>
  <si>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</si>
  <si>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</si>
  <si>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</si>
  <si>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</si>
  <si>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</si>
  <si>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</si>
  <si>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</si>
  <si>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</si>
  <si>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</si>
  <si>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</si>
  <si>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</si>
  <si>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</si>
  <si>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</si>
  <si>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</si>
  <si>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</si>
  <si>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</si>
  <si>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</si>
  <si>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</si>
  <si>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</si>
  <si>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</si>
  <si>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</si>
  <si>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</si>
  <si>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</si>
  <si>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</si>
  <si>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</si>
  <si>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</si>
  <si>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</si>
  <si>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</si>
  <si>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</si>
  <si>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</si>
  <si>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</si>
  <si>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</si>
  <si>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</si>
  <si>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</si>
  <si>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</si>
  <si>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</si>
  <si>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</si>
  <si>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</si>
  <si>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</si>
  <si>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</si>
  <si>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</si>
  <si>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</si>
  <si>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</si>
  <si>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</si>
  <si>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</si>
  <si>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</si>
  <si>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</si>
  <si>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</si>
  <si>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</si>
  <si>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</si>
  <si>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</si>
  <si>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</si>
  <si>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</si>
  <si>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</si>
  <si>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</si>
  <si>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</si>
  <si>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</si>
  <si>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</si>
  <si>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</si>
  <si>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</si>
  <si>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</si>
  <si>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</si>
  <si>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</si>
  <si>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</si>
  <si>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</si>
  <si>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</si>
  <si>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</si>
  <si>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</si>
  <si>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</si>
  <si>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</si>
  <si>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</si>
  <si>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</si>
  <si>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</si>
  <si>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</si>
  <si>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</si>
  <si>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</si>
  <si>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</si>
  <si>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</si>
  <si>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</si>
  <si>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</si>
  <si>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</si>
  <si>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</si>
  <si>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</si>
  <si>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</si>
  <si>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</si>
  <si>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</si>
  <si>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</si>
  <si>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</si>
  <si>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</si>
  <si>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</si>
  <si>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</si>
  <si>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</si>
  <si>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</si>
  <si>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</si>
  <si>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</si>
  <si>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</si>
  <si>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</si>
  <si>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</si>
  <si>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</si>
  <si>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</si>
  <si>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</si>
  <si>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</si>
  <si>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</si>
  <si>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</si>
  <si>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</si>
  <si>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</si>
  <si>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</si>
  <si>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</si>
  <si>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</si>
  <si>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</si>
  <si>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</si>
  <si>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</si>
  <si>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</si>
  <si>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</si>
  <si>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</si>
  <si>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</si>
  <si>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</si>
  <si>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</si>
  <si>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</si>
  <si>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</si>
  <si>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</si>
  <si>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</si>
  <si>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</si>
  <si>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</si>
  <si>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</si>
  <si>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</si>
  <si>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</si>
  <si>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</si>
  <si>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</si>
  <si>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</si>
  <si>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</si>
  <si>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</si>
  <si>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</si>
  <si>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</si>
  <si>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</si>
  <si>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</si>
  <si>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</si>
  <si>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</si>
  <si>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</si>
  <si>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</si>
  <si>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</si>
  <si>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</si>
  <si>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</si>
  <si>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</si>
  <si>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</si>
  <si>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</si>
  <si>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</si>
  <si>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</si>
  <si>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</si>
  <si>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</si>
  <si>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</si>
  <si>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</si>
  <si>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</si>
  <si>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</si>
  <si>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</si>
  <si>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</si>
  <si>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</si>
  <si>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</si>
  <si>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</si>
  <si>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</si>
  <si>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</si>
  <si>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</si>
  <si>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</si>
  <si>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</si>
  <si>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</si>
  <si>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</si>
  <si>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</si>
  <si>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</si>
  <si>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</si>
  <si>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</si>
  <si>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</si>
  <si>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</si>
  <si>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</si>
  <si>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</si>
  <si>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</si>
  <si>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</si>
  <si>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</si>
  <si>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</si>
  <si>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</si>
  <si>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</si>
  <si>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</si>
  <si>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</si>
  <si>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</si>
  <si>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</si>
  <si>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</si>
  <si>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</si>
  <si>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</si>
  <si>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</si>
  <si>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</si>
  <si>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</si>
  <si>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</si>
  <si>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</si>
  <si>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</si>
  <si>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</si>
  <si>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</si>
  <si>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</si>
  <si>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</si>
  <si>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</si>
  <si>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</si>
  <si>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</si>
  <si>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</si>
  <si>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</si>
  <si>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</si>
  <si>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</si>
  <si>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</si>
  <si>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</si>
  <si>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</si>
  <si>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</si>
  <si>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</si>
  <si>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</si>
  <si>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</si>
  <si>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</si>
  <si>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</si>
  <si>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</si>
  <si>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</si>
  <si>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</si>
  <si>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</si>
  <si>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</si>
  <si>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</si>
  <si>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</si>
  <si>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</si>
  <si>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</si>
  <si>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</si>
  <si>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</si>
  <si>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</si>
  <si>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</si>
  <si>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</si>
  <si>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</si>
  <si>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</si>
  <si>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</si>
  <si>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</si>
  <si>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</si>
  <si>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</si>
  <si>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</si>
  <si>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</si>
  <si>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</si>
  <si>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</si>
  <si>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</si>
  <si>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</si>
  <si>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</si>
  <si>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</si>
  <si>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</si>
  <si>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</si>
  <si>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</si>
  <si>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</si>
  <si>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</si>
  <si>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</si>
  <si>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</si>
  <si>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</si>
  <si>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</si>
  <si>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</si>
  <si>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</si>
  <si>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</si>
  <si>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</si>
  <si>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</si>
  <si>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</si>
  <si>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</si>
  <si>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</si>
  <si>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</si>
  <si>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</si>
  <si>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</si>
  <si>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</si>
  <si>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</si>
  <si>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</si>
  <si>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</si>
  <si>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</si>
  <si>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</si>
  <si>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</si>
  <si>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</si>
  <si>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</si>
  <si>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</si>
  <si>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</si>
  <si>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</si>
  <si>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</si>
  <si>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</si>
  <si>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</si>
  <si>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</si>
  <si>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</si>
  <si>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</si>
  <si>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</si>
  <si>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</si>
  <si>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</si>
  <si>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</si>
  <si>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</si>
  <si>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</si>
  <si>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</si>
  <si>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</si>
  <si>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</si>
  <si>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</si>
  <si>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</si>
  <si>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</si>
  <si>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</si>
  <si>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</si>
  <si>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</si>
  <si>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</si>
  <si>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</si>
  <si>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</si>
  <si>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</si>
  <si>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</si>
  <si>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</si>
  <si>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</si>
  <si>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</si>
  <si>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</si>
  <si>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</si>
  <si>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</si>
  <si>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</si>
  <si>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</si>
  <si>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</si>
  <si>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</si>
  <si>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</si>
  <si>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</si>
  <si>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</si>
  <si>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</si>
  <si>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</si>
  <si>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</si>
  <si>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</si>
  <si>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</si>
  <si>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</si>
  <si>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</si>
  <si>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</si>
  <si>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</si>
  <si>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</si>
  <si>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</si>
  <si>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</si>
  <si>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</si>
  <si>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</si>
  <si>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</si>
  <si>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</si>
  <si>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</si>
  <si>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</si>
  <si>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</si>
  <si>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</si>
  <si>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</si>
  <si>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</si>
  <si>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</si>
  <si>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</si>
  <si>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</si>
  <si>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</si>
  <si>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</si>
  <si>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</si>
  <si>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</si>
  <si>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</si>
  <si>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</si>
  <si>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</si>
  <si>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</si>
  <si>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</si>
  <si>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</si>
  <si>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</si>
  <si>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</si>
  <si>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</si>
  <si>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</si>
  <si>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</si>
  <si>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</si>
  <si>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</si>
  <si>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</si>
  <si>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</si>
  <si>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</si>
  <si>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</si>
  <si>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</si>
  <si>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</si>
  <si>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</si>
  <si>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</si>
  <si>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</si>
  <si>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</si>
  <si>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</si>
  <si>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</si>
  <si>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</si>
  <si>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</si>
  <si>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</si>
  <si>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</si>
  <si>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</si>
  <si>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</si>
  <si>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</si>
  <si>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</si>
  <si>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</si>
  <si>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</si>
  <si>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</si>
  <si>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</si>
  <si>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</si>
  <si>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</si>
  <si>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</si>
  <si>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</si>
  <si>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</si>
  <si>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</si>
  <si>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</si>
  <si>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</si>
  <si>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</si>
  <si>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</si>
  <si>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</si>
  <si>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</si>
  <si>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</si>
  <si>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</si>
  <si>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</si>
  <si>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</si>
  <si>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</si>
  <si>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</si>
  <si>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</si>
  <si>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</si>
  <si>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</si>
  <si>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</si>
  <si>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</si>
  <si>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</si>
  <si>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</si>
  <si>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</si>
  <si>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</si>
  <si>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</si>
  <si>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</si>
  <si>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</si>
  <si>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</si>
  <si>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</si>
  <si>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</si>
  <si>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</si>
  <si>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</si>
  <si>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</si>
  <si>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</si>
  <si>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</si>
  <si>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</si>
  <si>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</si>
  <si>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</si>
  <si>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</si>
  <si>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</si>
  <si>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</si>
  <si>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</si>
  <si>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</si>
  <si>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</si>
  <si>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</si>
  <si>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</si>
  <si>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</si>
  <si>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</si>
  <si>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</si>
  <si>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</si>
  <si>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</si>
  <si>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</si>
  <si>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</si>
  <si>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</si>
  <si>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</si>
  <si>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</si>
  <si>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</si>
  <si>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</si>
  <si>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</si>
  <si>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</si>
  <si>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</si>
  <si>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</si>
  <si>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</si>
  <si>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</si>
  <si>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</si>
  <si>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</si>
  <si>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</si>
  <si>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</si>
  <si>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</si>
  <si>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</si>
  <si>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</si>
  <si>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</si>
  <si>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</si>
  <si>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</si>
  <si>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</si>
  <si>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</si>
  <si>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</si>
  <si>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</si>
  <si>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</si>
  <si>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</si>
  <si>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</si>
  <si>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</si>
  <si>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</si>
  <si>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</si>
  <si>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</si>
  <si>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</si>
  <si>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</si>
  <si>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</si>
  <si>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</si>
  <si>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</si>
  <si>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</si>
  <si>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</si>
  <si>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</si>
  <si>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</si>
  <si>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</si>
  <si>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</si>
  <si>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</si>
  <si>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</si>
  <si>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</si>
  <si>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</si>
  <si>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</si>
  <si>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</si>
  <si>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</si>
  <si>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</si>
  <si>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</si>
  <si>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</si>
  <si>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</si>
  <si>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</si>
  <si>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</si>
  <si>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</si>
  <si>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</si>
  <si>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</si>
  <si>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</si>
  <si>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</si>
  <si>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</si>
  <si>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</si>
  <si>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</si>
  <si>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</si>
  <si>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</si>
  <si>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</si>
  <si>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</si>
  <si>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</si>
  <si>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</si>
  <si>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</si>
  <si>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</si>
  <si>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</si>
  <si>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</si>
  <si>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</si>
  <si>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</si>
  <si>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</si>
  <si>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</si>
  <si>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</si>
  <si>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</si>
  <si>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</si>
  <si>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</si>
  <si>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</si>
  <si>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</si>
  <si>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</si>
  <si>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</si>
  <si>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</si>
  <si>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</si>
  <si>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</si>
  <si>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</si>
  <si>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</si>
  <si>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</si>
  <si>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</si>
  <si>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</si>
  <si>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</si>
  <si>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</si>
  <si>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</si>
  <si>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</si>
  <si>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</si>
  <si>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</si>
  <si>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</si>
  <si>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</si>
  <si>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</si>
  <si>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</si>
  <si>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</si>
  <si>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</si>
  <si>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</si>
  <si>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</si>
  <si>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</si>
  <si>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</si>
  <si>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</si>
  <si>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</si>
  <si>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</si>
  <si>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</si>
  <si>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</si>
  <si>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</si>
  <si>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</si>
  <si>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</si>
  <si>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</si>
  <si>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</si>
  <si>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</si>
  <si>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</si>
  <si>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</si>
  <si>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</si>
  <si>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</si>
  <si>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</si>
  <si>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</si>
  <si>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</si>
  <si>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</si>
  <si>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</si>
  <si>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</si>
  <si>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</si>
  <si>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</si>
  <si>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</si>
  <si>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</si>
  <si>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</si>
  <si>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</si>
  <si>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</si>
  <si>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</si>
  <si>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</si>
  <si>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</si>
  <si>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</si>
  <si>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</si>
  <si>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</si>
  <si>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</si>
  <si>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</si>
  <si>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</si>
  <si>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</si>
  <si>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</si>
  <si>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</si>
  <si>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</si>
  <si>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</si>
  <si>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</si>
  <si>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</si>
  <si>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</si>
  <si>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</si>
  <si>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</si>
  <si>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</si>
  <si>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</si>
  <si>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</si>
  <si>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</si>
  <si>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</si>
  <si>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</si>
  <si>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</si>
  <si>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</si>
  <si>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</si>
  <si>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</si>
  <si>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</si>
  <si>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</si>
  <si>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</si>
  <si>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</si>
  <si>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</si>
  <si>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</si>
  <si>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</si>
  <si>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</si>
  <si>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</si>
  <si>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</si>
  <si>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</si>
  <si>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</si>
  <si>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</si>
  <si>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</si>
  <si>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</si>
  <si>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</si>
  <si>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</si>
  <si>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</si>
  <si>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</si>
  <si>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</si>
  <si>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</si>
  <si>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</si>
  <si>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</si>
  <si>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</si>
  <si>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</si>
  <si>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</si>
  <si>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</si>
  <si>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</si>
  <si>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</si>
  <si>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</si>
  <si>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</si>
  <si>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</si>
  <si>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</si>
  <si>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</si>
  <si>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</si>
  <si>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</si>
  <si>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</si>
  <si>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</si>
  <si>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</si>
  <si>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</si>
  <si>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</si>
  <si>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</si>
  <si>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</si>
  <si>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</si>
  <si>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</si>
  <si>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</si>
  <si>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</si>
  <si>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</si>
  <si>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</si>
  <si>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</si>
  <si>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</si>
  <si>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</si>
  <si>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</si>
  <si>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</si>
  <si>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</si>
  <si>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</si>
  <si>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</si>
  <si>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</si>
  <si>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</si>
  <si>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</si>
  <si>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</si>
  <si>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</si>
  <si>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</si>
  <si>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</si>
  <si>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</si>
  <si>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</si>
  <si>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</si>
  <si>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</si>
  <si>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</si>
  <si>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</si>
  <si>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</si>
  <si>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</si>
  <si>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</si>
  <si>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</si>
  <si>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</si>
  <si>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</si>
  <si>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</si>
  <si>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</si>
  <si>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</si>
  <si>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</si>
  <si>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</si>
  <si>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</si>
  <si>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</si>
  <si>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</si>
  <si>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</si>
  <si>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</si>
  <si>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</si>
  <si>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</si>
  <si>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</si>
  <si>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</si>
  <si>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</si>
  <si>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</si>
  <si>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</si>
  <si>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</si>
  <si>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</si>
  <si>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</si>
  <si>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</si>
  <si>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</si>
  <si>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</si>
  <si>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</si>
  <si>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</si>
  <si>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</si>
  <si>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</si>
  <si>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</si>
  <si>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</si>
  <si>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</si>
  <si>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</si>
  <si>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</si>
  <si>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</si>
  <si>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</si>
  <si>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</si>
  <si>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</si>
  <si>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</si>
  <si>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</si>
  <si>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</si>
  <si>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</si>
  <si>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</si>
  <si>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</si>
  <si>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</si>
  <si>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</si>
  <si>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</si>
  <si>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</si>
  <si>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</si>
  <si>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</si>
  <si>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</si>
  <si>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</si>
  <si>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</si>
  <si>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</si>
  <si>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</si>
  <si>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</si>
  <si>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</si>
  <si>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</si>
  <si>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</si>
  <si>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</si>
  <si>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</si>
  <si>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</si>
  <si>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</si>
  <si>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</si>
  <si>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</si>
  <si>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</si>
  <si>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</si>
  <si>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</si>
  <si>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</si>
  <si>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</si>
  <si>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</si>
  <si>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</si>
  <si>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</si>
  <si>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</si>
  <si>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</si>
  <si>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</si>
  <si>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</si>
  <si>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</si>
  <si>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</si>
  <si>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</si>
  <si>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</si>
  <si>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</si>
  <si>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</si>
  <si>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</si>
  <si>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</si>
  <si>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</si>
  <si>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</si>
  <si>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</si>
  <si>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</si>
  <si>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</si>
  <si>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</si>
  <si>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</si>
  <si>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</si>
  <si>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</si>
  <si>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</si>
  <si>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</si>
  <si>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</si>
  <si>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</si>
  <si>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</si>
  <si>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</si>
  <si>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</si>
  <si>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</si>
  <si>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</si>
  <si>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</si>
  <si>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</si>
  <si>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</si>
  <si>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</si>
  <si>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</si>
  <si>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</si>
  <si>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</si>
  <si>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</si>
  <si>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</si>
  <si>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</si>
  <si>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</si>
  <si>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</si>
  <si>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</si>
  <si>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</si>
  <si>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</si>
  <si>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</si>
  <si>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</si>
  <si>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</si>
  <si>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</si>
  <si>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</si>
  <si>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</si>
  <si>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</si>
  <si>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</si>
  <si>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</si>
  <si>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</si>
  <si>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</si>
  <si>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</si>
  <si>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</si>
  <si>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</si>
  <si>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</si>
  <si>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</si>
  <si>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</si>
  <si>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</si>
  <si>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</si>
  <si>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</si>
  <si>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</si>
  <si>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</si>
  <si>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</si>
  <si>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</si>
  <si>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</si>
  <si>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</si>
  <si>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</si>
  <si>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</si>
  <si>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</si>
  <si>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</si>
  <si>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</si>
  <si>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</si>
  <si>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</si>
  <si>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</si>
  <si>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</si>
  <si>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</si>
  <si>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</si>
  <si>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</si>
  <si>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</si>
  <si>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</si>
  <si>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</si>
  <si>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</si>
  <si>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</si>
  <si>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</si>
  <si>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</si>
  <si>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</si>
  <si>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</si>
  <si>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</si>
  <si>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</si>
  <si>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</si>
  <si>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</si>
  <si>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</si>
  <si>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</si>
  <si>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</si>
  <si>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</si>
  <si>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</si>
  <si>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</si>
  <si>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</si>
  <si>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</si>
  <si>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</si>
  <si>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</si>
  <si>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</si>
  <si>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</si>
  <si>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</si>
  <si>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</si>
  <si>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</si>
  <si>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</si>
  <si>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</si>
  <si>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</si>
  <si>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</si>
  <si>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</si>
  <si>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</si>
  <si>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</si>
  <si>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</si>
  <si>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</si>
  <si>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</si>
  <si>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</si>
  <si>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</si>
  <si>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</si>
  <si>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</si>
  <si>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</si>
  <si>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</si>
  <si>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</si>
  <si>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</si>
  <si>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</si>
  <si>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</si>
  <si>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</si>
  <si>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</si>
  <si>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</si>
  <si>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</si>
  <si>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</si>
  <si>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</si>
  <si>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</si>
  <si>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</si>
  <si>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</si>
  <si>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</si>
  <si>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</si>
  <si>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</si>
  <si>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</si>
  <si>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</si>
  <si>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</si>
  <si>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</si>
  <si>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</si>
  <si>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</si>
  <si>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</si>
  <si>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</si>
  <si>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</si>
  <si>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</si>
  <si>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</si>
  <si>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</si>
  <si>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</si>
  <si>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</si>
  <si>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</si>
  <si>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</si>
  <si>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</si>
  <si>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</si>
  <si>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</si>
  <si>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</si>
  <si>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</si>
  <si>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</si>
  <si>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</si>
  <si>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</si>
  <si>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</si>
  <si>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</si>
  <si>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</si>
  <si>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</si>
  <si>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</si>
  <si>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</si>
  <si>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</si>
  <si>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</si>
  <si>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</si>
  <si>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</si>
  <si>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</si>
  <si>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</si>
  <si>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</si>
  <si>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</si>
  <si>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</si>
  <si>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</si>
  <si>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</si>
  <si>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</si>
  <si>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</si>
  <si>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</si>
  <si>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</si>
  <si>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</si>
  <si>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</si>
  <si>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</si>
  <si>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</si>
  <si>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</si>
  <si>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</si>
  <si>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</si>
  <si>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</si>
  <si>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</si>
  <si>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</si>
  <si>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</si>
  <si>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</si>
  <si>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</si>
  <si>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</si>
  <si>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</si>
  <si>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</si>
  <si>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</si>
  <si>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</si>
  <si>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</si>
  <si>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</si>
  <si>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</si>
  <si>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</si>
  <si>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</si>
  <si>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</si>
  <si>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</si>
  <si>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</si>
  <si>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</si>
  <si>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</si>
  <si>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</si>
  <si>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</si>
  <si>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</si>
  <si>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</si>
  <si>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</si>
  <si>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</si>
  <si>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</si>
  <si>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</si>
  <si>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</si>
  <si>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</si>
  <si>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</si>
  <si>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</si>
  <si>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</si>
  <si>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</si>
  <si>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</si>
  <si>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</si>
  <si>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</si>
  <si>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</si>
  <si>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</si>
  <si>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</si>
  <si>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</si>
  <si>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</si>
  <si>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</si>
  <si>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</si>
  <si>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</si>
  <si>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</si>
  <si>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</si>
  <si>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</si>
  <si>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</si>
  <si>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</si>
  <si>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</si>
  <si>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</si>
  <si>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</si>
  <si>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</si>
  <si>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</si>
  <si>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</si>
  <si>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</si>
  <si>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</si>
  <si>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</si>
  <si>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</si>
  <si>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</si>
  <si>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</si>
  <si>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</si>
  <si>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</si>
  <si>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</si>
  <si>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</si>
  <si>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</si>
  <si>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</si>
  <si>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</si>
  <si>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</si>
  <si>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</si>
  <si>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</si>
  <si>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</si>
  <si>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</si>
  <si>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</si>
  <si>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</si>
  <si>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</si>
  <si>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</si>
  <si>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</si>
  <si>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</si>
  <si>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</si>
  <si>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</si>
  <si>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</si>
  <si>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</si>
  <si>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</si>
  <si>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</si>
  <si>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</si>
  <si>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</si>
  <si>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</si>
  <si>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</si>
  <si>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</si>
  <si>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</si>
  <si>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</si>
  <si>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</si>
  <si>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</si>
  <si>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</si>
  <si>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</si>
  <si>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</si>
  <si>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</si>
  <si>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</si>
  <si>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</si>
  <si>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</si>
  <si>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</si>
  <si>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</si>
  <si>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</si>
  <si>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</si>
  <si>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</si>
  <si>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</si>
  <si>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</si>
  <si>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</si>
  <si>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</si>
  <si>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</si>
  <si>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</si>
  <si>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</si>
  <si>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</si>
  <si>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</si>
  <si>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</si>
  <si>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</si>
  <si>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</si>
  <si>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</si>
  <si>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</si>
  <si>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</si>
  <si>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</si>
  <si>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</si>
  <si>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</si>
  <si>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</si>
  <si>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</si>
  <si>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</si>
  <si>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</si>
  <si>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</si>
  <si>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</si>
  <si>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</si>
  <si>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</si>
  <si>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</si>
  <si>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</si>
  <si>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</si>
  <si>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</si>
  <si>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</si>
  <si>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</si>
  <si>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</si>
  <si>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</si>
  <si>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</si>
  <si>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</si>
  <si>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</si>
  <si>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</si>
  <si>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</si>
  <si>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</si>
  <si>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</si>
  <si>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</si>
  <si>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</si>
  <si>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</si>
  <si>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</si>
  <si>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</si>
  <si>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</si>
  <si>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</si>
  <si>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</si>
  <si>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</si>
  <si>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</si>
  <si>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</si>
  <si>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</si>
  <si>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</si>
  <si>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</si>
  <si>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</si>
  <si>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</si>
  <si>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</si>
  <si>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</si>
  <si>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</si>
  <si>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</si>
  <si>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</si>
  <si>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</si>
  <si>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</si>
  <si>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</si>
  <si>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</si>
  <si>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</si>
  <si>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</si>
  <si>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</si>
  <si>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</si>
  <si>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</si>
  <si>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</si>
  <si>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</si>
  <si>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</si>
  <si>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</si>
  <si>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</si>
  <si>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</si>
  <si>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</si>
  <si>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</si>
  <si>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</si>
  <si>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</si>
  <si>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</si>
  <si>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</si>
  <si>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</si>
  <si>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</si>
  <si>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</si>
  <si>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</si>
  <si>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</si>
  <si>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</si>
  <si>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</si>
  <si>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</si>
  <si>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</si>
  <si>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</si>
  <si>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</si>
  <si>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</si>
  <si>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</si>
  <si>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</si>
  <si>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</si>
  <si>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</si>
  <si>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</si>
  <si>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</si>
  <si>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</si>
  <si>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</si>
  <si>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</si>
  <si>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</si>
  <si>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</si>
  <si>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</si>
  <si>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</si>
  <si>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</si>
  <si>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</si>
  <si>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</si>
  <si>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</si>
  <si>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</si>
  <si>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</si>
  <si>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</si>
  <si>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</si>
  <si>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</si>
  <si>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</si>
  <si>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</si>
  <si>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</si>
  <si>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</si>
  <si>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</si>
  <si>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</si>
  <si>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</si>
  <si>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</si>
  <si>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</si>
  <si>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</si>
  <si>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</si>
  <si>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</si>
  <si>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</si>
  <si>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</si>
  <si>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</si>
  <si>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</si>
  <si>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</si>
  <si>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</si>
  <si>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</si>
  <si>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</si>
  <si>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</si>
  <si>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</si>
  <si>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</si>
  <si>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</si>
  <si>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</si>
  <si>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</si>
  <si>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</si>
  <si>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</si>
  <si>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</si>
  <si>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</si>
  <si>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</si>
  <si>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</si>
  <si>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</si>
  <si>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</si>
  <si>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</si>
  <si>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</si>
  <si>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</si>
  <si>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</si>
  <si>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</si>
  <si>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</si>
  <si>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</si>
  <si>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</si>
  <si>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</si>
  <si>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</si>
  <si>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</si>
  <si>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</si>
  <si>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</si>
  <si>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</si>
  <si>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</si>
  <si>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</si>
  <si>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</si>
  <si>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</si>
  <si>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</si>
  <si>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</si>
  <si>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</si>
  <si>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</si>
  <si>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</si>
  <si>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</si>
  <si>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</si>
  <si>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</si>
  <si>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</si>
  <si>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</si>
  <si>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</si>
  <si>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</si>
  <si>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</si>
  <si>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</si>
  <si>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</si>
  <si>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</si>
  <si>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</si>
  <si>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</si>
  <si>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</si>
  <si>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</si>
  <si>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</si>
  <si>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</si>
  <si>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</si>
  <si>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</si>
  <si>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</si>
  <si>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</si>
  <si>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</si>
  <si>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</si>
  <si>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</si>
  <si>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</si>
  <si>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</si>
  <si>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</si>
  <si>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</si>
  <si>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</si>
  <si>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</si>
  <si>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</si>
  <si>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</si>
  <si>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</si>
  <si>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</si>
  <si>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</si>
  <si>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</si>
  <si>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</si>
  <si>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</si>
  <si>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</si>
  <si>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</si>
  <si>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</si>
  <si>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</si>
  <si>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</si>
  <si>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</si>
  <si>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</si>
  <si>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</si>
  <si>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</si>
  <si>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</si>
  <si>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</si>
  <si>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</si>
  <si>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</si>
  <si>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</si>
  <si>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</si>
  <si>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</si>
  <si>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</si>
  <si>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</si>
  <si>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</si>
  <si>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</si>
  <si>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</si>
  <si>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</si>
  <si>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</si>
  <si>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</si>
  <si>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</si>
  <si>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</si>
  <si>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</si>
  <si>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</si>
  <si>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</si>
  <si>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</si>
  <si>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</si>
  <si>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</si>
  <si>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</si>
  <si>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</si>
  <si>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</si>
  <si>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</si>
  <si>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</si>
  <si>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</si>
  <si>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</si>
  <si>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</si>
  <si>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</si>
  <si>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</si>
  <si>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</si>
  <si>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</si>
  <si>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</si>
  <si>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</si>
  <si>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</si>
  <si>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</si>
  <si>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</si>
  <si>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</si>
  <si>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</si>
  <si>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</si>
  <si>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</si>
  <si>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</si>
  <si>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</si>
  <si>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</si>
  <si>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</si>
  <si>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</si>
  <si>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</si>
  <si>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</si>
  <si>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</si>
  <si>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</si>
  <si>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</si>
  <si>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</si>
  <si>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</si>
  <si>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</si>
  <si>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</si>
  <si>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</si>
  <si>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</si>
  <si>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</si>
  <si>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</si>
  <si>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</si>
  <si>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</si>
  <si>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</si>
  <si>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</si>
  <si>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</si>
  <si>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</si>
  <si>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</si>
  <si>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</si>
  <si>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</si>
  <si>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</si>
  <si>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</si>
  <si>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</si>
  <si>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</si>
  <si>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</si>
  <si>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</si>
  <si>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</si>
  <si>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</si>
  <si>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</si>
  <si>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</si>
  <si>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</si>
  <si>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</si>
  <si>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</si>
  <si>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</si>
  <si>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</si>
  <si>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</si>
  <si>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</si>
  <si>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</si>
  <si>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</si>
  <si>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</si>
  <si>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</si>
  <si>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</si>
  <si>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</si>
  <si>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</si>
  <si>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</si>
  <si>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</si>
  <si>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</si>
  <si>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</si>
  <si>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</si>
  <si>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</si>
  <si>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</si>
  <si>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</si>
  <si>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</si>
  <si>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</si>
  <si>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</si>
  <si>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</si>
  <si>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</si>
  <si>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</si>
  <si>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</si>
  <si>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</si>
  <si>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</si>
  <si>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</si>
  <si>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</si>
  <si>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</si>
  <si>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</si>
  <si>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</si>
  <si>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</si>
  <si>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</si>
  <si>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</si>
  <si>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</si>
  <si>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</si>
  <si>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</si>
  <si>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</si>
  <si>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</si>
  <si>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</si>
  <si>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</si>
  <si>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</si>
  <si>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</si>
  <si>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</si>
  <si>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</si>
  <si>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</si>
  <si>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</si>
  <si>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</si>
  <si>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</si>
  <si>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</si>
  <si>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</si>
  <si>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</si>
  <si>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</si>
  <si>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</si>
  <si>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</si>
  <si>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</si>
  <si>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</si>
  <si>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</si>
  <si>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</si>
  <si>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</si>
  <si>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</si>
  <si>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</si>
  <si>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</si>
  <si>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</si>
  <si>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</si>
  <si>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</si>
  <si>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</si>
  <si>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</si>
  <si>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</si>
  <si>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</si>
  <si>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</si>
  <si>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</si>
  <si>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</si>
  <si>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</si>
  <si>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</si>
  <si>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</si>
  <si>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</si>
  <si>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</si>
  <si>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</si>
  <si>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</si>
  <si>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</si>
  <si>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</si>
  <si>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</si>
  <si>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</si>
  <si>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</si>
  <si>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</si>
  <si>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</si>
  <si>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</si>
  <si>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</si>
  <si>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</si>
  <si>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</si>
  <si>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</si>
  <si>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</si>
  <si>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</si>
  <si>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</si>
  <si>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</si>
  <si>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</si>
  <si>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</si>
  <si>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</si>
  <si>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</si>
  <si>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</si>
  <si>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</si>
  <si>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</si>
  <si>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</si>
  <si>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</si>
  <si>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</si>
  <si>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</si>
  <si>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</si>
  <si>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</si>
  <si>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</si>
  <si>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</si>
  <si>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</si>
  <si>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</si>
  <si>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</si>
  <si>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</si>
  <si>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</si>
  <si>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</si>
  <si>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</si>
  <si>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</si>
  <si>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</si>
  <si>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</si>
  <si>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</si>
  <si>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</si>
  <si>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</si>
  <si>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</si>
  <si>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</si>
  <si>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</si>
  <si>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</si>
  <si>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</si>
  <si>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</si>
  <si>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</si>
  <si>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</si>
  <si>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</si>
  <si>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</si>
  <si>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</si>
  <si>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</si>
  <si>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</si>
  <si>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</si>
  <si>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</si>
  <si>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</si>
  <si>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</si>
  <si>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</si>
  <si>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</si>
  <si>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</si>
  <si>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</si>
  <si>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</si>
  <si>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</si>
  <si>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</si>
  <si>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</si>
  <si>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</si>
  <si>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</si>
  <si>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</si>
  <si>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</si>
  <si>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</si>
  <si>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</si>
  <si>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</si>
  <si>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</si>
  <si>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</si>
  <si>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</si>
  <si>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</si>
  <si>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</si>
  <si>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</si>
  <si>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</si>
  <si>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</si>
  <si>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</si>
  <si>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</si>
  <si>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</si>
  <si>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</si>
  <si>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</si>
  <si>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</si>
  <si>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</si>
  <si>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</si>
  <si>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</si>
  <si>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</si>
  <si>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</si>
  <si>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</si>
  <si>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</si>
  <si>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</si>
  <si>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</si>
  <si>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</si>
  <si>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</si>
  <si>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</si>
  <si>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</si>
  <si>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</si>
  <si>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</si>
  <si>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</si>
  <si>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</si>
  <si>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</si>
  <si>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</si>
  <si>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</si>
  <si>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</si>
  <si>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</si>
  <si>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</si>
  <si>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</si>
  <si>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</si>
  <si>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</si>
  <si>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</si>
  <si>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</si>
  <si>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</si>
  <si>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</si>
  <si>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</si>
  <si>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</si>
  <si>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</si>
  <si>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</si>
  <si>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</si>
  <si>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</si>
  <si>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</si>
  <si>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</si>
  <si>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</si>
  <si>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</si>
  <si>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</si>
  <si>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</si>
  <si>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</si>
  <si>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</si>
  <si>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</si>
  <si>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</si>
  <si>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</si>
  <si>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</si>
  <si>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</si>
  <si>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</si>
  <si>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</si>
  <si>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</si>
  <si>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</si>
  <si>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</si>
  <si>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</si>
  <si>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</si>
  <si>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</si>
  <si>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</si>
  <si>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</si>
  <si>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</si>
  <si>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</si>
  <si>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</si>
  <si>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</si>
  <si>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</si>
  <si>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</si>
  <si>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</si>
  <si>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</si>
  <si>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</si>
  <si>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</si>
  <si>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</si>
  <si>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</si>
  <si>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</si>
  <si>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</si>
  <si>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</si>
  <si>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</si>
  <si>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</si>
  <si>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</si>
  <si>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</si>
  <si>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</si>
  <si>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</si>
  <si>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</si>
  <si>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</si>
  <si>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</si>
  <si>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</si>
  <si>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</si>
  <si>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</si>
  <si>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</si>
  <si>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</si>
  <si>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</si>
  <si>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</si>
  <si>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</si>
  <si>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</si>
  <si>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</si>
  <si>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</si>
  <si>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</si>
  <si>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</si>
  <si>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</si>
  <si>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</si>
  <si>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</si>
  <si>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</si>
  <si>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</si>
  <si>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</si>
  <si>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</si>
  <si>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</si>
  <si>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</si>
  <si>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</si>
  <si>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</si>
  <si>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</si>
  <si>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</si>
  <si>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</si>
  <si>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</si>
  <si>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</si>
  <si>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</si>
  <si>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</si>
  <si>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</si>
  <si>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</si>
  <si>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</si>
  <si>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</si>
  <si>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</si>
  <si>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</si>
  <si>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</si>
  <si>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</si>
  <si>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</si>
  <si>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</si>
  <si>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</si>
  <si>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</si>
  <si>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</si>
  <si>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</si>
  <si>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</si>
  <si>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</si>
  <si>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</si>
  <si>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</si>
  <si>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</si>
  <si>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</si>
  <si>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</si>
  <si>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</si>
  <si>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</si>
  <si>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</si>
  <si>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</si>
  <si>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</si>
  <si>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</si>
  <si>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</si>
  <si>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</si>
  <si>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</si>
  <si>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</si>
  <si>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</si>
  <si>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</si>
  <si>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</si>
  <si>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</si>
  <si>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</si>
  <si>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</si>
  <si>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</si>
  <si>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</si>
  <si>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</si>
  <si>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</si>
  <si>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</si>
  <si>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</si>
  <si>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</si>
  <si>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</si>
  <si>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</si>
  <si>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</si>
  <si>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</si>
  <si>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</si>
  <si>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</si>
  <si>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</si>
  <si>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</si>
  <si>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</si>
  <si>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</si>
  <si>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</si>
  <si>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</si>
  <si>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</si>
  <si>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</si>
  <si>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</si>
  <si>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</si>
  <si>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</si>
  <si>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</si>
  <si>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</si>
  <si>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</si>
  <si>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</si>
  <si>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</si>
  <si>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</si>
  <si>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</si>
  <si>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</si>
  <si>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</si>
  <si>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</si>
  <si>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</si>
  <si>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</si>
  <si>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</si>
  <si>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</si>
  <si>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</si>
  <si>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</si>
  <si>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</si>
  <si>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</si>
  <si>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</si>
  <si>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</si>
  <si>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</si>
  <si>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</si>
  <si>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</si>
  <si>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</si>
  <si>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</si>
  <si>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</si>
  <si>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</si>
  <si>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</si>
  <si>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</si>
  <si>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</si>
  <si>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</si>
  <si>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</si>
  <si>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</si>
  <si>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</si>
  <si>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</si>
  <si>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</si>
  <si>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</si>
  <si>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</si>
  <si>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</si>
  <si>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</si>
  <si>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</si>
  <si>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</si>
  <si>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</si>
  <si>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</si>
  <si>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</si>
  <si>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</si>
  <si>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</si>
  <si>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</si>
  <si>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</si>
  <si>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</si>
  <si>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</si>
  <si>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</si>
  <si>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</si>
  <si>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</si>
  <si>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</si>
  <si>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</si>
  <si>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</si>
  <si>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</si>
  <si>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</si>
  <si>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</si>
  <si>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</si>
  <si>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</si>
  <si>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</si>
  <si>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</si>
  <si>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</si>
  <si>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</si>
  <si>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</si>
  <si>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</si>
  <si>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</si>
  <si>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</si>
  <si>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</si>
  <si>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</si>
  <si>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</si>
  <si>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</si>
  <si>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</si>
  <si>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</si>
  <si>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</si>
  <si>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</si>
  <si>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</si>
  <si>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</si>
  <si>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</si>
  <si>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</si>
  <si>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</si>
  <si>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</si>
  <si>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</si>
  <si>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</si>
  <si>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</si>
  <si>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</si>
  <si>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</si>
  <si>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</si>
  <si>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</si>
  <si>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</si>
  <si>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</si>
  <si>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</si>
  <si>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</si>
  <si>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</si>
  <si>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</si>
  <si>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</si>
  <si>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</si>
  <si>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</si>
  <si>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</si>
  <si>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</si>
  <si>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</si>
  <si>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</si>
  <si>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</si>
  <si>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</si>
  <si>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</si>
  <si>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</si>
  <si>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</si>
  <si>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</si>
  <si>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</si>
  <si>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</si>
  <si>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</si>
  <si>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</si>
  <si>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</si>
  <si>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</si>
  <si>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</si>
  <si>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</si>
  <si>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</si>
  <si>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</si>
  <si>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</si>
  <si>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</si>
  <si>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</si>
  <si>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</si>
  <si>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</si>
  <si>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</si>
  <si>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</si>
  <si>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</si>
  <si>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</si>
  <si>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</si>
  <si>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</si>
  <si>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</si>
  <si>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</si>
  <si>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</si>
  <si>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</si>
  <si>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</si>
  <si>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</si>
  <si>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</si>
  <si>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</si>
  <si>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</si>
  <si>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</si>
  <si>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</si>
  <si>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</si>
  <si>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</si>
  <si>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</si>
  <si>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</si>
  <si>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</si>
  <si>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</si>
  <si>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</si>
  <si>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</si>
  <si>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</si>
  <si>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</si>
  <si>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</si>
  <si>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</si>
  <si>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</si>
  <si>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</si>
  <si>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</si>
  <si>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</si>
  <si>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</si>
  <si>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</si>
  <si>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</si>
  <si>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</si>
  <si>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</si>
  <si>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</si>
  <si>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</si>
  <si>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</si>
  <si>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</si>
  <si>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</si>
  <si>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</si>
  <si>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</si>
  <si>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</si>
  <si>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</si>
  <si>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</si>
  <si>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</si>
  <si>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</si>
  <si>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</si>
  <si>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</si>
  <si>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</si>
  <si>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</si>
  <si>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</si>
  <si>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</si>
  <si>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</si>
  <si>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</si>
  <si>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</si>
  <si>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</si>
  <si>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</si>
  <si>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</si>
  <si>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</si>
  <si>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</si>
  <si>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</si>
  <si>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</si>
  <si>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</si>
  <si>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</si>
  <si>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</si>
  <si>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</si>
  <si>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</si>
  <si>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</si>
  <si>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</si>
  <si>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</si>
  <si>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</si>
  <si>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</si>
  <si>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</si>
  <si>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</si>
  <si>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</si>
  <si>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</si>
  <si>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</si>
  <si>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</si>
  <si>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</si>
  <si>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</si>
  <si>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</si>
  <si>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</si>
  <si>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</si>
  <si>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</si>
  <si>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</si>
  <si>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</si>
  <si>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</si>
  <si>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</si>
  <si>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</si>
  <si>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</si>
  <si>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</si>
  <si>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</si>
  <si>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</si>
  <si>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</si>
  <si>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</si>
  <si>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</si>
  <si>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</si>
  <si>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</si>
  <si>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</si>
  <si>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</si>
  <si>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</si>
  <si>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</si>
  <si>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</si>
  <si>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</si>
  <si>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</si>
  <si>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</si>
  <si>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</si>
  <si>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</si>
  <si>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</si>
  <si>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</si>
  <si>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</si>
  <si>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</si>
  <si>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</si>
  <si>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</si>
  <si>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</si>
  <si>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</si>
  <si>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</si>
  <si>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</si>
  <si>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</si>
  <si>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</si>
  <si>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</si>
  <si>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</si>
  <si>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</si>
  <si>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</si>
  <si>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</si>
  <si>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</si>
  <si>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</si>
  <si>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</si>
  <si>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</si>
  <si>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</si>
  <si>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</si>
  <si>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</si>
  <si>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</si>
  <si>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</si>
  <si>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</si>
  <si>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</si>
  <si>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</si>
  <si>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</si>
  <si>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</si>
  <si>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</si>
  <si>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</si>
  <si>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</si>
  <si>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</si>
  <si>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</si>
  <si>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</si>
  <si>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</si>
  <si>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</si>
  <si>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</si>
  <si>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</si>
  <si>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</si>
  <si>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</si>
  <si>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</si>
  <si>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</si>
  <si>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</si>
  <si>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</si>
  <si>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</si>
  <si>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</si>
  <si>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</si>
  <si>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</si>
  <si>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</si>
  <si>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</si>
  <si>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</si>
  <si>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</si>
  <si>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</si>
  <si>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</si>
  <si>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</si>
  <si>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</si>
  <si>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</si>
  <si>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</si>
  <si>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</si>
  <si>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</si>
  <si>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</si>
  <si>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</si>
  <si>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</si>
  <si>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</si>
  <si>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</si>
  <si>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</si>
  <si>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</si>
  <si>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</si>
  <si>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</si>
  <si>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</si>
  <si>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</si>
  <si>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</si>
  <si>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</si>
  <si>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</si>
  <si>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</si>
  <si>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</si>
  <si>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</si>
  <si>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</si>
  <si>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</si>
  <si>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</si>
  <si>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</si>
  <si>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</si>
  <si>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</si>
  <si>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</si>
  <si>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</si>
  <si>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</si>
  <si>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</si>
  <si>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</si>
  <si>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</si>
  <si>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</si>
  <si>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</si>
  <si>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</si>
  <si>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</si>
  <si>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</si>
  <si>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</si>
  <si>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</si>
  <si>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</si>
  <si>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</si>
  <si>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</si>
  <si>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</si>
  <si>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</si>
  <si>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</si>
  <si>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</si>
  <si>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</si>
  <si>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</si>
  <si>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</si>
  <si>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</si>
  <si>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</si>
  <si>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</si>
  <si>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</si>
  <si>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</si>
  <si>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</si>
  <si>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</si>
  <si>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</si>
  <si>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</si>
  <si>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</si>
  <si>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</si>
  <si>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</si>
  <si>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</si>
  <si>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</si>
  <si>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</si>
  <si>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</si>
  <si>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</si>
  <si>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</si>
  <si>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</si>
  <si>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</si>
  <si>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</si>
  <si>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</si>
  <si>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</si>
  <si>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</si>
  <si>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</si>
  <si>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</si>
  <si>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</si>
  <si>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</si>
  <si>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</si>
  <si>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</si>
  <si>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</si>
  <si>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</si>
  <si>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</si>
  <si>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</si>
  <si>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</si>
  <si>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</si>
  <si>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</si>
  <si>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</si>
  <si>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</si>
  <si>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</si>
  <si>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</si>
  <si>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</si>
  <si>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</si>
  <si>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</si>
  <si>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</si>
  <si>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</si>
  <si>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</si>
  <si>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</si>
  <si>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</si>
  <si>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</si>
  <si>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</si>
  <si>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</si>
  <si>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</si>
  <si>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</si>
  <si>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</si>
  <si>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</si>
  <si>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</si>
  <si>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</si>
  <si>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</si>
  <si>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</si>
  <si>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</si>
  <si>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</si>
  <si>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</si>
  <si>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</si>
  <si>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</si>
  <si>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</si>
  <si>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</si>
  <si>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</si>
  <si>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</si>
  <si>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</si>
  <si>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</si>
  <si>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</si>
  <si>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</si>
  <si>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</si>
  <si>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</si>
  <si>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</si>
  <si>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</si>
  <si>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</si>
  <si>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</si>
  <si>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</si>
  <si>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</si>
  <si>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</si>
  <si>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</si>
  <si>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</si>
  <si>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</si>
  <si>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</si>
  <si>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</si>
  <si>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</si>
  <si>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</si>
  <si>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</si>
  <si>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</si>
  <si>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</si>
  <si>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</si>
  <si>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</si>
  <si>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</si>
  <si>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</si>
  <si>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</si>
  <si>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</si>
  <si>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</si>
  <si>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</si>
  <si>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</si>
  <si>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</si>
  <si>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</si>
  <si>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</si>
  <si>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</si>
  <si>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</si>
  <si>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</si>
  <si>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</si>
  <si>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</si>
  <si>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</si>
  <si>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</si>
  <si>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</si>
  <si>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</si>
  <si>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</si>
  <si>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</si>
  <si>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</si>
  <si>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</si>
  <si>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</si>
  <si>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</si>
  <si>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</si>
  <si>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</si>
  <si>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</si>
  <si>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</si>
  <si>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</si>
  <si>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</si>
  <si>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</si>
  <si>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</si>
  <si>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</si>
  <si>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</si>
  <si>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</si>
  <si>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</si>
  <si>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</si>
  <si>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</si>
  <si>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</si>
  <si>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</si>
  <si>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</si>
  <si>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</si>
  <si>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</si>
  <si>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</si>
  <si>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</si>
  <si>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</si>
  <si>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</si>
  <si>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</si>
  <si>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</si>
  <si>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</si>
  <si>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</si>
  <si>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</si>
  <si>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</si>
  <si>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</si>
  <si>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</si>
  <si>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</si>
  <si>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</si>
  <si>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</si>
  <si>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</si>
  <si>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</si>
  <si>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</si>
  <si>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</si>
  <si>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</si>
  <si>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</si>
  <si>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</si>
  <si>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</si>
  <si>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</si>
  <si>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</si>
  <si>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</si>
  <si>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</si>
  <si>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</si>
  <si>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</si>
  <si>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</si>
  <si>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</si>
  <si>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</si>
  <si>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</si>
  <si>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</si>
  <si>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</si>
  <si>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</si>
  <si>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</si>
  <si>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</si>
  <si>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</si>
  <si>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</si>
  <si>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</si>
  <si>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</si>
  <si>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</si>
  <si>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</si>
  <si>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</si>
  <si>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</si>
  <si>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</si>
  <si>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</si>
  <si>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</si>
  <si>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</si>
  <si>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</si>
  <si>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</si>
  <si>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</si>
  <si>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</si>
  <si>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</si>
  <si>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</si>
  <si>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</si>
  <si>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</si>
  <si>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</si>
  <si>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</si>
  <si>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</si>
  <si>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</si>
  <si>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</si>
  <si>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</si>
  <si>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</si>
  <si>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</si>
  <si>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</si>
  <si>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</si>
  <si>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</si>
  <si>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</si>
  <si>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</si>
  <si>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</si>
  <si>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</si>
  <si>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</si>
  <si>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</si>
  <si>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</si>
  <si>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</si>
  <si>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</si>
  <si>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</si>
  <si>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</si>
  <si>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</si>
  <si>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</si>
  <si>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</si>
  <si>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</si>
  <si>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</si>
  <si>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</si>
  <si>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</si>
  <si>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</si>
  <si>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</si>
  <si>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</si>
  <si>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</si>
  <si>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</si>
  <si>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</si>
  <si>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</si>
  <si>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</si>
  <si>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</si>
  <si>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</si>
  <si>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</si>
  <si>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</si>
  <si>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</si>
  <si>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</si>
  <si>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</si>
  <si>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</si>
  <si>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</si>
  <si>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</si>
  <si>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</si>
  <si>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</si>
  <si>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</si>
  <si>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</si>
  <si>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</si>
  <si>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</si>
  <si>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</si>
  <si>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</si>
  <si>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</si>
  <si>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</si>
  <si>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</si>
  <si>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</si>
  <si>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</si>
  <si>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</si>
  <si>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</si>
  <si>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</si>
  <si>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</si>
  <si>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</si>
  <si>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</si>
  <si>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</si>
  <si>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</si>
  <si>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</si>
  <si>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</si>
  <si>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</si>
  <si>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</si>
  <si>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</si>
  <si>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</si>
  <si>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</si>
  <si>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</si>
  <si>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</si>
  <si>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</si>
  <si>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</si>
  <si>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</si>
  <si>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</si>
  <si>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</si>
  <si>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</si>
  <si>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</si>
  <si>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</si>
  <si>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</si>
  <si>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</si>
  <si>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</si>
  <si>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</si>
  <si>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</si>
  <si>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</si>
  <si>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</si>
  <si>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</si>
  <si>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</si>
  <si>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</si>
  <si>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</si>
  <si>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</si>
  <si>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</si>
  <si>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</si>
  <si>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</si>
  <si>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</si>
  <si>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</si>
  <si>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</si>
  <si>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</si>
  <si>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</si>
  <si>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</si>
  <si>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</si>
  <si>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</si>
  <si>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</si>
  <si>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</si>
  <si>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</si>
  <si>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</si>
  <si>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</si>
  <si>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</si>
  <si>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</si>
  <si>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</si>
  <si>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</si>
  <si>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</si>
  <si>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</si>
  <si>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</si>
  <si>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</si>
  <si>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</si>
  <si>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</si>
  <si>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</si>
  <si>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</si>
  <si>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</si>
  <si>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</si>
  <si>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</si>
  <si>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</si>
  <si>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</si>
  <si>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</si>
  <si>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</si>
  <si>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</si>
  <si>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</si>
  <si>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</si>
  <si>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</si>
  <si>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</si>
  <si>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</si>
  <si>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</si>
  <si>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</si>
  <si>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</si>
  <si>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</si>
  <si>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</si>
  <si>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</si>
  <si>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</si>
  <si>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</si>
  <si>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</si>
  <si>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</si>
  <si>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</si>
  <si>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</si>
  <si>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</si>
  <si>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</si>
  <si>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</si>
  <si>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</si>
  <si>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</si>
  <si>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</si>
  <si>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</si>
  <si>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</si>
  <si>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</si>
  <si>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</si>
  <si>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</si>
  <si>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</si>
  <si>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</si>
  <si>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</si>
  <si>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</si>
  <si>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</si>
  <si>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</si>
  <si>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</si>
  <si>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</si>
  <si>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</si>
  <si>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</si>
  <si>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</si>
  <si>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</si>
  <si>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</si>
  <si>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</si>
  <si>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</si>
  <si>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</si>
  <si>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</si>
  <si>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</si>
  <si>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</si>
  <si>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</si>
  <si>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</si>
  <si>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</si>
  <si>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</si>
  <si>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</si>
  <si>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</si>
  <si>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</si>
  <si>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</si>
  <si>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</si>
  <si>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</si>
  <si>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</si>
  <si>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</si>
  <si>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</si>
  <si>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</si>
  <si>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</si>
  <si>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</si>
  <si>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</si>
  <si>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</si>
  <si>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</si>
  <si>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</si>
  <si>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</si>
  <si>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</si>
  <si>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</si>
  <si>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</si>
  <si>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</si>
  <si>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</si>
  <si>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</si>
  <si>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</si>
  <si>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</si>
  <si>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</si>
  <si>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</si>
  <si>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</si>
  <si>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</si>
  <si>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</si>
  <si>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</si>
  <si>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</si>
  <si>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</si>
  <si>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</si>
  <si>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</si>
  <si>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</si>
  <si>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</si>
  <si>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</si>
  <si>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</si>
  <si>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</si>
  <si>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</si>
  <si>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</si>
  <si>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</si>
  <si>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</si>
  <si>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</si>
  <si>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</si>
  <si>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</si>
  <si>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</si>
  <si>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</si>
  <si>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</si>
  <si>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</si>
  <si>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</si>
  <si>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</si>
  <si>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</si>
  <si>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</si>
  <si>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</si>
  <si>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</si>
  <si>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</si>
  <si>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</si>
  <si>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</si>
  <si>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</si>
  <si>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</si>
  <si>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</si>
  <si>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</si>
  <si>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</si>
  <si>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</si>
  <si>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</si>
  <si>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</si>
  <si>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</si>
  <si>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</si>
  <si>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</si>
  <si>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</si>
  <si>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</si>
  <si>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</si>
  <si>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</si>
  <si>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</si>
  <si>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</si>
  <si>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</si>
  <si>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</si>
  <si>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</si>
  <si>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</si>
  <si>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</si>
  <si>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</si>
  <si>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</si>
  <si>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</si>
  <si>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</si>
  <si>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</si>
  <si>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</si>
  <si>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</si>
  <si>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</si>
  <si>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</si>
  <si>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</si>
  <si>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</si>
  <si>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</si>
  <si>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</si>
  <si>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</si>
  <si>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</si>
  <si>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</si>
  <si>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</si>
  <si>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</si>
  <si>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</si>
  <si>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</si>
  <si>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</si>
  <si>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</si>
  <si>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</si>
  <si>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</si>
  <si>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</si>
  <si>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</si>
  <si>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</si>
  <si>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</si>
  <si>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</si>
  <si>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</si>
  <si>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</si>
  <si>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</si>
  <si>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</si>
  <si>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</si>
  <si>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</si>
  <si>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</si>
  <si>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</si>
  <si>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</si>
  <si>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</si>
  <si>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</si>
  <si>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</si>
  <si>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</si>
  <si>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</si>
  <si>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</si>
  <si>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</si>
  <si>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</si>
  <si>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</si>
  <si>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</si>
  <si>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</si>
  <si>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</si>
  <si>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</si>
  <si>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</si>
  <si>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</si>
  <si>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</si>
  <si>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</si>
  <si>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</si>
  <si>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</si>
  <si>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</si>
  <si>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</si>
  <si>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</si>
  <si>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</si>
  <si>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</si>
  <si>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</si>
  <si>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</si>
  <si>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</si>
  <si>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</si>
  <si>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</si>
  <si>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</si>
  <si>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</si>
  <si>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</si>
  <si>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</si>
  <si>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</si>
  <si>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</si>
  <si>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</si>
  <si>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</si>
  <si>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</si>
  <si>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</si>
  <si>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</si>
  <si>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</si>
  <si>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</si>
  <si>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</si>
  <si>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</si>
  <si>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</si>
  <si>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</si>
  <si>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</si>
  <si>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</si>
  <si>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</si>
  <si>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</si>
  <si>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</si>
  <si>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</si>
  <si>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</si>
  <si>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</si>
  <si>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</si>
  <si>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</si>
  <si>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</si>
  <si>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</si>
  <si>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</si>
  <si>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</si>
  <si>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</si>
  <si>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</si>
  <si>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</si>
  <si>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</si>
  <si>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</si>
  <si>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</si>
  <si>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</si>
  <si>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</si>
  <si>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</si>
  <si>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</si>
  <si>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</si>
  <si>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</si>
  <si>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</si>
  <si>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</si>
  <si>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</si>
  <si>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</si>
  <si>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</si>
  <si>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</si>
  <si>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</si>
  <si>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</si>
  <si>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</si>
  <si>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</si>
  <si>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</si>
  <si>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</si>
  <si>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</si>
  <si>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</si>
  <si>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</si>
  <si>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</si>
  <si>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</si>
  <si>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</si>
  <si>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</si>
  <si>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</si>
  <si>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</si>
  <si>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</si>
  <si>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</si>
  <si>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</si>
  <si>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</si>
  <si>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</si>
  <si>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</si>
  <si>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</si>
  <si>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</si>
  <si>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</si>
  <si>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</si>
  <si>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</si>
  <si>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</si>
  <si>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</si>
  <si>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</si>
  <si>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</si>
  <si>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</si>
  <si>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</si>
  <si>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</si>
  <si>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</si>
  <si>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</si>
  <si>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</si>
  <si>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</si>
  <si>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</si>
  <si>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</si>
  <si>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</si>
  <si>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</si>
  <si>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</si>
  <si>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</si>
  <si>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</si>
  <si>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</si>
  <si>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</si>
  <si>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</si>
  <si>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</si>
  <si>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</si>
  <si>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</si>
  <si>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</si>
  <si>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</si>
  <si>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</si>
  <si>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</si>
  <si>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</si>
  <si>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</si>
  <si>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</si>
  <si>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</si>
  <si>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</si>
  <si>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</si>
  <si>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</si>
  <si>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</si>
  <si>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</si>
  <si>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</si>
  <si>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</si>
  <si>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</si>
  <si>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</si>
  <si>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</si>
  <si>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</si>
  <si>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</si>
  <si>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</si>
  <si>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</si>
  <si>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</si>
  <si>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</si>
  <si>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</si>
  <si>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</si>
  <si>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</si>
  <si>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</si>
  <si>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</si>
  <si>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</si>
  <si>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</si>
  <si>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</si>
  <si>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</si>
  <si>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</si>
  <si>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</si>
  <si>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</si>
  <si>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</si>
  <si>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</si>
  <si>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</si>
  <si>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</si>
  <si>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</si>
  <si>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</si>
  <si>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</si>
  <si>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</si>
  <si>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</si>
  <si>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</si>
  <si>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</si>
  <si>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</si>
  <si>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</si>
  <si>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</si>
  <si>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</si>
  <si>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</si>
  <si>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</si>
  <si>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</si>
  <si>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</si>
  <si>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</si>
  <si>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</si>
  <si>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</si>
  <si>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</si>
  <si>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</si>
  <si>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</si>
  <si>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</si>
  <si>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</si>
  <si>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</si>
  <si>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</si>
  <si>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</si>
  <si>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</si>
  <si>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</si>
  <si>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</si>
  <si>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</si>
  <si>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</si>
  <si>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</si>
  <si>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</si>
  <si>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</si>
  <si>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</si>
  <si>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</si>
  <si>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</si>
  <si>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</si>
  <si>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</si>
  <si>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</si>
  <si>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</si>
  <si>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</si>
  <si>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</si>
  <si>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</si>
  <si>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</si>
  <si>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</si>
  <si>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</si>
  <si>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</si>
  <si>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</si>
  <si>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</si>
  <si>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</si>
  <si>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</si>
  <si>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</si>
  <si>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</si>
  <si>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</si>
  <si>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</si>
  <si>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</si>
  <si>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</si>
  <si>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</si>
  <si>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</si>
  <si>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</si>
  <si>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</si>
  <si>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</si>
  <si>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</si>
  <si>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</si>
  <si>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</si>
  <si>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</si>
  <si>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</si>
  <si>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</si>
  <si>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</si>
  <si>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</si>
  <si>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</si>
  <si>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</si>
  <si>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</si>
  <si>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</si>
  <si>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</si>
  <si>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</si>
  <si>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</si>
  <si>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</si>
  <si>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</si>
  <si>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</si>
  <si>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</si>
  <si>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</si>
  <si>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</si>
  <si>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</si>
  <si>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</si>
  <si>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</si>
  <si>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</si>
  <si>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</si>
  <si>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</si>
  <si>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</si>
  <si>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</si>
  <si>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</si>
  <si>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</si>
  <si>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</si>
  <si>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</si>
  <si>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</si>
  <si>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</si>
  <si>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</si>
  <si>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</si>
  <si>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</si>
  <si>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</si>
  <si>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</si>
  <si>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</si>
  <si>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</si>
  <si>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</si>
  <si>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</si>
  <si>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</si>
  <si>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</si>
  <si>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</si>
  <si>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</si>
  <si>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</si>
  <si>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</si>
  <si>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</si>
  <si>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</si>
  <si>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</si>
  <si>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</si>
  <si>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</si>
  <si>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</si>
  <si>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</si>
  <si>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</si>
  <si>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</si>
  <si>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</si>
  <si>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</si>
  <si>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</si>
  <si>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</si>
  <si>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</si>
  <si>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</si>
  <si>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</si>
  <si>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</si>
  <si>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</si>
  <si>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</si>
  <si>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</si>
  <si>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</si>
  <si>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</si>
  <si>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</si>
  <si>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</si>
  <si>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</si>
  <si>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</si>
  <si>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</si>
  <si>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</si>
  <si>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</si>
  <si>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</si>
  <si>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</si>
  <si>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</si>
  <si>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</si>
  <si>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</si>
  <si>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</si>
  <si>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</si>
  <si>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</si>
  <si>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</si>
  <si>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</si>
  <si>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</si>
  <si>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</si>
  <si>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</si>
  <si>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</si>
  <si>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</si>
  <si>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</si>
  <si>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</si>
  <si>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</si>
  <si>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</si>
  <si>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</si>
  <si>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</si>
  <si>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</si>
  <si>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</si>
  <si>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</si>
  <si>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</si>
  <si>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</si>
  <si>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</si>
  <si>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</si>
  <si>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</si>
  <si>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</si>
  <si>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</si>
  <si>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</si>
  <si>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</si>
  <si>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</si>
  <si>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</si>
  <si>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</si>
  <si>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</si>
  <si>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</si>
  <si>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</si>
  <si>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</si>
  <si>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</si>
  <si>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</si>
  <si>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</si>
  <si>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</si>
  <si>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</si>
  <si>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</si>
  <si>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</si>
  <si>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</si>
  <si>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</si>
  <si>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</si>
  <si>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</si>
  <si>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</si>
  <si>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</si>
  <si>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</si>
  <si>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</si>
  <si>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</si>
  <si>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</si>
  <si>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</si>
  <si>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</si>
  <si>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</si>
  <si>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</si>
  <si>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</si>
  <si>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</si>
  <si>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</si>
  <si>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</si>
  <si>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</si>
  <si>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</si>
  <si>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</si>
  <si>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</si>
  <si>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</si>
  <si>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</si>
  <si>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</si>
  <si>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</si>
  <si>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</si>
  <si>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</si>
  <si>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</si>
  <si>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</si>
  <si>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</si>
  <si>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</si>
  <si>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</si>
  <si>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</si>
  <si>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</si>
  <si>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</si>
  <si>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</si>
  <si>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</si>
  <si>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</si>
  <si>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</si>
  <si>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</si>
  <si>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</si>
  <si>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</si>
  <si>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</si>
  <si>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</si>
  <si>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</si>
  <si>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</si>
  <si>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</si>
  <si>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</si>
  <si>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</si>
  <si>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</si>
  <si>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</si>
  <si>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</si>
  <si>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</si>
  <si>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</si>
  <si>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</si>
  <si>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</si>
  <si>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</si>
  <si>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</si>
  <si>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</si>
  <si>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</si>
  <si>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</si>
  <si>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</si>
  <si>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</si>
  <si>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</si>
  <si>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</si>
  <si>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</si>
  <si>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</si>
  <si>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</si>
  <si>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</si>
  <si>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</si>
  <si>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</si>
  <si>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</si>
  <si>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</si>
  <si>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</si>
  <si>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</si>
  <si>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</si>
  <si>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</si>
  <si>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</si>
  <si>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</si>
  <si>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</si>
  <si>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</si>
  <si>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</si>
  <si>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</si>
  <si>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</si>
  <si>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</si>
  <si>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</si>
  <si>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</si>
  <si>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</si>
  <si>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</si>
  <si>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</si>
  <si>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</si>
  <si>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</si>
  <si>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</si>
  <si>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</si>
  <si>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</si>
  <si>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</si>
  <si>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</si>
  <si>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</si>
  <si>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</si>
  <si>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</si>
  <si>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</si>
  <si>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</si>
  <si>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</si>
  <si>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</si>
  <si>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</si>
  <si>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</si>
  <si>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</si>
  <si>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</si>
  <si>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</si>
  <si>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</si>
  <si>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</si>
  <si>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</si>
  <si>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</si>
  <si>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</si>
  <si>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</si>
  <si>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</si>
  <si>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</si>
  <si>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</si>
  <si>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</si>
  <si>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</si>
  <si>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</si>
  <si>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</si>
  <si>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</si>
  <si>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</si>
  <si>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</si>
  <si>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</si>
  <si>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</si>
  <si>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</si>
  <si>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</si>
  <si>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</si>
  <si>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</si>
  <si>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</si>
  <si>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</si>
  <si>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</si>
  <si>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</si>
  <si>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</si>
  <si>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</si>
  <si>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</si>
  <si>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</si>
  <si>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</si>
  <si>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</si>
  <si>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</si>
  <si>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</si>
  <si>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</si>
  <si>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</si>
  <si>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</si>
  <si>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</si>
  <si>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</si>
  <si>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</si>
  <si>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</si>
  <si>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</si>
  <si>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</si>
  <si>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</si>
  <si>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</si>
  <si>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</si>
  <si>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</si>
  <si>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</si>
  <si>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</si>
  <si>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</si>
  <si>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</si>
  <si>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</si>
  <si>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</si>
  <si>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</si>
  <si>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</si>
  <si>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</si>
  <si>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</si>
  <si>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</si>
  <si>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</si>
  <si>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</si>
  <si>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</si>
  <si>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</si>
  <si>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</si>
  <si>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</si>
  <si>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</si>
  <si>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</si>
  <si>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</si>
  <si>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</si>
  <si>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</si>
  <si>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</si>
  <si>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</si>
  <si>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</si>
  <si>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</si>
  <si>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</si>
  <si>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</si>
  <si>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</si>
  <si>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</si>
  <si>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</si>
  <si>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</si>
  <si>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</si>
  <si>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</si>
  <si>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</si>
  <si>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</si>
  <si>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</si>
  <si>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</si>
  <si>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</si>
  <si>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</si>
  <si>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</si>
  <si>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</si>
  <si>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</si>
  <si>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</si>
  <si>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</si>
  <si>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</si>
  <si>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</si>
  <si>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</si>
  <si>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</si>
  <si>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</si>
  <si>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</si>
  <si>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</si>
  <si>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</si>
  <si>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</si>
  <si>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</si>
  <si>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</si>
  <si>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</si>
  <si>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</si>
  <si>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</si>
  <si>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</si>
  <si>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</si>
  <si>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</si>
  <si>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</si>
  <si>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</si>
  <si>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</si>
  <si>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</si>
  <si>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</si>
  <si>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</si>
  <si>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</si>
  <si>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</si>
  <si>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</si>
  <si>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</si>
  <si>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</si>
  <si>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</si>
  <si>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</si>
  <si>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</si>
  <si>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</si>
  <si>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</si>
  <si>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</si>
  <si>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</si>
  <si>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</si>
  <si>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</si>
  <si>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</si>
  <si>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</si>
  <si>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</si>
  <si>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</si>
  <si>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</si>
  <si>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</si>
  <si>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</si>
  <si>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</si>
  <si>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</si>
  <si>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</si>
  <si>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</si>
  <si>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</si>
  <si>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</si>
  <si>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</si>
  <si>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</si>
  <si>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</si>
  <si>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</si>
  <si>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</si>
  <si>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</si>
  <si>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</si>
  <si>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</si>
  <si>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</si>
  <si>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</si>
  <si>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</si>
  <si>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</si>
  <si>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</si>
  <si>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</si>
  <si>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</si>
  <si>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</si>
  <si>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</si>
  <si>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</si>
  <si>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</si>
  <si>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</si>
  <si>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</si>
  <si>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</si>
  <si>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</si>
  <si>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</si>
  <si>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</si>
  <si>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</si>
  <si>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</si>
  <si>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</si>
  <si>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</si>
  <si>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</si>
  <si>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</si>
  <si>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</si>
  <si>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</si>
  <si>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</si>
  <si>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</si>
  <si>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</si>
  <si>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</si>
  <si>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</si>
  <si>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</si>
  <si>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</si>
  <si>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</si>
  <si>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</si>
  <si>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</si>
  <si>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</si>
  <si>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</si>
  <si>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</si>
  <si>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</si>
  <si>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</si>
  <si>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</si>
  <si>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</si>
  <si>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</si>
  <si>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</si>
  <si>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</si>
  <si>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</si>
  <si>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</si>
  <si>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</si>
  <si>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</si>
  <si>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</si>
  <si>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</si>
  <si>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</si>
  <si>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</si>
  <si>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</si>
  <si>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</si>
  <si>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</si>
  <si>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</si>
  <si>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</si>
  <si>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</si>
  <si>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</si>
  <si>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</si>
  <si>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</si>
  <si>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</si>
  <si>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</si>
  <si>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</si>
  <si>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</si>
  <si>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</si>
  <si>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</si>
  <si>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</si>
  <si>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</si>
  <si>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</si>
  <si>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</si>
  <si>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</si>
  <si>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</si>
  <si>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</si>
  <si>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</si>
  <si>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</si>
  <si>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</si>
  <si>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</si>
  <si>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</si>
  <si>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</si>
  <si>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</si>
  <si>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</si>
  <si>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</si>
  <si>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</si>
  <si>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</si>
  <si>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</si>
  <si>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</si>
  <si>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</si>
  <si>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</si>
  <si>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</si>
  <si>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</si>
  <si>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</si>
  <si>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</si>
  <si>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</si>
  <si>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</si>
  <si>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</si>
  <si>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</si>
  <si>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</si>
  <si>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</si>
  <si>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</si>
  <si>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</si>
  <si>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</si>
  <si>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</si>
  <si>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</si>
  <si>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</si>
  <si>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</si>
  <si>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</si>
  <si>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</si>
  <si>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</si>
  <si>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</si>
  <si>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</si>
  <si>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</si>
  <si>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</si>
  <si>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</si>
  <si>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</si>
  <si>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</si>
  <si>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</si>
  <si>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</si>
  <si>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</si>
  <si>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</si>
  <si>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</si>
  <si>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</si>
  <si>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</si>
  <si>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</si>
  <si>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</si>
  <si>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</si>
  <si>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</si>
  <si>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</si>
  <si>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</si>
  <si>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</si>
  <si>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</si>
  <si>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</si>
  <si>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</si>
  <si>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</si>
  <si>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</si>
  <si>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</si>
  <si>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</si>
  <si>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</si>
  <si>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</si>
  <si>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</si>
  <si>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</si>
  <si>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</si>
  <si>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</si>
  <si>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</si>
  <si>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</si>
  <si>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</si>
  <si>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</si>
  <si>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</si>
  <si>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</si>
  <si>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</si>
  <si>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</si>
  <si>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</si>
  <si>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</si>
  <si>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</si>
  <si>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</si>
  <si>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</si>
  <si>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</si>
  <si>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</si>
  <si>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</si>
  <si>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</si>
  <si>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</si>
  <si>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</si>
  <si>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</si>
  <si>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</si>
  <si>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</si>
  <si>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</si>
  <si>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</si>
  <si>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</si>
  <si>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</si>
  <si>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</si>
  <si>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</si>
  <si>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</si>
  <si>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</si>
  <si>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</si>
  <si>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</si>
  <si>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</si>
  <si>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</si>
  <si>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</si>
  <si>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</si>
  <si>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</si>
  <si>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</si>
  <si>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</si>
  <si>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</si>
  <si>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</si>
  <si>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</si>
  <si>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</si>
  <si>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</si>
  <si>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</si>
  <si>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</si>
  <si>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</si>
  <si>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</si>
  <si>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</si>
  <si>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</si>
  <si>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</si>
  <si>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</si>
  <si>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</si>
  <si>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</si>
  <si>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</si>
  <si>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</si>
  <si>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</si>
  <si>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</si>
  <si>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</si>
  <si>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</si>
  <si>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</si>
  <si>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</si>
  <si>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</si>
  <si>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</si>
  <si>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</si>
  <si>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</si>
  <si>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</si>
  <si>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</si>
  <si>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</si>
  <si>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</si>
  <si>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</si>
  <si>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</si>
  <si>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</si>
  <si>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</si>
  <si>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</si>
  <si>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</si>
  <si>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</si>
  <si>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</si>
  <si>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</si>
  <si>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</si>
  <si>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</si>
  <si>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</si>
  <si>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</si>
  <si>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</si>
  <si>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</si>
  <si>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</si>
  <si>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</si>
  <si>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</si>
  <si>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</si>
  <si>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</si>
  <si>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</si>
  <si>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</si>
  <si>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</si>
  <si>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</si>
  <si>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</si>
  <si>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</si>
  <si>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</si>
  <si>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</si>
  <si>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</si>
  <si>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</si>
  <si>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</si>
  <si>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</si>
  <si>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</si>
  <si>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</si>
  <si>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</si>
  <si>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</si>
  <si>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</si>
  <si>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</si>
  <si>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</si>
  <si>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</si>
  <si>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</si>
  <si>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</si>
  <si>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</si>
  <si>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</si>
  <si>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</si>
  <si>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</si>
  <si>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</si>
  <si>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</si>
  <si>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</si>
  <si>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</si>
  <si>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</si>
  <si>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</si>
  <si>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</si>
  <si>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</si>
  <si>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</si>
  <si>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</si>
  <si>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</si>
  <si>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</si>
  <si>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</si>
  <si>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</si>
  <si>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</si>
  <si>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</si>
  <si>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</si>
  <si>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</si>
  <si>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</si>
  <si>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</si>
  <si>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</si>
  <si>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</si>
  <si>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</si>
  <si>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</si>
  <si>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</si>
  <si>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</si>
  <si>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</si>
  <si>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</si>
  <si>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</si>
  <si>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</si>
  <si>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</si>
  <si>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</si>
  <si>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</si>
  <si>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</si>
  <si>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</si>
  <si>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</si>
  <si>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</si>
  <si>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</si>
  <si>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</si>
  <si>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</si>
  <si>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</si>
  <si>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</si>
  <si>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</si>
  <si>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</si>
  <si>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</si>
  <si>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</si>
  <si>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</si>
  <si>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</si>
  <si>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</si>
  <si>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</si>
  <si>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</si>
  <si>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</si>
  <si>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</si>
  <si>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</si>
  <si>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</si>
  <si>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</si>
  <si>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</si>
  <si>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</si>
  <si>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</si>
  <si>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</si>
  <si>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</si>
  <si>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</si>
  <si>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</si>
  <si>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</si>
  <si>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</si>
  <si>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</si>
  <si>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</si>
  <si>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</si>
  <si>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</si>
  <si>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</si>
  <si>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</si>
  <si>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</si>
  <si>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</si>
  <si>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</si>
  <si>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</si>
  <si>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</si>
  <si>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</si>
  <si>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</si>
  <si>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</si>
  <si>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</si>
  <si>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</si>
  <si>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</si>
  <si>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</si>
  <si>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</si>
  <si>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</si>
  <si>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</si>
  <si>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</si>
  <si>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</si>
  <si>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</si>
  <si>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</si>
  <si>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</si>
  <si>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</si>
  <si>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</si>
  <si>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</si>
  <si>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</si>
  <si>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</si>
  <si>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</si>
  <si>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</si>
  <si>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</si>
  <si>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</si>
  <si>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</si>
  <si>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</si>
  <si>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</si>
  <si>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</si>
  <si>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</si>
  <si>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</si>
  <si>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</si>
  <si>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</si>
  <si>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</si>
  <si>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</si>
  <si>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</si>
  <si>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</si>
  <si>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</si>
  <si>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</si>
  <si>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</si>
  <si>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</si>
  <si>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</si>
  <si>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</si>
  <si>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</si>
  <si>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</si>
  <si>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</si>
  <si>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</si>
  <si>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</si>
  <si>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</si>
  <si>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</si>
  <si>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</si>
  <si>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</si>
  <si>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</si>
  <si>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</si>
  <si>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</si>
  <si>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</si>
  <si>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</si>
  <si>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</si>
  <si>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</si>
  <si>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</si>
  <si>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</si>
  <si>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</si>
  <si>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</si>
  <si>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</si>
  <si>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</si>
  <si>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</si>
  <si>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</si>
  <si>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</si>
  <si>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</si>
  <si>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</si>
  <si>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</si>
  <si>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</si>
  <si>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</si>
  <si>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</si>
  <si>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</si>
  <si>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</si>
  <si>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</si>
  <si>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</si>
  <si>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</si>
  <si>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</si>
  <si>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</si>
  <si>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</si>
  <si>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</si>
  <si>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</si>
  <si>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</si>
  <si>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</si>
  <si>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</si>
  <si>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</si>
  <si>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</si>
  <si>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</si>
  <si>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</si>
  <si>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</si>
  <si>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</si>
  <si>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</si>
  <si>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</si>
  <si>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</si>
  <si>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</si>
  <si>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</si>
  <si>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</si>
  <si>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</si>
  <si>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</si>
  <si>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</si>
  <si>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</si>
  <si>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</si>
  <si>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</si>
  <si>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</si>
  <si>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</si>
  <si>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</si>
  <si>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</si>
  <si>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</si>
  <si>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</si>
  <si>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</si>
  <si>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</si>
  <si>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</si>
  <si>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</si>
  <si>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</si>
  <si>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</si>
  <si>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</si>
  <si>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</si>
  <si>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</si>
  <si>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</si>
  <si>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</si>
  <si>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</si>
  <si>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</si>
  <si>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</si>
  <si>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</si>
  <si>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</si>
  <si>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</si>
  <si>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</si>
  <si>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</si>
  <si>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</si>
  <si>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</si>
  <si>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</si>
  <si>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</si>
  <si>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</si>
  <si>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</si>
  <si>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</si>
  <si>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</si>
  <si>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</si>
  <si>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</si>
  <si>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</si>
  <si>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</si>
  <si>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</si>
  <si>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</si>
  <si>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</si>
  <si>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</si>
  <si>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</si>
  <si>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</si>
  <si>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</si>
  <si>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</si>
  <si>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</si>
  <si>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</si>
  <si>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</si>
  <si>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</si>
  <si>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</si>
  <si>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</si>
  <si>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</si>
  <si>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</si>
  <si>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</si>
  <si>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</si>
  <si>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</si>
  <si>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</si>
  <si>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</si>
  <si>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</si>
  <si>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</si>
  <si>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</si>
  <si>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</si>
  <si>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</si>
  <si>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</si>
  <si>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</si>
  <si>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</si>
  <si>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</si>
  <si>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</si>
  <si>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</si>
  <si>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</si>
  <si>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</si>
  <si>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</si>
  <si>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</si>
  <si>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</si>
  <si>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</si>
  <si>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</si>
  <si>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</si>
  <si>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</si>
  <si>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</si>
  <si>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</si>
  <si>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</si>
  <si>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</si>
  <si>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</si>
  <si>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</si>
  <si>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</si>
  <si>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</si>
  <si>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</si>
  <si>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</si>
  <si>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</si>
  <si>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</si>
  <si>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</si>
  <si>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</si>
  <si>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</si>
  <si>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</si>
  <si>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</si>
  <si>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</si>
  <si>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</si>
  <si>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</si>
  <si>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</si>
  <si>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</si>
  <si>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</si>
  <si>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</si>
  <si>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</si>
  <si>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</si>
  <si>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</si>
  <si>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</si>
  <si>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</si>
  <si>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</si>
  <si>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</si>
  <si>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</si>
  <si>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</si>
  <si>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</si>
  <si>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</si>
  <si>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</si>
  <si>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</si>
  <si>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</si>
  <si>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</si>
  <si>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</si>
  <si>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</si>
  <si>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</si>
  <si>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</si>
  <si>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</si>
  <si>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</si>
  <si>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</si>
  <si>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</si>
  <si>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</si>
  <si>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</si>
  <si>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</si>
  <si>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</si>
  <si>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</si>
  <si>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</si>
  <si>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</si>
  <si>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</si>
  <si>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</si>
  <si>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</si>
  <si>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</si>
  <si>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</si>
  <si>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</si>
  <si>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</si>
  <si>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</si>
  <si>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</si>
  <si>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</si>
  <si>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</si>
  <si>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</si>
  <si>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</si>
  <si>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</si>
  <si>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</si>
  <si>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</si>
  <si>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</si>
  <si>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</si>
  <si>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</si>
  <si>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</si>
  <si>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</si>
  <si>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</si>
  <si>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</si>
  <si>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</si>
  <si>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</si>
  <si>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</si>
  <si>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</si>
  <si>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</si>
  <si>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</si>
  <si>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</si>
  <si>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</si>
  <si>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</si>
  <si>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</si>
  <si>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</si>
  <si>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</si>
  <si>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</si>
  <si>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</si>
  <si>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</si>
  <si>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</si>
  <si>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</si>
  <si>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</si>
  <si>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</si>
  <si>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</si>
  <si>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</si>
  <si>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</si>
  <si>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</si>
  <si>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</si>
  <si>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</si>
  <si>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</si>
  <si>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</si>
  <si>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</si>
  <si>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</si>
  <si>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</si>
  <si>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</si>
  <si>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</si>
  <si>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</si>
  <si>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</si>
  <si>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</si>
  <si>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</si>
  <si>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</si>
  <si>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</si>
  <si>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</si>
  <si>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</si>
  <si>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</si>
  <si>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</si>
  <si>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</si>
  <si>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</si>
  <si>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</si>
  <si>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</si>
  <si>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</si>
  <si>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</si>
  <si>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</si>
  <si>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</si>
  <si>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</si>
  <si>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</si>
  <si>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</si>
  <si>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</si>
  <si>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</si>
  <si>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</si>
  <si>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</si>
  <si>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</si>
  <si>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</si>
  <si>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</si>
  <si>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</si>
  <si>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</si>
  <si>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</si>
  <si>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</si>
  <si>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</si>
  <si>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</si>
  <si>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</si>
  <si>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</si>
  <si>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</si>
  <si>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</si>
  <si>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</si>
  <si>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</si>
  <si>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</si>
  <si>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</si>
  <si>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</si>
  <si>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</si>
  <si>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</si>
  <si>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</si>
  <si>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</si>
  <si>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</si>
  <si>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</si>
  <si>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</si>
  <si>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</si>
  <si>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</si>
  <si>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</si>
  <si>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</si>
  <si>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</si>
  <si>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</si>
  <si>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</si>
  <si>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</si>
  <si>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</si>
  <si>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</si>
  <si>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</si>
  <si>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</si>
  <si>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</si>
  <si>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</si>
  <si>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</si>
  <si>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</si>
  <si>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</si>
  <si>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</si>
  <si>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</si>
  <si>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</si>
  <si>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</si>
  <si>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</si>
  <si>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</si>
  <si>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</si>
  <si>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</si>
  <si>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</si>
  <si>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</si>
  <si>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</si>
  <si>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</si>
  <si>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</si>
  <si>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</si>
  <si>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</si>
  <si>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</si>
  <si>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</si>
  <si>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</si>
  <si>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</si>
  <si>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</si>
  <si>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</si>
  <si>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</si>
  <si>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</si>
  <si>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</si>
  <si>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</si>
  <si>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</si>
  <si>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</si>
  <si>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</si>
  <si>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</si>
  <si>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</si>
  <si>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</si>
  <si>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</si>
  <si>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</si>
  <si>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</si>
  <si>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</si>
  <si>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</si>
  <si>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</si>
  <si>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</si>
  <si>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</si>
  <si>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</si>
  <si>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</si>
  <si>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</si>
  <si>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</si>
  <si>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</si>
  <si>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</si>
  <si>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</si>
  <si>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</si>
  <si>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</si>
  <si>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</si>
  <si>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</si>
  <si>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</si>
  <si>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</si>
  <si>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</si>
  <si>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</si>
  <si>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</si>
  <si>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</si>
  <si>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</si>
  <si>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</si>
  <si>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</si>
  <si>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</si>
  <si>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</si>
  <si>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</si>
  <si>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</si>
  <si>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</si>
  <si>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</si>
  <si>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</si>
  <si>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</si>
  <si>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</si>
  <si>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</si>
  <si>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</si>
  <si>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</si>
  <si>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</si>
  <si>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</si>
  <si>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</si>
  <si>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</si>
  <si>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</si>
  <si>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</si>
  <si>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</si>
  <si>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</si>
  <si>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</si>
  <si>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</si>
  <si>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</si>
  <si>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</si>
  <si>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</si>
  <si>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</si>
  <si>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</si>
  <si>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</si>
  <si>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</si>
  <si>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</si>
  <si>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</si>
  <si>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</si>
  <si>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</si>
  <si>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</si>
  <si>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</si>
  <si>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</si>
  <si>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</si>
  <si>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</si>
  <si>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</si>
  <si>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</si>
  <si>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</si>
  <si>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</si>
  <si>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</si>
  <si>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</si>
  <si>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</si>
  <si>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</si>
  <si>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</si>
  <si>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</si>
  <si>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</si>
  <si>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</si>
  <si>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</si>
  <si>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</si>
  <si>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</si>
  <si>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</si>
  <si>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</si>
  <si>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</si>
  <si>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</si>
  <si>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</si>
  <si>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</si>
  <si>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</si>
  <si>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</si>
  <si>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</si>
  <si>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</si>
  <si>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</si>
  <si>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</si>
  <si>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</si>
  <si>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</si>
  <si>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</si>
  <si>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</si>
  <si>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</si>
  <si>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</si>
  <si>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</si>
  <si>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</si>
  <si>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</si>
  <si>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</si>
  <si>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</si>
  <si>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</si>
  <si>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</si>
  <si>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</si>
  <si>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</si>
  <si>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</si>
  <si>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</si>
  <si>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</si>
  <si>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</si>
  <si>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</si>
  <si>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</si>
  <si>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</si>
  <si>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</si>
  <si>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</si>
  <si>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</si>
  <si>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</si>
  <si>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</si>
  <si>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</si>
  <si>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</si>
  <si>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</si>
  <si>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</si>
  <si>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</si>
  <si>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</si>
  <si>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</si>
  <si>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</si>
  <si>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</si>
  <si>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</si>
  <si>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</si>
  <si>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</si>
  <si>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</si>
  <si>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</si>
  <si>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</si>
  <si>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</si>
  <si>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</si>
  <si>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</si>
  <si>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</si>
  <si>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</si>
  <si>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</si>
  <si>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</si>
  <si>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</si>
  <si>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</si>
  <si>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</si>
  <si>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</si>
  <si>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</si>
  <si>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</si>
  <si>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</si>
  <si>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</si>
  <si>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</si>
  <si>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</si>
  <si>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</si>
  <si>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</si>
  <si>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</si>
  <si>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</si>
  <si>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</si>
  <si>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</si>
  <si>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</si>
  <si>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</si>
  <si>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</si>
  <si>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</si>
  <si>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</si>
  <si>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</si>
  <si>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</si>
  <si>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</si>
  <si>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</si>
  <si>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</si>
  <si>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</si>
  <si>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</si>
  <si>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</si>
  <si>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</si>
  <si>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</si>
  <si>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</si>
  <si>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</si>
  <si>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</si>
  <si>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</si>
  <si>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</si>
  <si>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</si>
  <si>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</si>
  <si>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</si>
  <si>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</si>
  <si>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</si>
  <si>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</si>
  <si>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</si>
  <si>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</si>
  <si>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</si>
  <si>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</si>
  <si>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</si>
  <si>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</si>
  <si>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</si>
  <si>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</si>
  <si>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</si>
  <si>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</si>
  <si>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</si>
  <si>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</si>
  <si>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</si>
  <si>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</si>
  <si>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</si>
  <si>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</si>
  <si>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</si>
  <si>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</si>
  <si>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</si>
  <si>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</si>
  <si>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</si>
  <si>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</si>
  <si>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</si>
  <si>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</si>
  <si>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</si>
  <si>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</si>
  <si>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</si>
  <si>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</si>
  <si>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</si>
  <si>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</si>
  <si>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</si>
  <si>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</si>
  <si>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</si>
  <si>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</si>
  <si>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</si>
  <si>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</si>
  <si>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</si>
  <si>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</si>
  <si>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</si>
  <si>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</si>
  <si>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</si>
  <si>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</si>
  <si>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</si>
  <si>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</si>
  <si>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</si>
  <si>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</si>
  <si>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</si>
  <si>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</si>
  <si>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</si>
  <si>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</si>
  <si>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</si>
  <si>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</si>
  <si>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</si>
  <si>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</si>
  <si>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</si>
  <si>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</si>
  <si>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</si>
  <si>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</si>
  <si>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</si>
  <si>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</si>
  <si>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</si>
  <si>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</si>
  <si>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</si>
  <si>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</si>
  <si>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</si>
  <si>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</si>
  <si>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</si>
  <si>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</si>
  <si>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</si>
  <si>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</si>
  <si>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</si>
  <si>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</si>
  <si>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</si>
  <si>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</si>
  <si>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</si>
  <si>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</si>
  <si>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</si>
  <si>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</si>
  <si>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</si>
  <si>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</si>
  <si>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</si>
  <si>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</si>
  <si>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</si>
  <si>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</si>
  <si>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</si>
  <si>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</si>
  <si>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</si>
  <si>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</si>
  <si>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</si>
  <si>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</si>
  <si>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</si>
  <si>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</si>
  <si>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</si>
  <si>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</si>
  <si>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</si>
  <si>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</si>
  <si>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</si>
  <si>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</si>
  <si>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</si>
  <si>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</si>
  <si>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</si>
  <si>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</si>
  <si>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</si>
  <si>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</si>
  <si>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</si>
  <si>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</si>
  <si>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</si>
  <si>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</si>
  <si>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</si>
  <si>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</si>
  <si>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</si>
  <si>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</si>
  <si>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</si>
  <si>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</si>
  <si>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</si>
  <si>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</si>
  <si>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</si>
  <si>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</si>
  <si>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</si>
  <si>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</si>
  <si>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</si>
  <si>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</si>
  <si>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</si>
  <si>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</si>
  <si>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</si>
  <si>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</si>
  <si>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</si>
  <si>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</si>
  <si>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</si>
  <si>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</si>
  <si>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</si>
  <si>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</si>
  <si>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</si>
  <si>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</si>
  <si>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</si>
  <si>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</si>
  <si>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</si>
  <si>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</si>
  <si>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</si>
  <si>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</si>
  <si>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</si>
  <si>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</si>
  <si>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</si>
  <si>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</si>
  <si>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</si>
  <si>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</si>
  <si>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</si>
  <si>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</si>
  <si>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</si>
  <si>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</si>
  <si>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</si>
  <si>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</si>
  <si>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</si>
  <si>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</si>
  <si>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</si>
  <si>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</si>
  <si>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</si>
  <si>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</si>
  <si>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</si>
  <si>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</si>
  <si>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</si>
  <si>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</si>
  <si>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</si>
  <si>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</si>
  <si>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</si>
  <si>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</si>
  <si>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</si>
  <si>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</si>
  <si>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</si>
  <si>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</si>
  <si>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</si>
  <si>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</si>
  <si>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</si>
  <si>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</si>
  <si>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</si>
  <si>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</si>
  <si>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</si>
  <si>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</si>
  <si>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</si>
  <si>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</si>
  <si>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</si>
  <si>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</si>
  <si>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</si>
  <si>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</si>
  <si>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</si>
  <si>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</si>
  <si>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</si>
  <si>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</si>
  <si>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</si>
  <si>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</si>
  <si>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</si>
  <si>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</si>
  <si>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</si>
  <si>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</si>
  <si>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</si>
  <si>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</si>
  <si>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</si>
  <si>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</si>
  <si>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</si>
  <si>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</si>
  <si>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</si>
  <si>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</si>
  <si>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</si>
  <si>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</si>
  <si>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</si>
  <si>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</si>
  <si>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</si>
  <si>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</si>
  <si>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</si>
  <si>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</si>
  <si>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</si>
  <si>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</si>
  <si>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</si>
  <si>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</si>
  <si>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</si>
  <si>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</si>
  <si>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</si>
  <si>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</si>
  <si>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</si>
  <si>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</si>
  <si>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</si>
  <si>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</si>
  <si>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</si>
  <si>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</si>
  <si>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</si>
  <si>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</si>
  <si>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</si>
  <si>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</si>
  <si>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</si>
  <si>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</si>
  <si>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</si>
  <si>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</si>
  <si>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</si>
  <si>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</si>
  <si>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</si>
  <si>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</si>
  <si>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</si>
  <si>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</si>
  <si>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</si>
  <si>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</si>
  <si>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</si>
  <si>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</si>
  <si>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</si>
  <si>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</si>
  <si>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</si>
  <si>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</si>
  <si>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</si>
  <si>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</si>
  <si>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</si>
  <si>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</si>
  <si>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</si>
  <si>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</si>
  <si>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</si>
  <si>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</si>
  <si>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</si>
  <si>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</si>
  <si>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</si>
  <si>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</si>
  <si>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</si>
  <si>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</si>
  <si>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</si>
  <si>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</si>
  <si>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</si>
  <si>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</si>
  <si>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</si>
  <si>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</si>
  <si>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</si>
  <si>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</si>
  <si>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</si>
  <si>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</si>
  <si>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</si>
  <si>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</si>
  <si>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</si>
  <si>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</si>
  <si>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</si>
  <si>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</si>
  <si>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</si>
  <si>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</si>
  <si>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</si>
  <si>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</si>
  <si>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</si>
  <si>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</si>
  <si>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</si>
  <si>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</si>
  <si>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</si>
  <si>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</si>
  <si>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</si>
  <si>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</si>
  <si>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</si>
  <si>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</si>
  <si>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</si>
  <si>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</si>
  <si>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</si>
  <si>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</si>
  <si>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</si>
  <si>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</si>
  <si>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</si>
  <si>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</si>
  <si>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</si>
  <si>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</si>
  <si>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</si>
  <si>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</si>
  <si>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</si>
  <si>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</si>
  <si>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</si>
  <si>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</si>
  <si>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</si>
  <si>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</si>
  <si>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</si>
  <si>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</si>
  <si>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</si>
  <si>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</si>
  <si>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</si>
  <si>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</si>
  <si>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</si>
  <si>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</si>
  <si>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</si>
  <si>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</si>
  <si>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</si>
  <si>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</si>
  <si>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</si>
  <si>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</si>
  <si>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</si>
  <si>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</si>
  <si>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</si>
  <si>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</si>
  <si>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</si>
  <si>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</si>
  <si>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</si>
  <si>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</si>
  <si>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</si>
  <si>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</si>
  <si>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</si>
  <si>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</si>
  <si>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</si>
  <si>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</si>
  <si>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</si>
  <si>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</si>
  <si>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</si>
  <si>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</si>
  <si>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</si>
  <si>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</si>
  <si>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</si>
  <si>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</si>
  <si>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</si>
  <si>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</si>
  <si>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</si>
  <si>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</si>
  <si>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</si>
  <si>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</si>
  <si>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</si>
  <si>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</si>
  <si>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</si>
  <si>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</si>
  <si>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</si>
  <si>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</si>
  <si>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</si>
  <si>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</si>
  <si>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</si>
  <si>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</si>
  <si>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</si>
  <si>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</si>
  <si>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</si>
  <si>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</si>
  <si>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</si>
  <si>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</si>
  <si>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</si>
  <si>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</si>
  <si>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</si>
  <si>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</si>
  <si>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</si>
  <si>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</si>
  <si>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</si>
  <si>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</si>
  <si>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</si>
  <si>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</si>
  <si>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</si>
  <si>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</si>
  <si>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</si>
  <si>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</si>
  <si>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</si>
  <si>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</si>
  <si>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</si>
  <si>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</si>
  <si>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</si>
  <si>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</si>
  <si>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</si>
  <si>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</si>
  <si>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</si>
  <si>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</si>
  <si>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</si>
  <si>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</si>
  <si>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</si>
  <si>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</si>
  <si>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</si>
  <si>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</si>
  <si>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</si>
  <si>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</si>
  <si>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</si>
  <si>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</si>
  <si>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</si>
  <si>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</si>
  <si>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</si>
  <si>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</si>
  <si>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</si>
  <si>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</si>
  <si>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</si>
  <si>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</si>
  <si>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</si>
  <si>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</si>
  <si>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</si>
  <si>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</si>
  <si>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</si>
  <si>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</si>
  <si>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</si>
  <si>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</si>
  <si>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</si>
  <si>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</si>
  <si>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</si>
  <si>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</si>
  <si>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</si>
  <si>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</si>
  <si>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</si>
  <si>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</si>
  <si>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</si>
  <si>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</si>
  <si>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</si>
  <si>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</si>
  <si>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</si>
  <si>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</si>
  <si>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</si>
  <si>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</si>
  <si>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</si>
  <si>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</si>
  <si>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</si>
  <si>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</si>
  <si>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</si>
  <si>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</si>
  <si>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</si>
  <si>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</si>
  <si>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</si>
  <si>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</si>
  <si>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</si>
  <si>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</si>
  <si>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</si>
  <si>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</si>
  <si>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</si>
  <si>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</si>
  <si>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</si>
  <si>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</si>
  <si>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</si>
  <si>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</si>
  <si>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</si>
  <si>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</si>
  <si>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</si>
  <si>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</si>
  <si>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</si>
  <si>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</si>
  <si>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</si>
  <si>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</si>
  <si>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</si>
  <si>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</si>
  <si>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</si>
  <si>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</si>
  <si>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</si>
  <si>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</si>
  <si>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</si>
  <si>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</si>
  <si>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</si>
  <si>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</si>
  <si>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</si>
  <si>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</si>
  <si>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</si>
  <si>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</si>
  <si>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</si>
  <si>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</si>
  <si>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</si>
  <si>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</si>
  <si>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</si>
  <si>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</si>
  <si>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</si>
  <si>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</si>
  <si>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</si>
  <si>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</si>
  <si>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</si>
  <si>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</si>
  <si>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</si>
  <si>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</si>
  <si>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</si>
  <si>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</si>
  <si>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</si>
  <si>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</si>
  <si>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</si>
  <si>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</si>
  <si>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</si>
  <si>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</si>
  <si>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</si>
  <si>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</si>
  <si>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</si>
  <si>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</si>
  <si>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</si>
  <si>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</si>
  <si>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</si>
  <si>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</si>
  <si>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</si>
  <si>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</si>
  <si>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</si>
  <si>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</si>
  <si>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</si>
  <si>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</si>
  <si>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</si>
  <si>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</si>
  <si>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</si>
  <si>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</si>
  <si>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</si>
  <si>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</si>
  <si>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</si>
  <si>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</si>
  <si>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</si>
  <si>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</si>
  <si>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</si>
  <si>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</si>
  <si>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</si>
  <si>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</si>
  <si>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</si>
  <si>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</si>
  <si>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</si>
  <si>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</si>
  <si>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</si>
  <si>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</si>
  <si>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</si>
  <si>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</si>
  <si>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</si>
  <si>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</si>
  <si>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</si>
  <si>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</si>
  <si>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</si>
  <si>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</si>
  <si>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</si>
  <si>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</si>
  <si>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</si>
  <si>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</si>
  <si>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</si>
  <si>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</si>
  <si>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</si>
  <si>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</si>
  <si>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</si>
  <si>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</si>
  <si>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</si>
  <si>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</si>
  <si>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</si>
  <si>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</si>
  <si>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</si>
  <si>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</si>
  <si>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</si>
  <si>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</si>
  <si>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</si>
  <si>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</si>
  <si>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</si>
  <si>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</si>
  <si>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</si>
  <si>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</si>
  <si>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</si>
  <si>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</si>
  <si>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</si>
  <si>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</si>
  <si>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</si>
  <si>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</si>
  <si>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</si>
  <si>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</si>
  <si>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</si>
  <si>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</si>
  <si>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</si>
  <si>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</si>
  <si>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</si>
  <si>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</si>
  <si>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</si>
  <si>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</si>
  <si>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</si>
  <si>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</si>
  <si>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</si>
  <si>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</si>
  <si>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</si>
  <si>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</si>
  <si>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</si>
  <si>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</si>
  <si>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</si>
  <si>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</si>
  <si>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</si>
  <si>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</si>
  <si>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</si>
  <si>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</si>
  <si>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</si>
  <si>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</si>
  <si>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</si>
  <si>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</si>
  <si>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</si>
  <si>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</si>
  <si>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</si>
  <si>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</si>
  <si>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</si>
  <si>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</si>
  <si>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</si>
  <si>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</si>
  <si>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</si>
  <si>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</si>
  <si>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</si>
  <si>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</si>
  <si>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</si>
  <si>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</si>
  <si>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</si>
  <si>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</si>
  <si>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</si>
  <si>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</si>
  <si>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</si>
  <si>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</si>
  <si>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</si>
  <si>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</si>
  <si>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</si>
  <si>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</si>
  <si>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</si>
  <si>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</si>
  <si>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</si>
  <si>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</si>
  <si>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</si>
  <si>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</si>
  <si>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</si>
  <si>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</si>
  <si>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</si>
  <si>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</si>
  <si>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</si>
  <si>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</si>
  <si>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</si>
  <si>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</si>
  <si>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</si>
  <si>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</si>
  <si>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</si>
  <si>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</si>
  <si>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</si>
  <si>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</si>
  <si>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</si>
  <si>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</si>
  <si>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</si>
  <si>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</si>
  <si>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</si>
  <si>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</si>
  <si>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</si>
  <si>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</si>
  <si>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</si>
  <si>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</si>
  <si>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</si>
  <si>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</si>
  <si>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</si>
  <si>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</si>
  <si>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</si>
  <si>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</si>
  <si>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</si>
  <si>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</si>
  <si>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</si>
  <si>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</si>
  <si>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</si>
  <si>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</si>
  <si>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</si>
  <si>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</si>
  <si>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</si>
  <si>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</si>
  <si>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</si>
  <si>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</si>
  <si>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</si>
  <si>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</si>
  <si>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</si>
  <si>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</si>
  <si>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</si>
  <si>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</si>
  <si>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</si>
  <si>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</si>
  <si>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</si>
  <si>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</si>
  <si>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</si>
  <si>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</si>
  <si>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</si>
  <si>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</si>
  <si>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</si>
  <si>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</si>
  <si>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</si>
  <si>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</si>
  <si>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</si>
  <si>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</si>
  <si>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</si>
  <si>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</si>
  <si>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</si>
  <si>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</si>
  <si>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</si>
  <si>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</si>
  <si>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</si>
  <si>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</si>
  <si>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</si>
  <si>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</si>
  <si>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</si>
  <si>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</si>
  <si>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</si>
  <si>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</si>
  <si>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</si>
  <si>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</si>
  <si>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</si>
  <si>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</si>
  <si>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</si>
  <si>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</si>
  <si>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</si>
  <si>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</si>
  <si>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</si>
  <si>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</si>
  <si>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</si>
  <si>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</si>
  <si>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</si>
  <si>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</si>
  <si>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</si>
  <si>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</si>
  <si>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</si>
  <si>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</si>
  <si>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</si>
  <si>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</si>
  <si>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</si>
  <si>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</si>
  <si>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</si>
  <si>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</si>
  <si>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</si>
  <si>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</si>
  <si>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</si>
  <si>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</si>
  <si>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</si>
  <si>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</si>
  <si>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</si>
  <si>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</si>
  <si>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</si>
  <si>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</si>
  <si>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</si>
  <si>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</si>
  <si>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</si>
  <si>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</si>
  <si>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</si>
  <si>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</si>
  <si>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</si>
  <si>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</si>
  <si>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</si>
  <si>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</si>
  <si>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</si>
  <si>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</si>
  <si>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</si>
  <si>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</si>
  <si>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</si>
  <si>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</si>
  <si>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</si>
  <si>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</si>
  <si>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</si>
  <si>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</si>
  <si>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</si>
  <si>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</si>
  <si>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</si>
  <si>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</si>
  <si>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</si>
  <si>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</si>
  <si>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</si>
  <si>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</si>
  <si>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</si>
  <si>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</si>
  <si>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</si>
  <si>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</si>
  <si>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</si>
  <si>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</si>
  <si>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</si>
  <si>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</si>
  <si>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</si>
  <si>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</si>
  <si>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</si>
  <si>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</si>
  <si>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</si>
  <si>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</si>
  <si>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</si>
  <si>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</si>
  <si>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</si>
  <si>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</si>
  <si>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</si>
  <si>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</si>
  <si>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</si>
  <si>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</si>
  <si>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</si>
  <si>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</si>
  <si>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</si>
  <si>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</si>
  <si>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</si>
  <si>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</si>
  <si>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</si>
  <si>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</si>
  <si>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</si>
  <si>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</si>
  <si>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</si>
  <si>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</si>
  <si>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</si>
  <si>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</si>
  <si>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</si>
  <si>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</si>
  <si>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</si>
  <si>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</si>
  <si>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</si>
  <si>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</si>
  <si>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</si>
  <si>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</si>
  <si>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</si>
  <si>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</si>
  <si>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</si>
  <si>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</si>
  <si>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</si>
  <si>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</si>
  <si>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</si>
  <si>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</si>
  <si>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</si>
  <si>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</si>
  <si>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</si>
  <si>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</si>
  <si>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</si>
  <si>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</si>
  <si>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</si>
  <si>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</si>
  <si>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</si>
  <si>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</si>
  <si>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</si>
  <si>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</si>
  <si>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</si>
  <si>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</si>
  <si>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</si>
  <si>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</si>
  <si>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</si>
  <si>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</si>
  <si>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</si>
  <si>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</si>
  <si>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</si>
  <si>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</si>
  <si>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</si>
  <si>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</si>
  <si>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</si>
  <si>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</si>
  <si>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</si>
  <si>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</si>
  <si>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</si>
  <si>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</si>
  <si>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</si>
  <si>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</si>
  <si>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</si>
  <si>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</si>
  <si>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</si>
  <si>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</si>
  <si>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</si>
  <si>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</si>
  <si>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</si>
  <si>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</si>
  <si>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</si>
  <si>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</si>
  <si>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</si>
  <si>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</si>
  <si>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</si>
  <si>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</si>
  <si>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</si>
  <si>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</si>
  <si>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</si>
  <si>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</si>
  <si>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</si>
  <si>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</si>
  <si>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</si>
  <si>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</si>
  <si>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</si>
  <si>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</si>
  <si>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</si>
  <si>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</si>
  <si>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</si>
  <si>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</si>
  <si>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</si>
  <si>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</si>
  <si>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</si>
  <si>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</si>
  <si>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</si>
  <si>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</si>
  <si>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</si>
  <si>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</si>
  <si>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</si>
  <si>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</si>
  <si>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</si>
  <si>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</si>
  <si>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</si>
  <si>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</si>
  <si>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</si>
  <si>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</si>
  <si>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</si>
  <si>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</si>
  <si>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</si>
  <si>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</si>
  <si>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</si>
  <si>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</si>
  <si>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</si>
  <si>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</si>
  <si>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</si>
  <si>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</si>
  <si>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</si>
  <si>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</si>
  <si>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</si>
  <si>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</si>
  <si>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</si>
  <si>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</si>
  <si>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</si>
  <si>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</si>
  <si>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</si>
  <si>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</si>
  <si>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</si>
  <si>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</si>
  <si>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</si>
  <si>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</si>
  <si>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</si>
  <si>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</si>
  <si>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</si>
  <si>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</si>
  <si>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</si>
  <si>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</si>
  <si>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</si>
  <si>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</si>
  <si>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</si>
  <si>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</si>
  <si>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</si>
  <si>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</si>
  <si>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</si>
  <si>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</si>
  <si>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</si>
  <si>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</si>
  <si>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</si>
  <si>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</si>
  <si>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</si>
  <si>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</si>
  <si>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</si>
  <si>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</si>
  <si>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</si>
  <si>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</si>
  <si>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</si>
  <si>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</si>
  <si>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</si>
  <si>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</si>
  <si>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</si>
  <si>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</si>
  <si>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</si>
  <si>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</si>
  <si>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</si>
  <si>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</si>
  <si>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</si>
  <si>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</si>
  <si>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</si>
  <si>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</si>
  <si>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</si>
  <si>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</si>
  <si>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</si>
  <si>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</si>
  <si>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</si>
  <si>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</si>
  <si>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</si>
  <si>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</si>
  <si>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</si>
  <si>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</si>
  <si>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</si>
  <si>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</si>
  <si>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</si>
  <si>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</si>
  <si>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</si>
  <si>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</si>
  <si>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</si>
  <si>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</si>
  <si>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</si>
  <si>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</si>
  <si>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</si>
  <si>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</si>
  <si>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</si>
  <si>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</si>
  <si>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</si>
  <si>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</si>
  <si>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</si>
  <si>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</si>
  <si>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</si>
  <si>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</si>
  <si>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</si>
  <si>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</si>
  <si>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</si>
  <si>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</si>
  <si>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</si>
  <si>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</si>
  <si>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</si>
  <si>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</si>
  <si>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</si>
  <si>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</si>
  <si>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</si>
  <si>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</si>
  <si>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</si>
  <si>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</si>
  <si>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</si>
  <si>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</si>
  <si>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</si>
  <si>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</si>
  <si>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</si>
  <si>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</si>
  <si>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</si>
  <si>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</si>
  <si>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</si>
  <si>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</si>
  <si>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</si>
  <si>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</si>
  <si>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</si>
  <si>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</si>
  <si>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</si>
  <si>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</si>
  <si>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</si>
  <si>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</si>
  <si>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</si>
  <si>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</si>
  <si>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</si>
  <si>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</si>
  <si>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</si>
  <si>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</si>
  <si>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</si>
  <si>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</si>
  <si>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</si>
  <si>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</si>
  <si>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</si>
  <si>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</si>
  <si>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</si>
  <si>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</si>
  <si>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</si>
  <si>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</si>
  <si>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</si>
  <si>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</si>
  <si>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</si>
  <si>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</si>
  <si>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</si>
  <si>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</si>
  <si>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</si>
  <si>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</si>
  <si>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</si>
  <si>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</si>
  <si>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</si>
  <si>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</si>
  <si>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</si>
  <si>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</si>
  <si>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</si>
  <si>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</si>
  <si>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</si>
  <si>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</si>
  <si>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</si>
  <si>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</si>
  <si>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</si>
  <si>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</si>
  <si>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</si>
  <si>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</si>
  <si>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</si>
  <si>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</si>
  <si>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</si>
  <si>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</si>
  <si>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</si>
  <si>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</si>
  <si>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</si>
  <si>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</si>
  <si>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</si>
  <si>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</si>
  <si>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</si>
  <si>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</si>
  <si>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</si>
  <si>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</si>
  <si>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</si>
  <si>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</si>
  <si>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</si>
  <si>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</si>
  <si>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</si>
  <si>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</si>
  <si>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</si>
  <si>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</si>
  <si>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</si>
  <si>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</si>
  <si>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</si>
  <si>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</si>
  <si>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</si>
  <si>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</si>
  <si>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</si>
  <si>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</si>
  <si>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</si>
  <si>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</si>
  <si>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</si>
  <si>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</si>
  <si>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</si>
  <si>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</si>
  <si>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</si>
  <si>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</si>
  <si>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</si>
  <si>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</si>
  <si>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</si>
  <si>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</si>
  <si>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</si>
  <si>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</si>
  <si>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</si>
  <si>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</si>
  <si>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</si>
  <si>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</si>
  <si>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</si>
  <si>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</si>
  <si>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</si>
  <si>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</si>
  <si>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</si>
  <si>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</si>
  <si>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</si>
  <si>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</si>
  <si>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</si>
  <si>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</si>
  <si>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</si>
  <si>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</si>
  <si>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</si>
  <si>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</si>
  <si>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</si>
  <si>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</si>
  <si>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</si>
  <si>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</si>
  <si>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</si>
  <si>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</si>
  <si>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</si>
  <si>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</si>
  <si>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</si>
  <si>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</si>
  <si>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</si>
  <si>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</si>
  <si>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</si>
  <si>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</si>
  <si>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</si>
  <si>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</si>
  <si>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</si>
  <si>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</si>
  <si>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</si>
  <si>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</si>
  <si>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</si>
  <si>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</si>
  <si>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</si>
  <si>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</si>
  <si>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</si>
  <si>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</si>
  <si>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</si>
  <si>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</si>
  <si>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</si>
  <si>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</si>
  <si>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</si>
  <si>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</si>
  <si>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</si>
  <si>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</si>
  <si>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</si>
  <si>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</si>
  <si>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</si>
  <si>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</si>
  <si>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</si>
  <si>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</si>
  <si>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</si>
  <si>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</si>
  <si>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</si>
  <si>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</si>
  <si>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</si>
  <si>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</si>
  <si>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</si>
  <si>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</si>
  <si>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</si>
  <si>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</si>
  <si>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</si>
  <si>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</si>
  <si>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</si>
  <si>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</si>
  <si>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</si>
  <si>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</si>
  <si>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</si>
  <si>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</si>
  <si>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</si>
  <si>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</si>
  <si>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</si>
  <si>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</si>
  <si>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</si>
  <si>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</si>
  <si>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</si>
  <si>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</si>
  <si>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</si>
  <si>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</si>
  <si>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</si>
  <si>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</si>
  <si>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</si>
  <si>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</si>
  <si>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</si>
  <si>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</si>
  <si>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</si>
  <si>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</si>
  <si>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</si>
  <si>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</si>
  <si>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</si>
  <si>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</si>
  <si>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</si>
  <si>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</si>
  <si>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</si>
  <si>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</si>
  <si>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</si>
  <si>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</si>
  <si>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</si>
  <si>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</si>
  <si>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</si>
  <si>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</si>
  <si>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</si>
  <si>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</si>
  <si>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</si>
  <si>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</si>
  <si>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</si>
  <si>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</si>
  <si>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</si>
  <si>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</si>
  <si>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</si>
  <si>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</si>
  <si>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</si>
  <si>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</si>
  <si>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</si>
  <si>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</si>
  <si>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</si>
  <si>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</si>
  <si>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</si>
  <si>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</si>
  <si>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</si>
  <si>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</si>
  <si>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</si>
  <si>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</si>
  <si>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</si>
  <si>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</si>
  <si>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</si>
  <si>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</si>
  <si>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</si>
  <si>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</si>
  <si>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</si>
  <si>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</si>
  <si>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</si>
  <si>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</si>
  <si>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</si>
  <si>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</si>
  <si>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</si>
  <si>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</si>
  <si>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</si>
  <si>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</si>
  <si>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</si>
  <si>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</si>
  <si>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</si>
  <si>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</si>
  <si>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</si>
  <si>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</si>
  <si>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</si>
  <si>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</si>
  <si>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</si>
  <si>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</si>
  <si>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</si>
  <si>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</si>
  <si>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</si>
  <si>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</si>
  <si>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</si>
  <si>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</si>
  <si>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</si>
  <si>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</si>
  <si>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</si>
  <si>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</si>
  <si>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</si>
  <si>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</si>
  <si>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</si>
  <si>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</si>
  <si>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</si>
  <si>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</si>
  <si>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</si>
  <si>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</si>
  <si>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</si>
  <si>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</si>
  <si>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</si>
  <si>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</si>
  <si>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</si>
  <si>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</si>
  <si>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</si>
  <si>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</si>
  <si>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</si>
  <si>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</si>
  <si>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</si>
  <si>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</si>
  <si>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</si>
  <si>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</si>
  <si>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</si>
  <si>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</si>
  <si>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</si>
  <si>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</si>
  <si>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</si>
  <si>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</si>
  <si>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</si>
  <si>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</si>
  <si>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</si>
  <si>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</si>
  <si>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</si>
  <si>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</si>
  <si>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</si>
  <si>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</si>
  <si>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</si>
  <si>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</si>
  <si>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</si>
  <si>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</si>
  <si>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</si>
  <si>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</si>
  <si>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</si>
  <si>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</si>
  <si>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</si>
  <si>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</si>
  <si>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</si>
  <si>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</si>
  <si>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</si>
  <si>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</si>
  <si>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</si>
  <si>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</si>
  <si>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</si>
  <si>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</si>
  <si>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</si>
  <si>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</si>
  <si>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</si>
  <si>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</si>
  <si>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</si>
  <si>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</si>
  <si>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</si>
  <si>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</si>
  <si>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</si>
  <si>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</si>
  <si>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</si>
  <si>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</si>
  <si>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</si>
  <si>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</si>
  <si>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</si>
  <si>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</si>
  <si>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</si>
  <si>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</si>
  <si>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</si>
  <si>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</si>
  <si>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</si>
  <si>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</si>
  <si>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</si>
  <si>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</si>
  <si>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</si>
  <si>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</si>
  <si>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</si>
  <si>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</si>
  <si>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</si>
  <si>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</si>
  <si>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</si>
  <si>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</si>
  <si>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</si>
  <si>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</si>
  <si>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</si>
  <si>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</si>
  <si>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</si>
  <si>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</si>
  <si>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</si>
  <si>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</si>
  <si>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</si>
  <si>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</si>
  <si>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</si>
  <si>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</si>
  <si>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</si>
  <si>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</si>
  <si>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</si>
  <si>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</si>
  <si>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</si>
  <si>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</si>
  <si>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</si>
  <si>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</si>
  <si>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</si>
  <si>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</si>
  <si>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</si>
  <si>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</si>
  <si>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</si>
  <si>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</si>
  <si>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</si>
  <si>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</si>
  <si>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</si>
  <si>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</si>
  <si>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</si>
  <si>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</si>
  <si>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</si>
  <si>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</si>
  <si>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</si>
  <si>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</si>
  <si>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</si>
  <si>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</si>
  <si>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</si>
  <si>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</si>
  <si>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</si>
  <si>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</si>
  <si>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</si>
  <si>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</si>
  <si>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</si>
  <si>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</si>
  <si>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</si>
  <si>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</si>
  <si>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</si>
  <si>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</si>
  <si>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</si>
  <si>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</si>
  <si>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</si>
  <si>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</si>
  <si>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</si>
  <si>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</si>
  <si>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</si>
  <si>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</si>
  <si>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</si>
  <si>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</si>
  <si>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</si>
  <si>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</si>
  <si>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</si>
  <si>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</si>
  <si>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</si>
  <si>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</si>
  <si>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</si>
  <si>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</si>
  <si>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</si>
  <si>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</si>
  <si>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</si>
  <si>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</si>
  <si>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</si>
  <si>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</si>
  <si>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</si>
  <si>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</si>
  <si>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</si>
  <si>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</si>
  <si>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</si>
  <si>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</si>
  <si>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</si>
  <si>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</si>
  <si>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</si>
  <si>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</si>
  <si>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</si>
  <si>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</si>
  <si>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</si>
  <si>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</si>
  <si>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</si>
  <si>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</si>
  <si>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</si>
  <si>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</si>
  <si>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</si>
  <si>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</si>
  <si>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</si>
  <si>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</si>
  <si>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</si>
  <si>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</si>
  <si>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</si>
  <si>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</si>
  <si>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</si>
  <si>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</si>
  <si>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</si>
  <si>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</si>
  <si>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</si>
  <si>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</si>
  <si>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</si>
  <si>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</si>
  <si>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</si>
  <si>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</si>
  <si>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</si>
  <si>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</si>
  <si>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</si>
  <si>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</si>
  <si>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</si>
  <si>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</si>
  <si>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</si>
  <si>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</si>
  <si>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</si>
  <si>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</si>
  <si>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</si>
  <si>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</si>
  <si>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</si>
  <si>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</si>
  <si>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</si>
  <si>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</si>
  <si>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</si>
  <si>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</si>
  <si>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</si>
  <si>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</si>
  <si>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</si>
  <si>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</si>
  <si>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</si>
  <si>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</si>
  <si>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</si>
  <si>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</si>
  <si>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</si>
  <si>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</si>
  <si>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</si>
  <si>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</si>
  <si>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</si>
  <si>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</si>
  <si>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</si>
  <si>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</si>
  <si>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</si>
  <si>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</si>
  <si>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</si>
  <si>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</si>
  <si>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</si>
  <si>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</si>
  <si>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</si>
  <si>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</si>
  <si>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</si>
  <si>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</si>
  <si>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</si>
  <si>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</si>
  <si>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</si>
  <si>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</si>
  <si>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</si>
  <si>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</si>
  <si>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</si>
  <si>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</si>
  <si>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</si>
  <si>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</si>
  <si>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</si>
  <si>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</si>
  <si>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</si>
  <si>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</si>
  <si>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</si>
  <si>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</si>
  <si>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</si>
  <si>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</si>
  <si>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</si>
  <si>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</si>
  <si>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</si>
  <si>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</si>
  <si>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</si>
  <si>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</si>
  <si>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</si>
  <si>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</si>
  <si>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</si>
  <si>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</si>
  <si>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</si>
  <si>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</si>
  <si>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</si>
  <si>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</si>
  <si>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</si>
  <si>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</si>
  <si>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</si>
  <si>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</si>
  <si>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</si>
  <si>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</si>
  <si>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</si>
  <si>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</si>
  <si>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</si>
  <si>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</si>
  <si>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</si>
  <si>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</si>
  <si>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</si>
  <si>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</si>
  <si>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</si>
  <si>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</si>
  <si>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</si>
  <si>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</si>
  <si>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</si>
  <si>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</si>
  <si>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</si>
  <si>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</si>
  <si>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</si>
  <si>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</si>
  <si>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</si>
  <si>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</si>
  <si>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</si>
  <si>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</si>
  <si>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</si>
  <si>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</si>
  <si>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</si>
  <si>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</si>
  <si>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</si>
  <si>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</si>
  <si>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</si>
  <si>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</si>
  <si>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</si>
  <si>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</si>
  <si>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</si>
  <si>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</si>
  <si>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</si>
  <si>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</si>
  <si>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</si>
  <si>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</si>
  <si>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</si>
  <si>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</si>
  <si>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</si>
  <si>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</si>
  <si>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</si>
  <si>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</si>
  <si>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</si>
  <si>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</si>
  <si>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</si>
  <si>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</si>
  <si>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</si>
  <si>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</si>
  <si>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</si>
  <si>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</si>
  <si>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</si>
  <si>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</si>
  <si>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</si>
  <si>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</si>
  <si>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</si>
  <si>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</si>
  <si>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</si>
  <si>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</si>
  <si>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</si>
  <si>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</si>
  <si>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</si>
  <si>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</si>
  <si>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</si>
  <si>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</si>
  <si>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</si>
  <si>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</si>
  <si>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</si>
  <si>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</si>
  <si>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</si>
  <si>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</si>
  <si>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</si>
  <si>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</si>
  <si>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</si>
  <si>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</si>
  <si>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</si>
  <si>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</si>
  <si>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</si>
  <si>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</si>
  <si>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</si>
  <si>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</si>
  <si>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</si>
  <si>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</si>
  <si>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</si>
  <si>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</si>
  <si>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</si>
  <si>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</si>
  <si>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</si>
  <si>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</si>
  <si>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</si>
  <si>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</si>
  <si>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</si>
  <si>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</si>
  <si>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</si>
  <si>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</si>
  <si>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</si>
  <si>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</si>
  <si>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</si>
  <si>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</si>
  <si>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</si>
  <si>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</si>
  <si>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</si>
  <si>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</si>
  <si>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</si>
  <si>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</si>
  <si>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</si>
  <si>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</si>
  <si>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</si>
  <si>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</si>
  <si>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</si>
  <si>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</si>
  <si>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</si>
  <si>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</si>
  <si>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</si>
  <si>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</si>
  <si>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</si>
  <si>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</si>
  <si>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</si>
  <si>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</si>
  <si>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</si>
  <si>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</si>
  <si>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</si>
  <si>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</si>
  <si>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</si>
  <si>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</si>
  <si>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</si>
  <si>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</si>
  <si>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</si>
  <si>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</si>
  <si>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</si>
  <si>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</si>
  <si>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</si>
  <si>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</si>
  <si>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</si>
  <si>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</si>
  <si>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</si>
  <si>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</si>
  <si>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</si>
  <si>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</si>
  <si>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</si>
  <si>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</si>
  <si>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</si>
  <si>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</si>
  <si>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</si>
  <si>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</si>
  <si>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</si>
  <si>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</si>
  <si>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</si>
  <si>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</si>
  <si>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</si>
  <si>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</si>
  <si>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</si>
  <si>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</si>
  <si>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</si>
  <si>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</si>
  <si>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</si>
  <si>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</si>
  <si>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</si>
  <si>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</si>
  <si>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</si>
  <si>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</si>
  <si>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</si>
  <si>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</si>
  <si>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</si>
  <si>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</si>
  <si>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</si>
  <si>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</si>
  <si>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</si>
  <si>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</si>
  <si>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</si>
  <si>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</si>
  <si>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</si>
  <si>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</si>
  <si>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</si>
  <si>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</si>
  <si>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</si>
  <si>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</si>
  <si>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</si>
  <si>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</si>
  <si>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</si>
  <si>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</si>
  <si>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</si>
  <si>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</si>
  <si>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</si>
  <si>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</si>
  <si>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</si>
  <si>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</si>
  <si>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</si>
  <si>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</si>
  <si>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</si>
  <si>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</si>
  <si>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</si>
  <si>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</si>
  <si>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</si>
  <si>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</si>
  <si>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</si>
  <si>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</si>
  <si>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</si>
  <si>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</si>
  <si>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</si>
  <si>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</si>
  <si>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</si>
  <si>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</si>
  <si>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</si>
  <si>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</si>
  <si>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</si>
  <si>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</si>
  <si>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</si>
  <si>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</si>
  <si>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</si>
  <si>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</si>
  <si>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</si>
  <si>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</si>
  <si>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</si>
  <si>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</si>
  <si>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</si>
  <si>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</si>
  <si>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</si>
  <si>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</si>
  <si>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</si>
  <si>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</si>
  <si>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</si>
  <si>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</si>
  <si>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</si>
  <si>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</si>
  <si>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</si>
  <si>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</si>
  <si>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</si>
  <si>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</si>
  <si>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</si>
  <si>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</si>
  <si>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</si>
  <si>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</si>
  <si>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</si>
  <si>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</si>
  <si>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</si>
  <si>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</si>
  <si>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</si>
  <si>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</si>
  <si>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</si>
  <si>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</si>
  <si>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</si>
  <si>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</si>
  <si>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</si>
  <si>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</si>
  <si>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</si>
  <si>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</si>
  <si>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</si>
  <si>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</si>
  <si>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</si>
  <si>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</si>
  <si>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</si>
  <si>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</si>
  <si>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</si>
  <si>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</si>
  <si>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</si>
  <si>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</si>
  <si>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</si>
  <si>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</si>
  <si>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</si>
  <si>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</si>
  <si>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</si>
  <si>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</si>
  <si>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</si>
  <si>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</si>
  <si>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</si>
  <si>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</si>
  <si>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</si>
  <si>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</si>
  <si>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</si>
  <si>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</si>
  <si>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</si>
  <si>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</si>
  <si>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</si>
  <si>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</si>
  <si>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</si>
  <si>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</si>
  <si>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</si>
  <si>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</si>
  <si>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</si>
  <si>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</si>
  <si>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</si>
  <si>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</si>
  <si>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</si>
  <si>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</si>
  <si>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</si>
  <si>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</si>
  <si>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</si>
  <si>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</si>
  <si>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</si>
  <si>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</si>
  <si>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</si>
  <si>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</si>
  <si>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</si>
  <si>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</si>
  <si>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</si>
  <si>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</si>
  <si>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</si>
  <si>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</si>
  <si>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</si>
  <si>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</si>
  <si>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</si>
  <si>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</si>
  <si>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</si>
  <si>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</si>
  <si>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</si>
  <si>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</si>
  <si>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</si>
  <si>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</si>
  <si>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</si>
  <si>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</si>
  <si>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</si>
  <si>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</si>
  <si>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</si>
  <si>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</si>
  <si>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</si>
  <si>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</si>
  <si>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</si>
  <si>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</si>
  <si>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</si>
  <si>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</si>
  <si>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</si>
  <si>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</si>
  <si>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</si>
  <si>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</si>
  <si>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</si>
  <si>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</si>
  <si>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</si>
  <si>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</si>
  <si>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</si>
  <si>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</si>
  <si>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</si>
  <si>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</si>
  <si>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</si>
  <si>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</si>
  <si>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</si>
  <si>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</si>
  <si>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</si>
  <si>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</si>
  <si>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</si>
  <si>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</si>
  <si>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</si>
  <si>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</si>
  <si>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</si>
  <si>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</si>
  <si>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</si>
  <si>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</si>
  <si>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</si>
  <si>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</si>
  <si>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</si>
  <si>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</si>
  <si>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</si>
  <si>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</si>
  <si>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</si>
  <si>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</si>
  <si>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</si>
  <si>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</si>
  <si>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</si>
  <si>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</si>
  <si>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</si>
  <si>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</si>
  <si>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</si>
  <si>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</si>
  <si>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</si>
  <si>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</si>
  <si>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</si>
  <si>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</si>
  <si>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</si>
  <si>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</si>
  <si>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</si>
  <si>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</si>
  <si>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</si>
  <si>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</si>
  <si>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</si>
  <si>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</si>
  <si>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</si>
  <si>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</si>
  <si>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</si>
  <si>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</si>
  <si>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</si>
  <si>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</si>
  <si>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</si>
  <si>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</si>
  <si>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</si>
  <si>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</si>
  <si>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</si>
  <si>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</si>
  <si>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</si>
  <si>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</si>
  <si>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</si>
  <si>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</si>
  <si>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</si>
  <si>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</si>
  <si>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</si>
  <si>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</si>
  <si>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</si>
  <si>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</si>
  <si>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</si>
  <si>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</si>
  <si>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</si>
  <si>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</si>
  <si>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</si>
  <si>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</si>
  <si>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</si>
  <si>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</si>
  <si>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</si>
  <si>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</si>
  <si>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</si>
  <si>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</si>
  <si>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</si>
  <si>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</si>
  <si>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</si>
  <si>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</si>
  <si>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</si>
  <si>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</si>
  <si>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</si>
  <si>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</si>
  <si>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</si>
  <si>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</si>
  <si>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</si>
  <si>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</si>
  <si>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</si>
  <si>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</si>
  <si>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</si>
  <si>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</si>
  <si>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</si>
  <si>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</si>
  <si>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</si>
  <si>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</si>
  <si>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</si>
  <si>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</si>
  <si>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</si>
  <si>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</si>
  <si>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</si>
  <si>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</si>
  <si>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</si>
  <si>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</si>
  <si>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</si>
  <si>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</si>
  <si>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</si>
  <si>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</si>
  <si>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</si>
  <si>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</si>
  <si>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</si>
  <si>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</si>
  <si>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</si>
  <si>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</si>
  <si>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</si>
  <si>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</si>
  <si>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</si>
  <si>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</si>
  <si>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</si>
  <si>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</si>
  <si>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</si>
  <si>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</si>
  <si>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</si>
  <si>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</si>
  <si>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</si>
  <si>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</si>
  <si>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</si>
  <si>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</si>
  <si>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</si>
  <si>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</si>
  <si>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</si>
  <si>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</si>
  <si>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</si>
  <si>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</si>
  <si>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</si>
  <si>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</si>
  <si>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</si>
  <si>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</si>
  <si>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</si>
  <si>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</si>
  <si>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</si>
  <si>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</si>
  <si>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</si>
  <si>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</si>
  <si>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</si>
  <si>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</si>
  <si>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</si>
  <si>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</si>
  <si>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</si>
  <si>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</si>
  <si>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</si>
  <si>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</si>
  <si>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</si>
  <si>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</si>
  <si>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</si>
  <si>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</si>
  <si>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</si>
  <si>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</si>
  <si>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</si>
  <si>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</si>
  <si>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</si>
  <si>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</si>
  <si>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</si>
  <si>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</si>
  <si>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</si>
  <si>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</si>
  <si>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</si>
  <si>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</si>
  <si>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</si>
  <si>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</si>
  <si>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</si>
  <si>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</si>
  <si>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</si>
  <si>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</si>
  <si>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</si>
  <si>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</si>
  <si>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</si>
  <si>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</si>
  <si>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</si>
  <si>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</si>
  <si>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</si>
  <si>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</si>
  <si>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</si>
  <si>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</si>
  <si>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</si>
  <si>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</si>
  <si>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</si>
  <si>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</si>
  <si>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</si>
  <si>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</si>
  <si>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</si>
  <si>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</si>
  <si>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</si>
  <si>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</si>
  <si>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</si>
  <si>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</si>
  <si>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</si>
  <si>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</si>
  <si>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</si>
  <si>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</si>
  <si>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</si>
  <si>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</si>
  <si>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</si>
  <si>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</si>
  <si>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</si>
  <si>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</si>
  <si>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</si>
  <si>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</si>
  <si>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</si>
  <si>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</si>
  <si>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</si>
  <si>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</si>
  <si>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</si>
  <si>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</si>
  <si>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</si>
  <si>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</si>
  <si>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</si>
  <si>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</si>
  <si>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</si>
  <si>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</si>
  <si>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</si>
  <si>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</si>
  <si>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</si>
  <si>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</si>
  <si>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</si>
  <si>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</si>
  <si>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</si>
  <si>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</si>
  <si>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</si>
  <si>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</si>
  <si>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</si>
  <si>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</si>
  <si>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</si>
  <si>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</si>
  <si>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</si>
  <si>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</si>
  <si>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</si>
  <si>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</si>
  <si>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</si>
  <si>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</si>
  <si>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</si>
  <si>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</si>
  <si>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</si>
  <si>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</si>
  <si>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</si>
  <si>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</si>
  <si>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</si>
  <si>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</si>
  <si>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</si>
  <si>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</si>
  <si>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</si>
  <si>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</si>
  <si>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</si>
  <si>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</si>
  <si>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</si>
  <si>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</si>
  <si>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</si>
  <si>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</si>
  <si>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</si>
  <si>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</si>
  <si>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</si>
  <si>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</si>
  <si>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</si>
  <si>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</si>
  <si>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</si>
  <si>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</si>
  <si>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</si>
  <si>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</si>
  <si>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</si>
  <si>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</si>
  <si>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</si>
  <si>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</si>
  <si>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</si>
  <si>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</si>
  <si>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</si>
  <si>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</si>
  <si>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</si>
  <si>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</si>
  <si>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</si>
  <si>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</si>
  <si>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</si>
  <si>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</si>
  <si>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</si>
  <si>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</si>
  <si>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</si>
  <si>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</si>
  <si>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</si>
  <si>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</si>
  <si>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</si>
  <si>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</si>
  <si>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</si>
  <si>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</si>
  <si>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</si>
  <si>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</si>
  <si>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</si>
  <si>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</si>
  <si>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</si>
  <si>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</si>
  <si>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</si>
  <si>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</si>
  <si>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</si>
  <si>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</si>
  <si>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</si>
  <si>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</si>
  <si>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</si>
  <si>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</si>
  <si>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</si>
  <si>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</si>
  <si>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</si>
  <si>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</si>
  <si>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</si>
  <si>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</si>
  <si>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</si>
  <si>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</si>
  <si>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</si>
  <si>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</si>
  <si>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</si>
  <si>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</si>
  <si>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</si>
  <si>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</si>
  <si>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</si>
  <si>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</si>
  <si>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</si>
  <si>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</si>
  <si>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</si>
  <si>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</si>
  <si>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</si>
  <si>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</si>
  <si>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</si>
  <si>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</si>
  <si>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</si>
  <si>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</si>
  <si>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</si>
  <si>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</si>
  <si>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</si>
  <si>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</si>
  <si>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</si>
  <si>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</si>
  <si>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</si>
  <si>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</si>
  <si>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</si>
  <si>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</si>
  <si>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</si>
  <si>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</si>
  <si>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</si>
  <si>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</si>
  <si>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</si>
  <si>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</si>
  <si>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</si>
  <si>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</si>
  <si>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</si>
  <si>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</si>
  <si>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</si>
  <si>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</si>
  <si>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</si>
  <si>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</si>
  <si>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</si>
  <si>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</si>
  <si>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</si>
  <si>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</si>
  <si>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</si>
  <si>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</si>
  <si>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</si>
  <si>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</si>
  <si>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</si>
  <si>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</si>
  <si>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</si>
  <si>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</si>
  <si>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</si>
  <si>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</si>
  <si>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</si>
  <si>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</si>
  <si>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</si>
  <si>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</si>
  <si>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</si>
  <si>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</si>
  <si>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</si>
  <si>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</si>
  <si>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</si>
  <si>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</si>
  <si>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</si>
  <si>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</si>
  <si>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</si>
  <si>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</si>
  <si>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</si>
  <si>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</si>
  <si>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</si>
  <si>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</si>
  <si>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</si>
  <si>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</si>
  <si>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</si>
  <si>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</si>
  <si>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</si>
  <si>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</si>
  <si>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</si>
  <si>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</si>
  <si>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</si>
  <si>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</si>
  <si>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</si>
  <si>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</si>
  <si>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</si>
  <si>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</si>
  <si>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</si>
  <si>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</si>
  <si>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</si>
  <si>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</si>
  <si>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</si>
  <si>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</si>
  <si>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</si>
  <si>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</si>
  <si>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</si>
  <si>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</si>
  <si>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</si>
  <si>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</si>
  <si>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</si>
  <si>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</si>
  <si>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</si>
  <si>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</si>
  <si>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</si>
  <si>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</si>
  <si>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</si>
  <si>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</si>
  <si>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</si>
  <si>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</si>
  <si>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</si>
  <si>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</si>
  <si>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</si>
  <si>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</si>
  <si>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</si>
  <si>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</si>
  <si>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</si>
  <si>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</si>
  <si>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</si>
  <si>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</si>
  <si>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</si>
  <si>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</si>
  <si>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</si>
  <si>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</si>
  <si>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</si>
  <si>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</si>
  <si>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</si>
  <si>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</si>
  <si>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</si>
  <si>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</si>
  <si>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</si>
  <si>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</si>
  <si>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</si>
  <si>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</si>
  <si>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</si>
  <si>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</si>
  <si>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</si>
  <si>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</si>
  <si>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</si>
  <si>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</si>
  <si>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</si>
  <si>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</si>
  <si>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</si>
  <si>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</si>
  <si>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</si>
  <si>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</si>
  <si>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</si>
  <si>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</si>
  <si>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</si>
  <si>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</si>
  <si>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</si>
  <si>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</si>
  <si>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</si>
  <si>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</si>
  <si>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</si>
  <si>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</si>
  <si>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</si>
  <si>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</si>
  <si>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</si>
  <si>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</si>
  <si>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</si>
  <si>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</si>
  <si>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</si>
  <si>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</si>
  <si>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</si>
  <si>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</si>
  <si>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</si>
  <si>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</si>
  <si>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</si>
  <si>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</si>
  <si>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</si>
  <si>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</si>
  <si>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</si>
  <si>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</si>
  <si>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</si>
  <si>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</si>
  <si>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</si>
  <si>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</si>
  <si>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</si>
  <si>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</si>
  <si>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</si>
  <si>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</si>
  <si>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</si>
  <si>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</si>
  <si>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</si>
  <si>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</si>
  <si>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</si>
  <si>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</si>
  <si>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</si>
  <si>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</si>
  <si>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</si>
  <si>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</si>
  <si>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</si>
  <si>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</si>
  <si>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</si>
  <si>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</si>
  <si>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</si>
  <si>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</si>
  <si>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</si>
  <si>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</si>
  <si>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</si>
  <si>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</si>
  <si>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</si>
  <si>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</si>
  <si>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</si>
  <si>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</si>
  <si>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</si>
  <si>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</si>
  <si>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</si>
  <si>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</si>
  <si>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</si>
  <si>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</si>
  <si>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</si>
  <si>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</si>
  <si>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</si>
  <si>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</si>
  <si>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</si>
  <si>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</si>
  <si>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</si>
  <si>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</si>
  <si>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</si>
  <si>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</si>
  <si>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</si>
  <si>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</si>
  <si>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</si>
  <si>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</si>
  <si>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</si>
  <si>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</si>
  <si>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</si>
  <si>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</si>
  <si>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</si>
  <si>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</si>
  <si>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</si>
  <si>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</si>
  <si>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</si>
  <si>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</si>
  <si>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</si>
  <si>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</si>
  <si>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</si>
  <si>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</si>
  <si>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</si>
  <si>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</si>
  <si>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</si>
  <si>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</si>
  <si>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</si>
  <si>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</si>
  <si>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</si>
  <si>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</si>
  <si>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</si>
  <si>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</si>
  <si>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</si>
  <si>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</si>
  <si>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</si>
  <si>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</si>
  <si>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</si>
  <si>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</si>
  <si>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</si>
  <si>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</si>
  <si>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</si>
  <si>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</si>
  <si>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</si>
  <si>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</si>
  <si>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</si>
  <si>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</si>
  <si>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</si>
  <si>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</si>
  <si>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</si>
  <si>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</si>
  <si>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</si>
  <si>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</si>
  <si>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</si>
  <si>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</si>
  <si>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</si>
  <si>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</si>
  <si>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</si>
  <si>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</si>
  <si>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</si>
  <si>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</si>
  <si>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</si>
  <si>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</si>
  <si>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</si>
  <si>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</si>
  <si>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</si>
  <si>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</si>
  <si>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</si>
  <si>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</si>
  <si>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</si>
  <si>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</si>
  <si>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</si>
  <si>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</si>
  <si>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</si>
  <si>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</si>
  <si>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</si>
  <si>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</si>
  <si>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</si>
  <si>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</si>
  <si>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</si>
  <si>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</si>
  <si>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</si>
  <si>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</si>
  <si>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</si>
  <si>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</si>
  <si>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</si>
  <si>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</si>
  <si>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</si>
  <si>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</si>
  <si>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</si>
  <si>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</si>
  <si>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</si>
  <si>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</si>
  <si>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</si>
  <si>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</si>
  <si>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</si>
  <si>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</si>
  <si>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</si>
  <si>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</si>
  <si>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</si>
  <si>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</si>
  <si>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</si>
  <si>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</si>
  <si>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</si>
  <si>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</si>
  <si>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</si>
  <si>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</si>
  <si>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</si>
  <si>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</si>
  <si>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</si>
  <si>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</si>
  <si>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</si>
  <si>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</si>
  <si>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</si>
  <si>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</si>
  <si>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</si>
  <si>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</si>
  <si>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</si>
  <si>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</si>
  <si>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</si>
  <si>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</si>
  <si>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</si>
  <si>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</si>
  <si>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</si>
  <si>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</si>
  <si>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</si>
  <si>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</si>
  <si>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</si>
  <si>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</si>
  <si>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</si>
  <si>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</si>
  <si>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</si>
  <si>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</si>
  <si>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</si>
  <si>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</si>
  <si>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</si>
  <si>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</si>
  <si>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</si>
  <si>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</si>
  <si>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</si>
  <si>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</si>
  <si>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</si>
  <si>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</si>
  <si>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</si>
  <si>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</si>
  <si>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</si>
  <si>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</si>
  <si>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</si>
  <si>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</si>
  <si>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</si>
  <si>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</si>
  <si>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</si>
  <si>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</si>
  <si>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</si>
  <si>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</si>
  <si>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</si>
  <si>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</si>
  <si>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</si>
  <si>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</si>
  <si>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</si>
  <si>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</si>
  <si>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</si>
  <si>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</si>
  <si>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</si>
  <si>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</si>
  <si>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</si>
  <si>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</si>
  <si>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</si>
  <si>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</si>
  <si>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</si>
  <si>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</si>
  <si>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</si>
  <si>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</si>
  <si>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</si>
  <si>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</si>
  <si>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</si>
  <si>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</si>
  <si>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</si>
  <si>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</si>
  <si>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</si>
  <si>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</si>
  <si>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</si>
  <si>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</si>
  <si>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</si>
  <si>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</si>
  <si>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</si>
  <si>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</si>
  <si>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</si>
  <si>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</si>
  <si>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</si>
  <si>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</si>
  <si>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</si>
  <si>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</si>
  <si>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</si>
  <si>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</si>
  <si>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</si>
  <si>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</si>
  <si>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</si>
  <si>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</si>
  <si>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</si>
  <si>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</si>
  <si>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</si>
  <si>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</si>
  <si>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</si>
  <si>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</si>
  <si>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</si>
  <si>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</si>
  <si>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</si>
  <si>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</si>
  <si>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</si>
  <si>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</si>
  <si>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</si>
  <si>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</si>
  <si>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</si>
  <si>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</si>
  <si>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</si>
  <si>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</si>
  <si>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</si>
  <si>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</si>
  <si>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</si>
  <si>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</si>
  <si>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</si>
  <si>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</si>
  <si>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</si>
  <si>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</si>
  <si>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</si>
  <si>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</si>
  <si>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</si>
  <si>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</si>
  <si>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</si>
  <si>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</si>
  <si>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</si>
  <si>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</si>
  <si>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</si>
  <si>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</si>
  <si>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</si>
  <si>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</si>
  <si>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</si>
  <si>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</si>
  <si>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</si>
  <si>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</si>
  <si>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</si>
  <si>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</si>
  <si>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</si>
  <si>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</si>
  <si>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</si>
  <si>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</si>
  <si>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</si>
  <si>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</si>
  <si>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</si>
  <si>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</si>
  <si>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</si>
  <si>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</si>
  <si>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</si>
  <si>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</si>
  <si>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</si>
  <si>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</si>
  <si>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</si>
  <si>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</si>
  <si>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</si>
  <si>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</si>
  <si>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</si>
  <si>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</si>
  <si>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</si>
  <si>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</si>
  <si>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</si>
  <si>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</si>
  <si>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</si>
  <si>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</si>
  <si>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</si>
  <si>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</si>
  <si>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</si>
  <si>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</si>
  <si>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</si>
  <si>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</si>
  <si>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</si>
  <si>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</si>
  <si>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</si>
  <si>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</si>
  <si>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</si>
  <si>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</si>
  <si>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</si>
  <si>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</si>
  <si>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</si>
  <si>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</si>
  <si>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</si>
  <si>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</si>
  <si>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</si>
  <si>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</si>
  <si>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</si>
  <si>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</si>
  <si>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</si>
  <si>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</si>
  <si>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</si>
  <si>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</si>
  <si>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</si>
  <si>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</si>
  <si>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</si>
  <si>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</si>
  <si>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</si>
  <si>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</si>
  <si>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</si>
  <si>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</si>
  <si>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</si>
  <si>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</si>
  <si>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</si>
  <si>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</si>
  <si>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</si>
  <si>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</si>
  <si>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</si>
  <si>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</si>
  <si>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</si>
  <si>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</si>
  <si>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</si>
  <si>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</si>
  <si>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</si>
  <si>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</si>
  <si>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</si>
  <si>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</si>
  <si>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</si>
  <si>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</si>
  <si>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</si>
  <si>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</si>
  <si>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</si>
  <si>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</si>
  <si>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</si>
  <si>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</si>
  <si>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</si>
  <si>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</si>
  <si>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</si>
  <si>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</si>
  <si>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</si>
  <si>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</si>
  <si>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</si>
  <si>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</si>
  <si>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</si>
  <si>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</si>
  <si>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</si>
  <si>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</si>
  <si>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</si>
  <si>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</si>
  <si>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</si>
  <si>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</si>
  <si>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</si>
  <si>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</si>
  <si>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</si>
  <si>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</si>
  <si>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</si>
  <si>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</si>
  <si>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</si>
  <si>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</si>
  <si>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</si>
  <si>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</si>
  <si>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</si>
  <si>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</si>
  <si>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</si>
  <si>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</si>
  <si>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</si>
  <si>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</si>
  <si>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</si>
  <si>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</si>
  <si>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</si>
  <si>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</si>
  <si>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</si>
  <si>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</si>
  <si>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</si>
  <si>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</si>
  <si>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</si>
  <si>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</si>
  <si>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</si>
  <si>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</si>
  <si>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</si>
  <si>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</si>
  <si>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</si>
  <si>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</si>
  <si>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</si>
  <si>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</si>
  <si>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</si>
  <si>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</si>
  <si>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</si>
  <si>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</si>
  <si>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</si>
  <si>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</si>
  <si>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</si>
  <si>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</si>
  <si>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</si>
  <si>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</si>
  <si>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</si>
  <si>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</si>
  <si>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</si>
  <si>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</si>
  <si>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</si>
  <si>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</si>
  <si>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</si>
  <si>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</si>
  <si>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</si>
  <si>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</si>
  <si>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</si>
  <si>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</si>
  <si>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</si>
  <si>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</si>
  <si>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</si>
  <si>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</si>
  <si>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</si>
  <si>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</si>
  <si>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</si>
  <si>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</si>
  <si>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</si>
  <si>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</si>
  <si>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</si>
  <si>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</si>
  <si>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</si>
  <si>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</si>
  <si>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</si>
  <si>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</si>
  <si>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</si>
  <si>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</si>
  <si>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</si>
  <si>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</si>
  <si>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</si>
  <si>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</si>
  <si>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</si>
  <si>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</si>
  <si>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</si>
  <si>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</si>
  <si>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</si>
  <si>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</si>
  <si>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</si>
  <si>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</si>
  <si>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</si>
  <si>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</si>
  <si>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</si>
  <si>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</si>
  <si>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</si>
  <si>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</si>
  <si>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</si>
  <si>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</si>
  <si>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</si>
  <si>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</si>
  <si>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</si>
  <si>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</si>
  <si>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</si>
  <si>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</si>
  <si>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</si>
  <si>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</si>
  <si>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</si>
  <si>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</si>
  <si>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</si>
  <si>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</si>
  <si>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</si>
  <si>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</si>
  <si>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</si>
  <si>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</si>
  <si>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</si>
  <si>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</si>
  <si>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</si>
  <si>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</si>
  <si>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</si>
  <si>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</si>
  <si>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</si>
  <si>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</si>
  <si>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</si>
  <si>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</si>
  <si>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</si>
  <si>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</si>
  <si>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</si>
  <si>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</si>
  <si>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</si>
  <si>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</si>
  <si>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</si>
  <si>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</si>
  <si>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</si>
  <si>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</si>
  <si>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</si>
  <si>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</si>
  <si>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</si>
  <si>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</si>
  <si>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</si>
  <si>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</si>
  <si>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</si>
  <si>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</si>
  <si>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</si>
  <si>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</si>
  <si>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</si>
  <si>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</si>
  <si>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</si>
  <si>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</si>
  <si>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</si>
  <si>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</si>
  <si>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</si>
  <si>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</si>
  <si>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</si>
  <si>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</si>
  <si>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</si>
  <si>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</si>
  <si>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</si>
  <si>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</si>
  <si>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</si>
  <si>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</si>
  <si>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</si>
  <si>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</si>
  <si>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</si>
  <si>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</si>
  <si>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</si>
  <si>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</si>
  <si>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</si>
  <si>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</si>
  <si>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</si>
  <si>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</si>
  <si>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</si>
  <si>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</si>
  <si>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</si>
  <si>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</si>
  <si>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</si>
  <si>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</si>
  <si>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</si>
  <si>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</si>
  <si>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</si>
  <si>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</si>
  <si>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</si>
  <si>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</si>
  <si>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</si>
  <si>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</si>
  <si>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</si>
  <si>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</si>
  <si>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</si>
  <si>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</si>
  <si>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</si>
  <si>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</si>
  <si>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</si>
  <si>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</si>
  <si>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</si>
  <si>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</si>
  <si>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</si>
  <si>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</si>
  <si>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</si>
  <si>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</si>
  <si>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</si>
  <si>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</si>
  <si>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</si>
  <si>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</si>
  <si>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</si>
  <si>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</si>
  <si>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</si>
  <si>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</si>
  <si>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</si>
  <si>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</si>
  <si>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</si>
  <si>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</si>
  <si>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</si>
  <si>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</si>
  <si>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</si>
  <si>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</si>
  <si>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</si>
  <si>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</si>
  <si>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</si>
  <si>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</si>
  <si>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</si>
  <si>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</si>
  <si>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</si>
  <si>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</si>
  <si>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</si>
  <si>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</si>
  <si>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</si>
  <si>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</si>
  <si>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</si>
  <si>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</si>
  <si>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</si>
  <si>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</si>
  <si>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</si>
  <si>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</si>
  <si>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</si>
  <si>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</si>
  <si>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</si>
  <si>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</si>
  <si>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</si>
  <si>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</si>
  <si>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</si>
  <si>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</si>
  <si>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</si>
  <si>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</si>
  <si>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</si>
  <si>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</si>
  <si>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</si>
  <si>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</si>
  <si>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</si>
  <si>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</si>
  <si>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</si>
  <si>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</si>
  <si>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</si>
  <si>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</si>
  <si>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</si>
  <si>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</si>
  <si>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</si>
  <si>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</si>
  <si>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</si>
  <si>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</si>
  <si>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</si>
  <si>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</si>
  <si>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</si>
  <si>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</si>
  <si>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</si>
  <si>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</si>
  <si>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</si>
  <si>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</si>
  <si>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</si>
  <si>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</si>
  <si>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</si>
  <si>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</si>
  <si>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</si>
  <si>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</si>
  <si>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</si>
  <si>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</si>
  <si>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</si>
  <si>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</si>
  <si>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</si>
  <si>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</si>
  <si>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</si>
  <si>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</si>
  <si>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</si>
  <si>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</si>
  <si>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</si>
  <si>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</si>
  <si>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</si>
  <si>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</si>
  <si>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</si>
  <si>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</si>
  <si>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</si>
  <si>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</si>
  <si>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</si>
  <si>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</si>
  <si>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</si>
  <si>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</si>
  <si>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</si>
  <si>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</si>
  <si>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</si>
  <si>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</si>
  <si>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</si>
  <si>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</si>
  <si>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</si>
  <si>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</si>
  <si>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</si>
  <si>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</si>
  <si>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</si>
  <si>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</si>
  <si>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</si>
  <si>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</si>
  <si>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</si>
  <si>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</si>
  <si>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</si>
  <si>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</si>
  <si>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</si>
  <si>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</si>
  <si>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</si>
  <si>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</si>
  <si>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</si>
  <si>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</si>
  <si>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</si>
  <si>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</si>
  <si>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</si>
  <si>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</si>
  <si>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</si>
  <si>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</si>
  <si>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</si>
  <si>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</si>
  <si>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</si>
  <si>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</si>
  <si>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</si>
  <si>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</si>
  <si>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</si>
  <si>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</si>
  <si>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</si>
  <si>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</si>
  <si>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</si>
  <si>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</si>
  <si>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</si>
  <si>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</si>
  <si>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</si>
  <si>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</si>
  <si>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</si>
  <si>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</si>
  <si>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</si>
  <si>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</si>
  <si>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</si>
  <si>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</si>
  <si>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</si>
  <si>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</si>
  <si>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</si>
  <si>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</si>
  <si>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</si>
  <si>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</si>
  <si>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</si>
  <si>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</si>
  <si>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</si>
  <si>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</si>
  <si>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</si>
  <si>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</si>
  <si>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</si>
  <si>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</si>
  <si>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</si>
  <si>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</si>
  <si>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</si>
  <si>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</si>
  <si>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</si>
  <si>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</si>
  <si>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</si>
  <si>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</si>
  <si>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</si>
  <si>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</si>
  <si>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</si>
  <si>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</si>
  <si>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</si>
  <si>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</si>
  <si>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</si>
  <si>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</si>
  <si>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</si>
  <si>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</si>
  <si>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</si>
  <si>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</si>
  <si>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</si>
  <si>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</si>
  <si>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</si>
  <si>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</si>
  <si>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</si>
  <si>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</si>
  <si>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</si>
  <si>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</si>
  <si>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</si>
  <si>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</si>
  <si>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</si>
  <si>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</si>
  <si>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</si>
  <si>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</si>
  <si>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</si>
  <si>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</si>
  <si>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</si>
  <si>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</si>
  <si>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</si>
  <si>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</si>
  <si>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</si>
  <si>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</si>
  <si>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</si>
  <si>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</si>
  <si>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</si>
  <si>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</si>
  <si>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</si>
  <si>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</si>
  <si>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</si>
  <si>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</si>
  <si>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</si>
  <si>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</si>
  <si>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</si>
  <si>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</si>
  <si>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</si>
  <si>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</si>
  <si>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</si>
  <si>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</si>
  <si>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</si>
  <si>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</si>
  <si>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</si>
  <si>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</si>
  <si>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</si>
  <si>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</si>
  <si>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</si>
  <si>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</si>
  <si>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</si>
  <si>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</si>
  <si>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</si>
  <si>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</si>
  <si>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</si>
  <si>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</si>
  <si>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</si>
  <si>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</si>
  <si>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</si>
  <si>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</si>
  <si>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</si>
  <si>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</si>
  <si>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</si>
  <si>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</si>
  <si>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</si>
  <si>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</si>
  <si>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</si>
  <si>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</si>
  <si>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</si>
  <si>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</si>
  <si>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</si>
  <si>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</si>
  <si>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</si>
  <si>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</si>
  <si>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</si>
  <si>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</si>
  <si>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</si>
  <si>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</si>
  <si>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</si>
  <si>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</si>
  <si>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</si>
  <si>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</si>
  <si>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</si>
  <si>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</si>
  <si>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</si>
  <si>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</si>
  <si>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</si>
  <si>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</si>
  <si>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</si>
  <si>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</si>
  <si>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</si>
  <si>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</si>
  <si>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</si>
  <si>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</si>
  <si>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</si>
  <si>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</si>
  <si>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</si>
  <si>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</si>
  <si>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</si>
  <si>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</si>
  <si>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</si>
  <si>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</si>
  <si>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</si>
  <si>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</si>
  <si>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</si>
  <si>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</si>
  <si>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</si>
  <si>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</si>
  <si>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</si>
  <si>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</si>
  <si>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</si>
  <si>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</si>
  <si>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</si>
  <si>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</si>
  <si>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</si>
  <si>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</si>
  <si>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</si>
  <si>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</si>
  <si>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</si>
  <si>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</si>
  <si>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</si>
  <si>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</si>
  <si>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</si>
  <si>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</si>
  <si>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</si>
  <si>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</si>
  <si>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</si>
  <si>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</si>
  <si>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</si>
  <si>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</si>
  <si>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</si>
  <si>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</si>
  <si>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</si>
  <si>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</si>
  <si>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</si>
  <si>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</si>
  <si>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</si>
  <si>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</si>
  <si>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</si>
  <si>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</si>
  <si>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</si>
  <si>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</si>
  <si>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</si>
  <si>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</si>
  <si>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</si>
  <si>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</si>
  <si>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</si>
  <si>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</si>
  <si>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</si>
  <si>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</si>
  <si>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</si>
  <si>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</si>
  <si>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</si>
  <si>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</si>
  <si>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</si>
  <si>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</si>
  <si>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</si>
  <si>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</si>
  <si>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</si>
  <si>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</si>
  <si>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</si>
  <si>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</si>
  <si>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</si>
  <si>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</si>
  <si>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</si>
  <si>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</si>
  <si>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</si>
  <si>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</si>
  <si>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</si>
  <si>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</si>
  <si>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</si>
  <si>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</si>
  <si>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</si>
  <si>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</si>
  <si>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</si>
  <si>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</si>
  <si>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</si>
  <si>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</si>
  <si>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</si>
  <si>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</si>
  <si>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</si>
  <si>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</si>
  <si>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</si>
  <si>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</si>
  <si>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</si>
  <si>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</si>
  <si>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</si>
  <si>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</si>
  <si>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</si>
  <si>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</si>
  <si>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</si>
  <si>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</si>
  <si>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</si>
  <si>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</si>
  <si>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</si>
  <si>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</si>
  <si>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</si>
  <si>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</si>
  <si>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</si>
  <si>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</si>
  <si>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</si>
  <si>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</si>
  <si>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</si>
  <si>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</si>
  <si>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</si>
  <si>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</si>
  <si>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</si>
  <si>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</si>
  <si>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</si>
  <si>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</si>
  <si>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</si>
  <si>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</si>
  <si>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</si>
  <si>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</si>
  <si>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</si>
  <si>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</si>
  <si>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</si>
  <si>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</si>
  <si>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</si>
  <si>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</si>
  <si>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</si>
  <si>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</si>
  <si>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</si>
  <si>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</si>
  <si>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</si>
  <si>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</si>
  <si>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</si>
  <si>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</si>
  <si>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</si>
  <si>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</si>
  <si>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</si>
  <si>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</si>
  <si>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</si>
  <si>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</si>
  <si>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</si>
  <si>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</si>
  <si>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</si>
  <si>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</si>
  <si>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</si>
  <si>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</si>
  <si>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</si>
  <si>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</si>
  <si>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</si>
  <si>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</si>
  <si>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</si>
  <si>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</si>
  <si>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</si>
  <si>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</si>
  <si>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</si>
  <si>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</si>
  <si>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</si>
  <si>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</si>
  <si>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</si>
  <si>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</si>
  <si>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</si>
  <si>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</si>
  <si>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</si>
  <si>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</si>
  <si>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</si>
  <si>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</si>
  <si>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</si>
  <si>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</si>
  <si>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</si>
  <si>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</si>
  <si>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</si>
  <si>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</si>
  <si>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</si>
  <si>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</si>
  <si>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</si>
  <si>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</si>
  <si>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</si>
  <si>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</si>
  <si>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</si>
  <si>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</si>
  <si>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</si>
  <si>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</si>
  <si>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</si>
  <si>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</si>
  <si>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</si>
  <si>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</si>
  <si>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</si>
  <si>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</si>
  <si>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</si>
  <si>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</si>
  <si>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</si>
  <si>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</si>
  <si>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</si>
  <si>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</si>
  <si>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</si>
  <si>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</si>
  <si>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</si>
  <si>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</si>
  <si>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</si>
  <si>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</si>
  <si>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</si>
  <si>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</si>
  <si>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</si>
  <si>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</si>
  <si>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</si>
  <si>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</si>
  <si>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</si>
  <si>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</si>
  <si>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</si>
  <si>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</si>
  <si>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</si>
  <si>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</si>
  <si>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</si>
  <si>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</si>
  <si>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</si>
  <si>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</si>
  <si>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</si>
  <si>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</si>
  <si>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</si>
  <si>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</si>
  <si>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</si>
  <si>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</si>
  <si>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</si>
  <si>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</si>
  <si>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</si>
  <si>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</si>
  <si>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</si>
  <si>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</si>
  <si>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</si>
  <si>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</si>
  <si>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</si>
  <si>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</si>
  <si>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</si>
  <si>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</si>
  <si>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</si>
  <si>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</si>
  <si>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</si>
  <si>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</si>
  <si>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</si>
  <si>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</si>
  <si>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</si>
  <si>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</si>
  <si>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</si>
  <si>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</si>
  <si>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</si>
  <si>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</si>
  <si>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</si>
  <si>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</si>
  <si>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</si>
  <si>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</si>
  <si>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</si>
  <si>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</si>
  <si>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</si>
  <si>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</si>
  <si>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</si>
  <si>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</si>
  <si>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</si>
  <si>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</si>
  <si>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</si>
  <si>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</si>
  <si>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</si>
  <si>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</si>
  <si>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</si>
  <si>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</si>
  <si>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</si>
  <si>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</si>
  <si>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</si>
  <si>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</si>
  <si>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</si>
  <si>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</si>
  <si>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</si>
  <si>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</si>
  <si>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</si>
  <si>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</si>
  <si>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</si>
  <si>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</si>
  <si>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</si>
  <si>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</si>
  <si>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</si>
  <si>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</si>
  <si>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</si>
  <si>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</si>
  <si>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</si>
  <si>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</si>
  <si>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</si>
  <si>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</si>
  <si>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</si>
  <si>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</si>
  <si>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</si>
  <si>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</si>
  <si>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</si>
  <si>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</si>
  <si>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</si>
  <si>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</si>
  <si>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</si>
  <si>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</si>
  <si>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</si>
  <si>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</si>
  <si>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</si>
  <si>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</si>
  <si>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</si>
  <si>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</si>
  <si>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</si>
  <si>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</si>
  <si>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</si>
  <si>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</si>
  <si>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</si>
  <si>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</si>
  <si>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</si>
  <si>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</si>
  <si>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</si>
  <si>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</si>
  <si>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</si>
  <si>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</si>
  <si>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</si>
  <si>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</si>
  <si>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</si>
  <si>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</si>
  <si>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</si>
  <si>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</si>
  <si>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</si>
  <si>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</si>
  <si>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</si>
  <si>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</si>
  <si>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</si>
  <si>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</si>
  <si>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</si>
  <si>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</si>
  <si>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</si>
  <si>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</si>
  <si>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</si>
  <si>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</si>
  <si>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</si>
  <si>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</si>
  <si>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</si>
  <si>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</si>
  <si>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</si>
  <si>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</si>
  <si>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</si>
  <si>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</si>
  <si>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</si>
  <si>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</si>
  <si>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</si>
  <si>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</si>
  <si>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</si>
  <si>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</si>
  <si>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</si>
  <si>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</si>
  <si>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</si>
  <si>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</si>
  <si>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</si>
  <si>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</si>
  <si>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</si>
  <si>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</si>
  <si>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</si>
  <si>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</si>
  <si>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</si>
  <si>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</si>
  <si>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</si>
  <si>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</si>
  <si>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</si>
  <si>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</si>
  <si>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</si>
  <si>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</si>
  <si>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</si>
  <si>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</si>
  <si>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</si>
  <si>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</si>
  <si>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</si>
  <si>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</si>
  <si>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</si>
  <si>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</si>
  <si>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</si>
  <si>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</si>
  <si>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</si>
  <si>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</si>
  <si>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</si>
  <si>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</si>
  <si>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</si>
  <si>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</si>
  <si>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</si>
  <si>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</si>
  <si>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</si>
  <si>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</si>
  <si>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</si>
  <si>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</si>
  <si>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</si>
  <si>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</si>
  <si>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</si>
  <si>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</si>
  <si>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</si>
  <si>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</si>
  <si>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</si>
  <si>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</si>
  <si>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</si>
  <si>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</si>
  <si>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</si>
  <si>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</si>
  <si>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</si>
  <si>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</si>
  <si>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</si>
  <si>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</si>
  <si>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</si>
  <si>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</si>
  <si>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</si>
  <si>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</si>
  <si>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</si>
  <si>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</si>
  <si>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</si>
  <si>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</si>
  <si>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</si>
  <si>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</si>
  <si>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</si>
  <si>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</si>
  <si>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</si>
  <si>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</si>
  <si>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</si>
  <si>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</si>
  <si>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</si>
  <si>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</si>
  <si>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</si>
  <si>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</si>
  <si>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</si>
  <si>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</si>
  <si>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</si>
  <si>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</si>
  <si>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</si>
  <si>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</si>
  <si>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</si>
  <si>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</si>
  <si>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</si>
  <si>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</si>
  <si>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</si>
  <si>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</si>
  <si>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</si>
  <si>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</si>
  <si>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</si>
  <si>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</si>
  <si>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</si>
  <si>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</si>
  <si>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</si>
  <si>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</si>
  <si>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</si>
  <si>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</si>
  <si>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</si>
  <si>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</si>
  <si>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</si>
  <si>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</si>
  <si>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</si>
  <si>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</si>
  <si>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</si>
  <si>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</si>
  <si>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</si>
  <si>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</si>
  <si>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</si>
  <si>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</si>
  <si>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</si>
  <si>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</si>
  <si>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</si>
  <si>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</si>
  <si>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</si>
  <si>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</si>
  <si>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</si>
  <si>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</si>
  <si>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</si>
  <si>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</si>
  <si>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</si>
  <si>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</si>
  <si>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</si>
  <si>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</si>
  <si>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</si>
  <si>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</si>
  <si>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</si>
  <si>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</si>
  <si>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</si>
  <si>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</si>
  <si>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</si>
  <si>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</si>
  <si>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</si>
  <si>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</si>
  <si>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</si>
  <si>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</si>
  <si>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</si>
  <si>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</si>
  <si>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</si>
  <si>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</si>
  <si>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</si>
  <si>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</si>
  <si>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</si>
  <si>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</si>
  <si>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</si>
  <si>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</si>
  <si>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</si>
  <si>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</si>
  <si>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</si>
  <si>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</si>
  <si>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</si>
  <si>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</si>
  <si>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</si>
  <si>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</si>
  <si>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</si>
  <si>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</si>
  <si>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</si>
  <si>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</si>
  <si>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</si>
  <si>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</si>
  <si>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</si>
  <si>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</si>
  <si>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</si>
  <si>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</si>
  <si>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</si>
  <si>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</si>
  <si>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</si>
  <si>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</si>
  <si>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</si>
  <si>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</si>
  <si>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</si>
  <si>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</si>
  <si>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</si>
  <si>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</si>
  <si>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</si>
  <si>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</si>
  <si>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</si>
  <si>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</si>
  <si>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</si>
  <si>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</si>
  <si>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</si>
  <si>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</si>
  <si>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</si>
  <si>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</si>
  <si>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</si>
  <si>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</si>
  <si>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</si>
  <si>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</si>
  <si>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</si>
  <si>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</si>
  <si>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</si>
  <si>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</si>
  <si>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</si>
  <si>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</si>
  <si>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</si>
  <si>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</si>
  <si>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</si>
  <si>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</si>
  <si>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</si>
  <si>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</si>
  <si>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</si>
  <si>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</si>
  <si>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</si>
  <si>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</si>
  <si>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</si>
  <si>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</si>
  <si>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</si>
  <si>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</si>
  <si>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</si>
  <si>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</si>
  <si>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</si>
  <si>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</si>
  <si>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</si>
  <si>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</si>
  <si>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</si>
  <si>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</si>
  <si>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</si>
  <si>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</si>
  <si>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</si>
  <si>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</si>
  <si>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</si>
  <si>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</si>
  <si>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</si>
  <si>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</si>
  <si>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</si>
  <si>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</si>
  <si>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</si>
  <si>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</si>
  <si>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</si>
  <si>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</si>
  <si>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</si>
  <si>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</si>
  <si>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</si>
  <si>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</si>
  <si>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</si>
  <si>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</si>
  <si>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</si>
  <si>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</si>
  <si>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</si>
  <si>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</si>
  <si>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</si>
  <si>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</si>
  <si>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</si>
  <si>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</si>
  <si>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</si>
  <si>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</si>
  <si>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</si>
  <si>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</si>
  <si>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</si>
  <si>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</si>
  <si>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</si>
  <si>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</si>
  <si>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</si>
  <si>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</si>
  <si>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</si>
  <si>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</si>
  <si>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</si>
  <si>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</si>
  <si>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</si>
  <si>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</si>
  <si>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</si>
  <si>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</si>
  <si>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</si>
  <si>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</si>
  <si>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</si>
  <si>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</si>
  <si>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</si>
  <si>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</si>
  <si>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</si>
  <si>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</si>
  <si>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</si>
  <si>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</si>
  <si>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</si>
  <si>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</si>
  <si>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</si>
  <si>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</si>
  <si>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</si>
  <si>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</si>
  <si>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</si>
  <si>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</si>
  <si>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</si>
  <si>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</si>
  <si>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</si>
  <si>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</si>
  <si>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</si>
  <si>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</si>
  <si>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</si>
  <si>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</si>
  <si>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</si>
  <si>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</si>
  <si>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</si>
  <si>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</si>
  <si>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</si>
  <si>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</si>
  <si>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</si>
  <si>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</si>
  <si>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</si>
  <si>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</si>
  <si>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</si>
  <si>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</si>
  <si>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</si>
  <si>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</si>
  <si>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</si>
  <si>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</si>
  <si>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</si>
  <si>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</si>
  <si>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</si>
  <si>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</si>
  <si>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</si>
  <si>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</si>
  <si>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</si>
  <si>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</si>
  <si>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</si>
  <si>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</si>
  <si>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</si>
  <si>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</si>
  <si>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</si>
  <si>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</si>
  <si>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</si>
  <si>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</si>
  <si>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</si>
  <si>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</si>
  <si>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</si>
  <si>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</si>
  <si>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</si>
  <si>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</si>
  <si>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</si>
  <si>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</si>
  <si>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</si>
  <si>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</si>
  <si>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</si>
  <si>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</si>
  <si>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</si>
  <si>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</si>
  <si>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</si>
  <si>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</si>
  <si>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</si>
  <si>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</si>
  <si>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</si>
  <si>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</si>
  <si>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</si>
  <si>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</si>
  <si>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</si>
  <si>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</si>
  <si>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</si>
  <si>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</si>
  <si>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</si>
  <si>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</si>
  <si>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</si>
  <si>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</si>
  <si>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</si>
  <si>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</si>
  <si>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</si>
  <si>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</si>
  <si>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</si>
  <si>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</si>
  <si>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</si>
  <si>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</si>
  <si>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</si>
  <si>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</si>
  <si>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</si>
  <si>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</si>
  <si>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</si>
  <si>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</si>
  <si>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</si>
  <si>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</si>
  <si>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</si>
  <si>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</si>
  <si>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</si>
  <si>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</si>
  <si>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</si>
  <si>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</si>
  <si>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</si>
  <si>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</si>
  <si>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</si>
  <si>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</si>
  <si>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</si>
  <si>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</si>
  <si>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</si>
  <si>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</si>
  <si>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</si>
  <si>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</si>
  <si>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</si>
  <si>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</si>
  <si>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</si>
  <si>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</si>
  <si>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</si>
  <si>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</si>
  <si>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</si>
  <si>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</si>
  <si>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</si>
  <si>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</si>
  <si>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</si>
  <si>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</si>
  <si>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</si>
  <si>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</si>
  <si>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</si>
  <si>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</si>
  <si>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</si>
  <si>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</si>
  <si>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</si>
  <si>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</si>
  <si>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</si>
  <si>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</si>
  <si>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</si>
  <si>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</si>
  <si>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</si>
  <si>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</si>
  <si>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</si>
  <si>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</si>
  <si>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</si>
  <si>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</si>
  <si>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</si>
  <si>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</si>
  <si>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</si>
  <si>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</si>
  <si>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</si>
  <si>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</si>
  <si>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</si>
  <si>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</si>
  <si>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</si>
  <si>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</si>
  <si>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</si>
  <si>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</si>
  <si>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</si>
  <si>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</si>
  <si>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</si>
  <si>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</si>
  <si>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</si>
  <si>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</si>
  <si>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</si>
  <si>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</si>
  <si>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</si>
  <si>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</si>
  <si>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</si>
  <si>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</si>
  <si>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</si>
  <si>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</si>
  <si>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</si>
  <si>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</si>
  <si>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</si>
  <si>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</si>
  <si>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</si>
  <si>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</si>
  <si>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</si>
  <si>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</si>
  <si>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</si>
  <si>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</si>
  <si>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</si>
  <si>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</si>
  <si>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</si>
  <si>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</si>
  <si>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</si>
  <si>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</si>
  <si>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</si>
  <si>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</si>
  <si>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</si>
  <si>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</si>
  <si>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</si>
  <si>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</si>
  <si>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</si>
  <si>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</si>
  <si>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</si>
  <si>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</si>
  <si>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</si>
  <si>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</si>
  <si>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</si>
  <si>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</si>
  <si>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</si>
  <si>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</si>
  <si>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</si>
  <si>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</si>
  <si>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</si>
  <si>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</si>
  <si>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</si>
  <si>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</si>
  <si>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</si>
  <si>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</si>
  <si>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</si>
  <si>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</si>
  <si>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</si>
  <si>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</si>
  <si>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</si>
  <si>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</si>
  <si>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</si>
  <si>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</si>
  <si>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</si>
  <si>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</si>
  <si>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</si>
  <si>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</si>
  <si>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</si>
  <si>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</si>
  <si>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</si>
  <si>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</si>
  <si>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</si>
  <si>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</si>
  <si>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</si>
  <si>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</si>
  <si>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</si>
  <si>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</si>
  <si>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</si>
  <si>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</si>
  <si>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</si>
  <si>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</si>
  <si>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</si>
  <si>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</si>
  <si>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</si>
  <si>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</si>
  <si>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</si>
  <si>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</si>
  <si>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</si>
  <si>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</si>
  <si>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</si>
  <si>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</si>
  <si>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</si>
  <si>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</si>
  <si>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</si>
  <si>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</si>
  <si>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</si>
  <si>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</si>
  <si>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</si>
  <si>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</si>
  <si>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</si>
  <si>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</si>
  <si>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</si>
  <si>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</si>
  <si>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</si>
  <si>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</si>
  <si>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</si>
  <si>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</si>
  <si>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</si>
  <si>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</si>
  <si>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</si>
  <si>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</si>
  <si>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</si>
  <si>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</si>
  <si>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</si>
  <si>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</si>
  <si>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</si>
  <si>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</si>
  <si>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</si>
  <si>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</si>
  <si>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</si>
  <si>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</si>
  <si>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</si>
  <si>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</si>
  <si>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</si>
  <si>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</si>
  <si>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</si>
  <si>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</si>
  <si>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</si>
  <si>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</si>
  <si>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</si>
  <si>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</si>
  <si>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</si>
  <si>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</si>
  <si>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</si>
  <si>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</si>
  <si>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</si>
  <si>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</si>
  <si>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</si>
  <si>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</si>
  <si>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</si>
  <si>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</si>
  <si>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</si>
  <si>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</si>
  <si>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</si>
  <si>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</si>
  <si>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</si>
  <si>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</si>
  <si>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</si>
  <si>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</si>
  <si>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</si>
  <si>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</si>
  <si>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</si>
  <si>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</si>
  <si>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</si>
  <si>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</si>
  <si>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</si>
  <si>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</si>
  <si>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</si>
  <si>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</si>
  <si>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</si>
  <si>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</si>
  <si>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</si>
  <si>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</si>
  <si>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</si>
  <si>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</si>
  <si>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</si>
  <si>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</si>
  <si>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</si>
  <si>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</si>
  <si>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</si>
  <si>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</si>
  <si>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</si>
  <si>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</si>
  <si>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</si>
  <si>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</si>
  <si>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</si>
  <si>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</si>
  <si>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</si>
  <si>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</si>
  <si>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</si>
  <si>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</si>
  <si>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</si>
  <si>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</si>
  <si>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</si>
  <si>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</si>
  <si>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</si>
  <si>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</si>
  <si>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</si>
  <si>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</si>
  <si>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</si>
  <si>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</si>
  <si>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</si>
  <si>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</si>
  <si>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</si>
  <si>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</si>
  <si>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</si>
  <si>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</si>
  <si>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</si>
  <si>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</si>
  <si>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</si>
  <si>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</si>
  <si>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</si>
  <si>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</si>
  <si>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</si>
  <si>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</si>
  <si>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</si>
  <si>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</si>
  <si>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</si>
  <si>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</si>
  <si>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</si>
  <si>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</si>
  <si>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</si>
  <si>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</si>
  <si>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</si>
  <si>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</si>
  <si>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</si>
  <si>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</si>
  <si>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</si>
  <si>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</si>
  <si>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</si>
  <si>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</si>
  <si>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</si>
  <si>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</si>
  <si>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</si>
  <si>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</si>
  <si>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</si>
  <si>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</si>
  <si>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</si>
  <si>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</si>
  <si>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</si>
  <si>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</si>
  <si>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</si>
  <si>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</si>
  <si>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</si>
  <si>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</si>
  <si>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</si>
  <si>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</si>
  <si>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</si>
  <si>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</si>
  <si>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</si>
  <si>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</si>
  <si>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</si>
  <si>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</si>
  <si>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</si>
  <si>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</si>
  <si>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</si>
  <si>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</si>
  <si>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</si>
  <si>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</si>
  <si>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</si>
  <si>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</si>
  <si>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</si>
  <si>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</si>
  <si>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</si>
  <si>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</si>
  <si>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</si>
  <si>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</si>
  <si>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</si>
  <si>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</si>
  <si>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</si>
  <si>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</si>
  <si>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</si>
  <si>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</si>
  <si>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</si>
  <si>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</si>
  <si>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</si>
  <si>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</si>
  <si>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</si>
  <si>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</si>
  <si>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</si>
  <si>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</si>
  <si>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</si>
  <si>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</si>
  <si>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</si>
  <si>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</si>
  <si>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</si>
  <si>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</si>
  <si>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</si>
  <si>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</si>
  <si>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</si>
  <si>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</si>
  <si>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</si>
  <si>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</si>
  <si>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</si>
  <si>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</si>
  <si>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</si>
  <si>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</si>
  <si>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</si>
  <si>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</si>
  <si>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</si>
  <si>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</si>
  <si>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</si>
  <si>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</si>
  <si>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</si>
  <si>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</si>
  <si>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</si>
  <si>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</si>
  <si>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</si>
  <si>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</si>
  <si>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</si>
  <si>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</si>
  <si>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</si>
  <si>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</si>
  <si>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</si>
  <si>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</si>
  <si>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</si>
  <si>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</si>
  <si>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</si>
  <si>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</si>
  <si>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</si>
  <si>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</si>
  <si>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</si>
  <si>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</si>
  <si>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</si>
  <si>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</si>
  <si>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</si>
  <si>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</si>
  <si>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</si>
  <si>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</si>
  <si>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</si>
  <si>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</si>
  <si>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</si>
  <si>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</si>
  <si>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</si>
  <si>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</si>
  <si>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</si>
  <si>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</si>
  <si>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</si>
  <si>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</si>
  <si>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</si>
  <si>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</si>
  <si>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</si>
  <si>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</si>
  <si>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</si>
  <si>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</si>
  <si>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</si>
  <si>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</si>
  <si>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</si>
  <si>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</si>
  <si>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</si>
  <si>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</si>
  <si>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</si>
  <si>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</si>
  <si>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</si>
  <si>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</si>
  <si>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</si>
  <si>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</si>
  <si>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</si>
  <si>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</si>
  <si>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</si>
  <si>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</si>
  <si>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</si>
  <si>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</si>
  <si>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</si>
  <si>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</si>
  <si>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</si>
  <si>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</si>
  <si>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</si>
  <si>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</si>
  <si>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</si>
  <si>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</si>
  <si>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</si>
  <si>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</si>
  <si>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</si>
  <si>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</si>
  <si>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</si>
  <si>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</si>
  <si>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</si>
  <si>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</si>
  <si>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</si>
  <si>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</si>
  <si>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</si>
  <si>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</si>
  <si>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</si>
  <si>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</si>
  <si>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</si>
  <si>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</si>
  <si>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</si>
  <si>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</si>
  <si>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</si>
  <si>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</si>
  <si>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</si>
  <si>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</si>
  <si>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</si>
  <si>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</si>
  <si>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</si>
  <si>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</si>
  <si>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</si>
  <si>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</si>
  <si>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</si>
  <si>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</si>
  <si>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</si>
  <si>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</si>
  <si>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</si>
  <si>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</si>
  <si>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</si>
  <si>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</si>
  <si>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</si>
  <si>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</si>
  <si>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</si>
  <si>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</si>
  <si>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</si>
  <si>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</si>
  <si>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</si>
  <si>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</si>
  <si>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</si>
  <si>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</si>
  <si>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</si>
  <si>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</si>
  <si>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</si>
  <si>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</si>
  <si>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</si>
  <si>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</si>
  <si>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</si>
  <si>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</si>
  <si>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</si>
  <si>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</si>
  <si>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</si>
  <si>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</si>
  <si>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</si>
  <si>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</si>
  <si>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</si>
  <si>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</si>
  <si>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</si>
  <si>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</si>
  <si>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</si>
  <si>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</si>
  <si>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</si>
  <si>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</si>
  <si>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</si>
  <si>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</si>
  <si>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</si>
  <si>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</si>
  <si>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</si>
  <si>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</si>
  <si>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</si>
  <si>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</si>
  <si>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</si>
  <si>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</si>
  <si>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</si>
  <si>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</si>
  <si>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</si>
  <si>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</si>
  <si>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</si>
  <si>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</si>
  <si>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</si>
  <si>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</si>
  <si>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</si>
  <si>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</si>
  <si>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</si>
  <si>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</si>
  <si>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</si>
  <si>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</si>
  <si>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</si>
  <si>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</si>
  <si>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</si>
  <si>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</si>
  <si>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</si>
  <si>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</si>
  <si>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</si>
  <si>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</si>
  <si>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</si>
  <si>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</si>
  <si>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</si>
  <si>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</si>
  <si>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</si>
  <si>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</si>
  <si>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</si>
  <si>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</si>
  <si>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</si>
  <si>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</si>
  <si>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</si>
  <si>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</si>
  <si>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</si>
  <si>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</si>
  <si>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</si>
  <si>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</si>
  <si>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</si>
  <si>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</si>
  <si>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</si>
  <si>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</si>
  <si>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</si>
  <si>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</si>
  <si>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</si>
  <si>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</si>
  <si>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</si>
  <si>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</si>
  <si>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</si>
  <si>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</si>
  <si>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</si>
  <si>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</si>
  <si>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</si>
  <si>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</si>
  <si>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</si>
  <si>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</si>
  <si>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</si>
  <si>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</si>
  <si>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</si>
  <si>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</si>
  <si>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</si>
  <si>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</si>
  <si>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</si>
  <si>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</si>
  <si>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</si>
  <si>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</si>
  <si>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</si>
  <si>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</si>
  <si>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</si>
  <si>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</si>
  <si>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</si>
  <si>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</si>
  <si>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</si>
  <si>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</si>
  <si>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</si>
  <si>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</si>
  <si>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</si>
  <si>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</si>
  <si>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</si>
  <si>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</si>
  <si>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</si>
  <si>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</si>
  <si>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</si>
  <si>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</si>
  <si>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</si>
  <si>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</si>
  <si>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</si>
  <si>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</si>
  <si>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</si>
  <si>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</si>
  <si>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</si>
  <si>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</si>
  <si>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</si>
  <si>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</si>
  <si>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</si>
  <si>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</si>
  <si>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</si>
  <si>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</si>
  <si>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</si>
  <si>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</si>
  <si>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</si>
  <si>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</si>
  <si>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</si>
  <si>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</si>
  <si>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</si>
  <si>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</si>
  <si>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</si>
  <si>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</si>
  <si>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</si>
  <si>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</si>
  <si>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</si>
  <si>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</si>
  <si>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</si>
  <si>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</si>
  <si>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</si>
  <si>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</si>
  <si>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</si>
  <si>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</si>
  <si>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</si>
  <si>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</si>
  <si>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</si>
  <si>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</si>
  <si>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</si>
  <si>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</si>
  <si>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</si>
  <si>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</si>
  <si>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</si>
  <si>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</si>
  <si>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</si>
  <si>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</si>
  <si>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</si>
  <si>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</si>
  <si>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</si>
  <si>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</si>
  <si>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</si>
  <si>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</si>
  <si>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</si>
  <si>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</si>
  <si>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</si>
  <si>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</si>
  <si>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</si>
  <si>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</si>
  <si>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</si>
  <si>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</si>
  <si>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</si>
  <si>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</si>
  <si>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</si>
  <si>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</si>
  <si>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</si>
  <si>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</si>
  <si>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</si>
  <si>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</si>
  <si>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</si>
  <si>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</si>
  <si>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</si>
  <si>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</si>
  <si>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</si>
  <si>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</si>
  <si>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</si>
  <si>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</si>
  <si>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</si>
  <si>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</si>
  <si>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</si>
  <si>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</si>
  <si>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</si>
  <si>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</si>
  <si>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</si>
  <si>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</si>
  <si>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</si>
  <si>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</si>
  <si>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</si>
  <si>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</si>
  <si>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</si>
  <si>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</si>
  <si>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</si>
  <si>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</si>
  <si>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</si>
  <si>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</si>
  <si>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</si>
  <si>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</si>
  <si>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</si>
  <si>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</si>
  <si>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</si>
  <si>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</si>
  <si>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</si>
  <si>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</si>
  <si>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</si>
  <si>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</si>
  <si>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</si>
  <si>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</si>
  <si>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</si>
  <si>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</si>
  <si>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</si>
  <si>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</si>
  <si>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</si>
  <si>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</si>
  <si>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</si>
  <si>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</si>
  <si>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</si>
  <si>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</si>
  <si>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</si>
  <si>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</si>
  <si>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</si>
  <si>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</si>
  <si>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</si>
  <si>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</si>
  <si>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</si>
  <si>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</si>
  <si>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</si>
  <si>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</si>
  <si>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</si>
  <si>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</si>
  <si>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</si>
  <si>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</si>
  <si>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</si>
  <si>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</si>
  <si>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</si>
  <si>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</si>
  <si>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</si>
  <si>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</si>
  <si>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</si>
  <si>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</si>
  <si>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</si>
  <si>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</si>
  <si>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</si>
  <si>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</si>
  <si>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</si>
  <si>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</si>
  <si>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</si>
  <si>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</si>
  <si>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</si>
  <si>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</si>
  <si>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</si>
  <si>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</si>
  <si>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</si>
  <si>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</si>
  <si>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</si>
  <si>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</si>
  <si>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</si>
  <si>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</si>
  <si>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</si>
  <si>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</si>
  <si>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</si>
  <si>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</si>
  <si>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</si>
  <si>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</si>
  <si>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</si>
  <si>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</si>
  <si>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</si>
  <si>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</si>
  <si>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</si>
  <si>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</si>
  <si>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</si>
  <si>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</si>
  <si>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</si>
  <si>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</si>
  <si>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</si>
  <si>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</si>
  <si>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</si>
  <si>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</si>
  <si>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</si>
  <si>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</si>
  <si>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</si>
  <si>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</si>
  <si>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</si>
  <si>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</si>
  <si>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</si>
  <si>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</si>
  <si>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</si>
  <si>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</si>
  <si>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</si>
  <si>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</si>
  <si>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</si>
  <si>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</si>
  <si>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</si>
  <si>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</si>
  <si>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</si>
  <si>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</si>
  <si>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</si>
  <si>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</si>
  <si>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</si>
  <si>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</si>
  <si>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</si>
  <si>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</si>
  <si>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</si>
  <si>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</si>
  <si>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</si>
  <si>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</si>
  <si>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</si>
  <si>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</si>
  <si>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</si>
  <si>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</si>
  <si>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</si>
  <si>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</si>
  <si>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</si>
  <si>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</si>
  <si>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</si>
  <si>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</si>
  <si>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</si>
  <si>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</si>
  <si>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</si>
  <si>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</si>
  <si>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</si>
  <si>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</si>
  <si>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</si>
  <si>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</si>
  <si>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</si>
  <si>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</si>
  <si>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</si>
  <si>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</si>
  <si>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</si>
  <si>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</si>
  <si>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</si>
  <si>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</si>
  <si>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</si>
  <si>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</si>
  <si>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</si>
  <si>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</si>
  <si>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</si>
  <si>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</si>
  <si>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</si>
  <si>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</si>
  <si>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</si>
  <si>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</si>
  <si>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</si>
  <si>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</si>
  <si>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</si>
  <si>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</si>
  <si>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</si>
  <si>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</si>
  <si>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</si>
  <si>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</si>
  <si>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</si>
  <si>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</si>
  <si>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</si>
  <si>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</si>
  <si>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</si>
  <si>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</si>
  <si>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</si>
  <si>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</si>
  <si>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</si>
  <si>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</si>
  <si>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</si>
  <si>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</si>
  <si>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</si>
  <si>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</si>
  <si>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</si>
  <si>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</si>
  <si>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</si>
  <si>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</si>
  <si>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</si>
  <si>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</si>
  <si>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</si>
  <si>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</si>
  <si>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</si>
  <si>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</si>
  <si>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</si>
  <si>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</si>
  <si>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</si>
  <si>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</si>
  <si>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</si>
  <si>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</si>
  <si>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</si>
  <si>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</si>
  <si>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</si>
  <si>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</si>
  <si>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</si>
  <si>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</si>
  <si>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</si>
  <si>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</si>
  <si>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</si>
  <si>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</si>
  <si>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</si>
  <si>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</si>
  <si>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</si>
  <si>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</si>
  <si>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</si>
  <si>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</si>
  <si>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</si>
  <si>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</si>
  <si>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</si>
  <si>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</si>
  <si>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</si>
  <si>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</si>
  <si>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</si>
  <si>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</si>
  <si>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</si>
  <si>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</si>
  <si>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</si>
  <si>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</si>
  <si>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</si>
  <si>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</si>
  <si>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</si>
  <si>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</si>
  <si>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</si>
  <si>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</si>
  <si>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</si>
  <si>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</si>
  <si>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</si>
  <si>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</si>
  <si>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</si>
  <si>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</si>
  <si>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</si>
  <si>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</si>
  <si>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</si>
  <si>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</si>
  <si>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</si>
  <si>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</si>
  <si>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</si>
  <si>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</si>
  <si>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</si>
  <si>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</si>
  <si>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</si>
  <si>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</si>
  <si>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</si>
  <si>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</si>
  <si>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</si>
  <si>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</si>
  <si>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</si>
  <si>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</si>
  <si>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</si>
  <si>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</si>
  <si>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</si>
  <si>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</si>
  <si>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</si>
  <si>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</si>
  <si>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</si>
  <si>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</si>
  <si>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</si>
  <si>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</si>
  <si>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</si>
  <si>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</si>
  <si>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</si>
  <si>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</si>
  <si>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</si>
  <si>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</si>
  <si>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</si>
  <si>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</si>
  <si>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</si>
  <si>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</si>
  <si>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</si>
  <si>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</si>
  <si>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</si>
  <si>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</si>
  <si>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</si>
  <si>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</si>
  <si>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</si>
  <si>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</si>
  <si>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</si>
  <si>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</si>
  <si>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</si>
  <si>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</si>
  <si>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</si>
  <si>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</si>
  <si>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</si>
  <si>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</si>
  <si>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</si>
  <si>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</si>
  <si>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</si>
  <si>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</si>
  <si>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</si>
  <si>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</si>
  <si>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</si>
  <si>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</si>
  <si>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</si>
  <si>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</si>
  <si>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</si>
  <si>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</si>
  <si>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</si>
  <si>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</si>
  <si>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</si>
  <si>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</si>
  <si>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</si>
  <si>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</si>
  <si>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</si>
  <si>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</si>
  <si>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</si>
  <si>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</si>
  <si>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</si>
  <si>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</si>
  <si>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</si>
  <si>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</si>
  <si>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</si>
  <si>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</si>
  <si>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</si>
  <si>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</si>
  <si>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</si>
  <si>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</si>
  <si>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</si>
  <si>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</si>
  <si>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</si>
  <si>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</si>
  <si>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</si>
  <si>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</si>
  <si>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</si>
  <si>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</si>
  <si>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</si>
  <si>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</si>
  <si>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</si>
  <si>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</si>
  <si>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</si>
  <si>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</si>
  <si>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</si>
  <si>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</si>
  <si>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</si>
  <si>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</si>
  <si>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</si>
  <si>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</si>
  <si>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</si>
  <si>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</si>
  <si>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</si>
  <si>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</si>
  <si>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</si>
  <si>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</si>
  <si>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</si>
  <si>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</si>
  <si>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</si>
  <si>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</si>
  <si>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</si>
  <si>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</si>
  <si>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</si>
  <si>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</si>
  <si>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</si>
  <si>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</si>
  <si>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</si>
  <si>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</si>
  <si>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</si>
  <si>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</si>
  <si>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</si>
  <si>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</si>
  <si>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</si>
  <si>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</si>
  <si>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</si>
  <si>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</si>
  <si>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</si>
  <si>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</si>
  <si>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</si>
  <si>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</si>
  <si>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</si>
  <si>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</si>
  <si>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</si>
  <si>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</si>
  <si>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</si>
  <si>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</si>
  <si>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</si>
  <si>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</si>
  <si>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</si>
  <si>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</si>
  <si>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</si>
  <si>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</si>
  <si>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</si>
  <si>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</si>
  <si>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</si>
  <si>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</si>
  <si>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</si>
  <si>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</si>
  <si>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</si>
  <si>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</si>
  <si>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</si>
  <si>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</si>
  <si>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</si>
  <si>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</si>
  <si>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</si>
  <si>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</si>
  <si>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</si>
  <si>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</si>
  <si>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</si>
  <si>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</si>
  <si>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</si>
  <si>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</si>
  <si>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</si>
  <si>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</si>
  <si>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</si>
  <si>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</si>
  <si>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</si>
  <si>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</si>
  <si>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</si>
  <si>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</si>
  <si>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</si>
  <si>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</si>
  <si>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</si>
  <si>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</si>
  <si>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</si>
  <si>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</si>
  <si>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</si>
  <si>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</si>
  <si>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</si>
  <si>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</si>
  <si>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</si>
  <si>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</si>
  <si>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</si>
  <si>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</si>
  <si>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</si>
  <si>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</si>
  <si>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</si>
  <si>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</si>
  <si>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</si>
  <si>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</si>
  <si>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</si>
  <si>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</si>
  <si>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</si>
  <si>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</si>
  <si>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</si>
  <si>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</si>
  <si>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</si>
  <si>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</si>
  <si>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</si>
  <si>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</si>
  <si>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</si>
  <si>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</si>
  <si>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</si>
  <si>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</si>
  <si>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</si>
  <si>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</si>
  <si>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</si>
  <si>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</si>
  <si>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</si>
  <si>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</si>
  <si>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</si>
  <si>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</si>
  <si>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</si>
  <si>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</si>
  <si>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</si>
  <si>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</si>
  <si>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</si>
  <si>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</si>
  <si>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</si>
  <si>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</si>
  <si>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</si>
  <si>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</si>
  <si>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</si>
  <si>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</si>
  <si>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</si>
  <si>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</si>
  <si>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</si>
  <si>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</si>
  <si>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</si>
  <si>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</si>
  <si>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</si>
  <si>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</si>
  <si>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</si>
  <si>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</si>
  <si>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</si>
  <si>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</si>
  <si>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</si>
  <si>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</si>
  <si>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</si>
  <si>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</si>
  <si>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</si>
  <si>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</si>
  <si>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</si>
  <si>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</si>
  <si>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</si>
  <si>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</si>
  <si>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</si>
  <si>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</si>
  <si>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</si>
  <si>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</si>
  <si>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</si>
  <si>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</si>
  <si>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</si>
  <si>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</si>
  <si>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</si>
  <si>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</si>
  <si>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</si>
  <si>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</si>
  <si>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</si>
  <si>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</si>
  <si>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</si>
  <si>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</si>
  <si>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</si>
  <si>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</si>
  <si>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</si>
  <si>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</si>
  <si>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</si>
  <si>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</si>
  <si>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</si>
  <si>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</si>
  <si>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</si>
  <si>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</si>
  <si>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</si>
  <si>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</si>
  <si>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</si>
  <si>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</si>
  <si>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</si>
  <si>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</si>
  <si>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</si>
  <si>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</si>
  <si>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</si>
  <si>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</si>
  <si>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</si>
  <si>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</si>
  <si>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</si>
  <si>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</si>
  <si>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</si>
  <si>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</si>
  <si>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</si>
  <si>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</si>
  <si>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</si>
  <si>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</si>
  <si>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</si>
  <si>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</si>
  <si>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</si>
  <si>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</si>
  <si>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</si>
  <si>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</si>
  <si>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</si>
  <si>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</si>
  <si>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</si>
  <si>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</si>
  <si>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</si>
  <si>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</si>
  <si>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</si>
  <si>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</si>
  <si>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</si>
  <si>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</si>
  <si>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</si>
  <si>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</si>
  <si>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</si>
  <si>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</si>
  <si>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</si>
  <si>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</si>
  <si>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</si>
  <si>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</si>
  <si>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</si>
  <si>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</si>
  <si>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</si>
  <si>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</si>
  <si>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</si>
  <si>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</si>
  <si>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</si>
  <si>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</si>
  <si>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</si>
  <si>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</si>
  <si>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</si>
  <si>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</si>
  <si>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</si>
  <si>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</si>
  <si>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</si>
  <si>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</si>
  <si>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</si>
  <si>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</si>
  <si>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</si>
  <si>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</si>
  <si>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</si>
  <si>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</si>
  <si>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</si>
  <si>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</si>
  <si>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</si>
  <si>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</si>
  <si>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</si>
  <si>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</si>
  <si>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</si>
  <si>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</si>
  <si>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</si>
  <si>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</si>
  <si>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</si>
  <si>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</si>
  <si>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</si>
  <si>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</si>
  <si>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</si>
  <si>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</si>
  <si>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</si>
  <si>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</si>
  <si>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</si>
  <si>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</si>
  <si>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</si>
  <si>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</si>
  <si>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</si>
  <si>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</si>
  <si>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</si>
  <si>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</si>
  <si>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</si>
  <si>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</si>
  <si>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</si>
  <si>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</si>
  <si>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</si>
  <si>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</si>
  <si>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</si>
  <si>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</si>
  <si>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</si>
  <si>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</si>
  <si>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</si>
  <si>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</si>
  <si>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</si>
  <si>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</si>
  <si>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</si>
  <si>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</si>
  <si>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</si>
  <si>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</si>
  <si>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</si>
  <si>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</si>
  <si>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</si>
  <si>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</si>
  <si>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</si>
  <si>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</si>
  <si>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</si>
  <si>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</si>
  <si>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</si>
  <si>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</si>
  <si>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</si>
  <si>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</si>
  <si>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</si>
  <si>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</si>
  <si>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</si>
  <si>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</si>
  <si>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</si>
  <si>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</si>
  <si>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</si>
  <si>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</si>
  <si>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</si>
  <si>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</si>
  <si>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</si>
  <si>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</si>
  <si>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</si>
  <si>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</si>
  <si>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</si>
  <si>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</si>
  <si>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</si>
  <si>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</si>
  <si>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</si>
  <si>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</si>
  <si>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</si>
  <si>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</si>
  <si>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</si>
  <si>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</si>
  <si>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</si>
  <si>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</si>
  <si>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</si>
  <si>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</si>
  <si>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</si>
  <si>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</si>
  <si>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</si>
  <si>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</si>
  <si>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</si>
  <si>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</si>
  <si>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</si>
  <si>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</si>
  <si>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</si>
  <si>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</si>
  <si>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</si>
  <si>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</si>
  <si>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</si>
  <si>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</si>
  <si>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</si>
  <si>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</si>
  <si>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</si>
  <si>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</si>
  <si>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</si>
  <si>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</si>
  <si>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</si>
  <si>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</si>
  <si>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</si>
  <si>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</si>
  <si>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</si>
  <si>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</si>
  <si>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</si>
  <si>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</si>
  <si>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</si>
  <si>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</si>
  <si>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</si>
  <si>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</si>
  <si>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</si>
  <si>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</si>
  <si>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</si>
  <si>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</si>
  <si>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</si>
  <si>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</si>
  <si>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</si>
  <si>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</si>
  <si>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</si>
  <si>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</si>
  <si>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</si>
  <si>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</si>
  <si>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</si>
  <si>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</si>
  <si>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</si>
  <si>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</si>
  <si>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</si>
  <si>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</si>
  <si>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</si>
  <si>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</si>
  <si>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</si>
  <si>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</si>
  <si>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</si>
  <si>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</si>
  <si>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</si>
  <si>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</si>
  <si>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</si>
  <si>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</si>
  <si>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</si>
  <si>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</si>
  <si>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</si>
  <si>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</si>
  <si>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</si>
  <si>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</si>
  <si>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</si>
  <si>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</si>
  <si>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</si>
  <si>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</si>
  <si>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</si>
  <si>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</si>
  <si>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</si>
  <si>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</si>
  <si>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</si>
  <si>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</si>
  <si>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</si>
  <si>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</si>
  <si>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</si>
  <si>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</si>
  <si>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</si>
  <si>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</si>
  <si>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</si>
  <si>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</si>
  <si>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</si>
  <si>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</si>
  <si>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</si>
  <si>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</si>
  <si>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</si>
  <si>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</si>
  <si>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</si>
  <si>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</si>
  <si>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</si>
  <si>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</si>
  <si>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</si>
  <si>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</si>
  <si>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</si>
  <si>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</si>
  <si>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</si>
  <si>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</si>
  <si>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</si>
  <si>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</si>
  <si>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</si>
  <si>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</si>
  <si>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</si>
  <si>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</si>
  <si>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</si>
  <si>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</si>
  <si>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</si>
  <si>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</si>
  <si>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</si>
  <si>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</si>
  <si>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</si>
  <si>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</si>
  <si>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</si>
  <si>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</si>
  <si>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</si>
  <si>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</si>
  <si>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</si>
  <si>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</si>
  <si>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</si>
  <si>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</si>
  <si>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</si>
  <si>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</si>
  <si>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</si>
  <si>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</si>
  <si>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</si>
  <si>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</si>
  <si>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</si>
  <si>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</si>
  <si>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</si>
  <si>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</si>
  <si>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</si>
  <si>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</si>
  <si>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</si>
  <si>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</si>
  <si>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</si>
  <si>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</si>
  <si>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</si>
  <si>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</si>
  <si>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</si>
  <si>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</si>
  <si>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</si>
  <si>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</si>
  <si>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</si>
  <si>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</si>
  <si>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</si>
  <si>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</si>
  <si>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</si>
  <si>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</si>
  <si>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</si>
  <si>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</si>
  <si>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</si>
  <si>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</si>
  <si>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</si>
  <si>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</si>
  <si>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</si>
  <si>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</si>
  <si>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</si>
  <si>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</si>
  <si>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</si>
  <si>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</si>
  <si>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</si>
  <si>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</si>
  <si>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</si>
  <si>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</si>
  <si>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</si>
  <si>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</si>
  <si>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</si>
  <si>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</si>
  <si>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</si>
  <si>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</si>
  <si>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</si>
  <si>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</si>
  <si>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</si>
  <si>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</si>
  <si>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</si>
  <si>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</si>
  <si>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</si>
  <si>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</si>
  <si>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</si>
  <si>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</si>
  <si>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</si>
  <si>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</si>
  <si>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</si>
  <si>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</si>
  <si>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</si>
  <si>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</si>
  <si>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</si>
  <si>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</si>
  <si>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</si>
  <si>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</si>
  <si>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</si>
  <si>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</si>
  <si>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</si>
  <si>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</si>
  <si>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</si>
  <si>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</si>
  <si>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</si>
  <si>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</si>
  <si>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</si>
  <si>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</si>
  <si>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</si>
  <si>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</si>
  <si>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</si>
  <si>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</si>
  <si>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</si>
  <si>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</si>
  <si>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</si>
  <si>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</si>
  <si>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</si>
  <si>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</si>
  <si>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</si>
  <si>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</si>
  <si>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</si>
  <si>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</si>
  <si>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</si>
  <si>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</si>
  <si>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</si>
  <si>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</si>
  <si>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</si>
  <si>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</si>
  <si>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</si>
  <si>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</si>
  <si>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</si>
  <si>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</si>
  <si>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</si>
  <si>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</si>
  <si>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</si>
  <si>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</si>
  <si>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</si>
  <si>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</si>
  <si>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</si>
  <si>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</si>
  <si>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</si>
  <si>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</si>
  <si>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</si>
  <si>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</si>
  <si>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</si>
  <si>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</si>
  <si>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</si>
  <si>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</si>
  <si>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</si>
  <si>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</si>
  <si>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</si>
  <si>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</si>
  <si>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</si>
  <si>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</si>
  <si>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</si>
  <si>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</si>
  <si>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</si>
  <si>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</si>
  <si>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</si>
  <si>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</si>
  <si>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</si>
  <si>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</si>
  <si>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</si>
  <si>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</si>
  <si>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</si>
  <si>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</si>
  <si>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</si>
  <si>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</si>
  <si>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</si>
  <si>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</si>
  <si>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</si>
  <si>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</si>
  <si>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</si>
  <si>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</si>
  <si>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</si>
  <si>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</si>
  <si>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</si>
  <si>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</si>
  <si>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</si>
  <si>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</si>
  <si>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</si>
  <si>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</si>
  <si>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</si>
  <si>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</si>
  <si>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</si>
  <si>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</si>
  <si>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</si>
  <si>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</si>
  <si>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</si>
  <si>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</si>
  <si>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</si>
  <si>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</si>
  <si>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</si>
  <si>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</si>
  <si>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</si>
  <si>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</si>
  <si>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</si>
  <si>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</si>
  <si>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</si>
  <si>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</si>
  <si>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</si>
  <si>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</si>
  <si>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</si>
  <si>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</si>
  <si>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</si>
  <si>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</si>
  <si>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</si>
  <si>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</si>
  <si>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</si>
  <si>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</si>
  <si>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</si>
  <si>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</si>
  <si>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</si>
  <si>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</si>
  <si>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</si>
  <si>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</si>
  <si>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</si>
  <si>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</si>
  <si>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</si>
  <si>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</si>
  <si>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</si>
  <si>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</si>
  <si>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</si>
  <si>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</si>
  <si>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</si>
  <si>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</si>
  <si>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</si>
  <si>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</si>
  <si>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</si>
  <si>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</si>
  <si>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</si>
  <si>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</si>
  <si>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</si>
  <si>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</si>
  <si>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</si>
  <si>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</si>
  <si>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</si>
  <si>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</si>
  <si>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</si>
  <si>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</si>
  <si>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</si>
  <si>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</si>
  <si>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</si>
  <si>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</si>
  <si>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</si>
  <si>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</si>
  <si>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</si>
  <si>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</si>
  <si>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</si>
  <si>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</si>
  <si>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</si>
  <si>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</si>
  <si>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</si>
  <si>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</si>
  <si>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</si>
  <si>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</si>
  <si>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</si>
  <si>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</si>
  <si>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</si>
  <si>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</si>
  <si>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</si>
  <si>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</si>
  <si>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</si>
  <si>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</si>
  <si>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</si>
  <si>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</si>
  <si>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</si>
  <si>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</si>
  <si>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</si>
  <si>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</si>
  <si>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</si>
  <si>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</si>
  <si>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</si>
  <si>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</si>
  <si>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</si>
  <si>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</si>
  <si>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</si>
  <si>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</si>
  <si>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</si>
  <si>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</si>
  <si>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</si>
  <si>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</si>
  <si>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</si>
  <si>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</si>
  <si>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</si>
  <si>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</si>
  <si>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</si>
  <si>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</si>
  <si>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</si>
  <si>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</si>
  <si>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</si>
  <si>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</si>
  <si>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</si>
  <si>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</si>
  <si>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</si>
  <si>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</si>
  <si>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</si>
  <si>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</si>
  <si>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</si>
  <si>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</si>
  <si>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</si>
  <si>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</si>
  <si>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</si>
  <si>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</si>
  <si>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</si>
  <si>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</si>
  <si>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</si>
  <si>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</si>
  <si>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</si>
  <si>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</si>
  <si>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</si>
  <si>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</si>
  <si>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</si>
  <si>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</si>
  <si>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</si>
  <si>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</si>
  <si>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</si>
  <si>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</si>
  <si>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</si>
  <si>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</si>
  <si>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</si>
  <si>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</si>
  <si>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</si>
  <si>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</si>
  <si>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</si>
  <si>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</si>
  <si>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</si>
  <si>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</si>
  <si>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</si>
  <si>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</si>
  <si>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</si>
  <si>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</si>
  <si>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</si>
  <si>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</si>
  <si>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</si>
  <si>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</si>
  <si>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</si>
  <si>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</si>
  <si>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</si>
  <si>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</si>
  <si>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</si>
  <si>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</si>
  <si>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</si>
  <si>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</si>
  <si>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</si>
  <si>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</si>
  <si>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</si>
  <si>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</si>
  <si>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</si>
  <si>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</si>
  <si>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</si>
  <si>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</si>
  <si>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</si>
  <si>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</si>
  <si>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</si>
  <si>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</si>
  <si>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</si>
  <si>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</si>
  <si>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</si>
  <si>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</si>
  <si>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</si>
  <si>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</si>
  <si>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</si>
  <si>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</si>
  <si>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</si>
  <si>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</si>
  <si>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</si>
  <si>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</si>
  <si>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</si>
  <si>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</si>
  <si>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</si>
  <si>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</si>
  <si>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</si>
  <si>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</si>
  <si>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</si>
  <si>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</si>
  <si>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</si>
  <si>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</si>
  <si>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</si>
  <si>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</si>
  <si>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</si>
  <si>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</si>
  <si>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</si>
  <si>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</si>
  <si>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</si>
  <si>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</si>
  <si>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</si>
  <si>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</si>
  <si>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</si>
  <si>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</si>
  <si>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</si>
  <si>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</si>
  <si>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</si>
  <si>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</si>
  <si>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</si>
  <si>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</si>
  <si>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</si>
  <si>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</si>
  <si>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</si>
  <si>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</si>
  <si>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</si>
  <si>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</si>
  <si>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</si>
  <si>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</si>
  <si>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</si>
  <si>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</si>
  <si>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</si>
  <si>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</si>
  <si>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</si>
  <si>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</si>
  <si>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</si>
  <si>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</si>
  <si>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</si>
  <si>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</si>
  <si>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</si>
  <si>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</si>
  <si>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</si>
  <si>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</si>
  <si>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</si>
  <si>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</si>
  <si>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</si>
  <si>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</si>
  <si>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</si>
  <si>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</si>
  <si>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</si>
  <si>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</si>
  <si>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</si>
  <si>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</si>
  <si>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</si>
  <si>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</si>
  <si>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</si>
  <si>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</si>
  <si>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</si>
  <si>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</si>
  <si>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</si>
  <si>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</si>
  <si>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</si>
  <si>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</si>
  <si>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</si>
  <si>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</si>
  <si>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</si>
  <si>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</si>
  <si>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</si>
  <si>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</si>
  <si>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</si>
  <si>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</si>
  <si>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</si>
  <si>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</si>
  <si>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</si>
  <si>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</si>
  <si>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</si>
  <si>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</si>
  <si>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</si>
  <si>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</si>
  <si>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</si>
  <si>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</si>
  <si>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</si>
  <si>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</si>
  <si>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</si>
  <si>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</si>
  <si>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</si>
  <si>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</si>
  <si>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</si>
  <si>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</si>
  <si>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</si>
  <si>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</si>
  <si>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</si>
  <si>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</si>
  <si>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</si>
  <si>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</si>
  <si>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</si>
  <si>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</si>
  <si>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</si>
  <si>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</si>
  <si>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</si>
  <si>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</si>
  <si>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</si>
  <si>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</si>
  <si>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</si>
  <si>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</si>
  <si>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</si>
  <si>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</si>
  <si>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</si>
  <si>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</si>
  <si>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</si>
  <si>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</si>
  <si>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</si>
  <si>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</si>
  <si>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</si>
  <si>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</si>
  <si>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</si>
  <si>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</si>
  <si>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</si>
  <si>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</si>
  <si>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</si>
  <si>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</si>
  <si>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</si>
  <si>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</si>
  <si>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</si>
  <si>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</si>
  <si>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</si>
  <si>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</si>
  <si>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</si>
  <si>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</si>
  <si>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</si>
  <si>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</si>
  <si>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</si>
  <si>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</si>
  <si>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</si>
  <si>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</si>
  <si>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</si>
  <si>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</si>
  <si>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</si>
  <si>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</si>
  <si>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</si>
  <si>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</si>
  <si>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</si>
  <si>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</si>
  <si>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</si>
  <si>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</si>
  <si>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</si>
  <si>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</si>
  <si>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</si>
  <si>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</si>
  <si>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</si>
  <si>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</si>
  <si>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</si>
  <si>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</si>
  <si>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</si>
  <si>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</si>
  <si>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</si>
  <si>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</si>
  <si>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</si>
  <si>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</si>
  <si>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</si>
  <si>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</si>
  <si>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</si>
  <si>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</si>
  <si>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</si>
  <si>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</si>
  <si>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</si>
  <si>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</si>
  <si>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</si>
  <si>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</si>
  <si>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</si>
  <si>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</si>
  <si>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</si>
  <si>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</si>
  <si>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</si>
  <si>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</si>
  <si>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</si>
  <si>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</si>
  <si>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</si>
  <si>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</si>
  <si>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</si>
  <si>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</si>
  <si>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</si>
  <si>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</si>
  <si>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</si>
  <si>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</si>
  <si>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</si>
  <si>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</si>
  <si>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</si>
  <si>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</si>
  <si>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</si>
  <si>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</si>
  <si>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</si>
  <si>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</si>
  <si>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</si>
  <si>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</si>
  <si>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</si>
  <si>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</si>
  <si>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</si>
  <si>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</si>
  <si>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</si>
  <si>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</si>
  <si>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</si>
  <si>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</si>
  <si>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</si>
  <si>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</si>
  <si>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</si>
  <si>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</si>
  <si>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</si>
  <si>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</si>
  <si>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</si>
  <si>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</si>
  <si>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</si>
  <si>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</si>
  <si>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</si>
  <si>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</si>
  <si>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</si>
  <si>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</si>
  <si>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</si>
  <si>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</si>
  <si>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</si>
  <si>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</si>
  <si>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</si>
  <si>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</si>
  <si>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</si>
  <si>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</si>
  <si>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</si>
  <si>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</si>
  <si>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</si>
  <si>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</si>
  <si>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</si>
  <si>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</si>
  <si>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</si>
  <si>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</si>
  <si>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</si>
  <si>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</si>
  <si>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</si>
  <si>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</si>
  <si>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</si>
  <si>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</si>
  <si>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</si>
  <si>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</si>
  <si>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</si>
  <si>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</si>
  <si>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</si>
  <si>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</si>
  <si>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</si>
  <si>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</si>
  <si>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</si>
  <si>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</si>
  <si>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</si>
  <si>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</si>
  <si>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</si>
  <si>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</si>
  <si>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</si>
  <si>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</si>
  <si>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</si>
  <si>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</si>
  <si>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</si>
  <si>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</si>
  <si>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</si>
  <si>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</si>
  <si>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</si>
  <si>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</si>
  <si>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</si>
  <si>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</si>
  <si>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</si>
  <si>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</si>
  <si>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</si>
  <si>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</si>
  <si>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</si>
  <si>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</si>
  <si>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</si>
  <si>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</si>
  <si>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</si>
  <si>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</si>
  <si>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</si>
  <si>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</si>
  <si>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</si>
  <si>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</si>
  <si>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</si>
  <si>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</si>
  <si>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</si>
  <si>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</si>
  <si>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</si>
  <si>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</si>
  <si>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</si>
  <si>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</si>
  <si>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</si>
  <si>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</si>
  <si>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</si>
  <si>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</si>
  <si>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</si>
  <si>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</si>
  <si>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</si>
  <si>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</si>
  <si>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</si>
  <si>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</si>
  <si>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</si>
  <si>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</si>
  <si>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</si>
  <si>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</si>
  <si>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</si>
  <si>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</si>
  <si>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</si>
  <si>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</si>
  <si>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</si>
  <si>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</si>
  <si>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</si>
  <si>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</si>
  <si>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</si>
  <si>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</si>
  <si>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</si>
  <si>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</si>
  <si>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</si>
  <si>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</si>
  <si>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</si>
  <si>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</si>
  <si>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</si>
  <si>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</si>
  <si>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</si>
  <si>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</si>
  <si>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</si>
  <si>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</si>
  <si>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</si>
  <si>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</si>
  <si>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</si>
  <si>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</si>
  <si>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</si>
  <si>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</si>
  <si>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</si>
  <si>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</si>
  <si>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</si>
  <si>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</si>
  <si>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</si>
  <si>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</si>
  <si>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</si>
  <si>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</si>
  <si>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</si>
  <si>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</si>
  <si>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</si>
  <si>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</si>
  <si>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</si>
  <si>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</si>
  <si>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</si>
  <si>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</si>
  <si>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</si>
  <si>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</si>
  <si>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</si>
  <si>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</si>
  <si>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</si>
  <si>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</si>
  <si>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</si>
  <si>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</si>
  <si>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</si>
  <si>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</si>
  <si>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</si>
  <si>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</si>
  <si>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</si>
  <si>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</si>
  <si>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</si>
  <si>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</si>
  <si>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</si>
  <si>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</si>
  <si>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</si>
  <si>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</si>
  <si>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</si>
  <si>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</si>
  <si>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</si>
  <si>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</si>
  <si>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</si>
  <si>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</si>
  <si>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</si>
  <si>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</si>
  <si>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</si>
  <si>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</si>
  <si>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</si>
  <si>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</si>
  <si>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</si>
  <si>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</si>
  <si>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</si>
  <si>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</si>
  <si>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</si>
  <si>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</si>
  <si>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</si>
  <si>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</si>
  <si>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</si>
  <si>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</si>
  <si>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</si>
  <si>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</si>
  <si>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</si>
  <si>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</si>
  <si>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</si>
  <si>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</si>
  <si>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</si>
  <si>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</si>
  <si>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</si>
  <si>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</si>
  <si>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</si>
  <si>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</si>
  <si>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</si>
  <si>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</si>
  <si>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</si>
  <si>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</si>
  <si>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</si>
  <si>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</si>
  <si>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</si>
  <si>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</si>
  <si>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</si>
  <si>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</si>
  <si>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</si>
  <si>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</si>
  <si>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</si>
  <si>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</si>
  <si>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</si>
  <si>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</si>
  <si>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</si>
  <si>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</si>
  <si>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</si>
  <si>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</si>
  <si>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</si>
  <si>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</si>
  <si>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</si>
  <si>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</si>
  <si>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</si>
  <si>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</si>
  <si>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</si>
  <si>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</si>
  <si>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</si>
  <si>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</si>
  <si>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</si>
  <si>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</si>
  <si>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</si>
  <si>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</si>
  <si>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</si>
  <si>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</si>
  <si>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</si>
  <si>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</si>
  <si>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</si>
  <si>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</si>
  <si>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</si>
  <si>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</si>
  <si>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</si>
  <si>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</si>
  <si>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</si>
  <si>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</si>
  <si>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</si>
  <si>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</si>
  <si>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</si>
  <si>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</si>
  <si>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</si>
  <si>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</si>
  <si>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</si>
  <si>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</si>
  <si>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</si>
  <si>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</si>
  <si>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</si>
  <si>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</si>
  <si>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</si>
  <si>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</si>
  <si>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</si>
  <si>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</si>
  <si>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</si>
  <si>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</si>
  <si>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</si>
  <si>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</si>
  <si>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</si>
  <si>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</si>
  <si>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</si>
  <si>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</si>
  <si>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</si>
  <si>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</si>
  <si>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</si>
  <si>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</si>
  <si>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</si>
  <si>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</si>
  <si>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</si>
  <si>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</si>
  <si>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</si>
  <si>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</si>
  <si>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</si>
  <si>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</si>
  <si>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</si>
  <si>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</si>
  <si>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</si>
  <si>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</si>
  <si>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</si>
  <si>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</si>
  <si>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</si>
  <si>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</si>
  <si>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</si>
  <si>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</si>
  <si>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</si>
  <si>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</si>
  <si>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</si>
  <si>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</si>
  <si>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</si>
  <si>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</si>
  <si>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</si>
  <si>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</si>
  <si>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</si>
  <si>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</si>
  <si>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</si>
  <si>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</si>
  <si>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</si>
  <si>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</si>
  <si>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</si>
  <si>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</si>
  <si>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</si>
  <si>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</si>
  <si>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</si>
  <si>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</si>
  <si>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</si>
  <si>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</si>
  <si>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</si>
  <si>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</si>
  <si>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</si>
  <si>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</si>
  <si>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</si>
  <si>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</si>
  <si>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</si>
  <si>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</si>
  <si>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</si>
  <si>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</si>
  <si>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</si>
  <si>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</si>
  <si>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</si>
  <si>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</si>
  <si>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</si>
  <si>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</si>
  <si>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</si>
  <si>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</si>
  <si>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</si>
  <si>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</si>
  <si>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</si>
  <si>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</si>
  <si>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</si>
  <si>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</si>
  <si>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</si>
  <si>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</si>
  <si>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</si>
  <si>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</si>
  <si>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</si>
  <si>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</si>
  <si>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</si>
  <si>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</si>
  <si>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</si>
  <si>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</si>
  <si>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</si>
  <si>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</si>
  <si>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</si>
  <si>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</si>
  <si>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</si>
  <si>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</si>
  <si>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</si>
  <si>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</si>
  <si>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</si>
  <si>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</si>
  <si>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</si>
  <si>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</si>
  <si>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</si>
  <si>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</si>
  <si>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</si>
  <si>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</si>
  <si>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</si>
  <si>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</si>
  <si>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</si>
  <si>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</si>
  <si>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</si>
  <si>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</si>
  <si>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</si>
  <si>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</si>
  <si>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</si>
  <si>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</si>
  <si>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</si>
  <si>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</si>
  <si>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</si>
  <si>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</si>
  <si>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</si>
  <si>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</si>
  <si>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</si>
  <si>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</si>
  <si>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</si>
  <si>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</si>
  <si>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</si>
  <si>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</si>
  <si>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</si>
  <si>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</si>
  <si>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</si>
  <si>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</si>
  <si>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</si>
  <si>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</si>
  <si>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</si>
  <si>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</si>
  <si>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</si>
  <si>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</si>
  <si>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</si>
  <si>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</si>
  <si>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</si>
  <si>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</si>
  <si>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</si>
  <si>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</si>
  <si>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</si>
  <si>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</si>
  <si>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</si>
  <si>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</si>
  <si>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</si>
  <si>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</si>
  <si>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</si>
  <si>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</si>
  <si>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</si>
  <si>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</si>
  <si>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</si>
  <si>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</si>
  <si>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</si>
  <si>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</si>
  <si>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</si>
  <si>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</si>
  <si>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</si>
  <si>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</si>
  <si>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</si>
  <si>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</si>
  <si>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</si>
  <si>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</si>
  <si>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</si>
  <si>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</si>
  <si>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</si>
  <si>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</si>
  <si>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</si>
  <si>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</si>
  <si>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</si>
  <si>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</si>
  <si>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</si>
  <si>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</si>
  <si>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</si>
  <si>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</si>
  <si>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</si>
  <si>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</si>
  <si>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</si>
  <si>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</si>
  <si>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</si>
  <si>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</si>
  <si>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</si>
  <si>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</si>
  <si>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</si>
  <si>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</si>
  <si>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</si>
  <si>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</si>
  <si>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</si>
  <si>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</si>
  <si>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</si>
  <si>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</si>
  <si>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</si>
  <si>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</si>
  <si>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</si>
  <si>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</si>
  <si>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</si>
  <si>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</si>
  <si>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</si>
  <si>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</si>
  <si>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</si>
  <si>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</si>
  <si>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</si>
  <si>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</si>
  <si>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</si>
  <si>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</si>
  <si>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</si>
  <si>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</si>
  <si>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</si>
  <si>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</si>
  <si>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</si>
  <si>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</si>
  <si>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</si>
  <si>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</si>
  <si>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</si>
  <si>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</si>
  <si>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</si>
  <si>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</si>
  <si>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</si>
  <si>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</si>
  <si>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</si>
  <si>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</si>
  <si>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</si>
  <si>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</si>
  <si>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</si>
  <si>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</si>
  <si>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</si>
  <si>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</si>
  <si>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</si>
  <si>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</si>
  <si>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</si>
  <si>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</si>
  <si>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</si>
  <si>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</si>
  <si>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</si>
  <si>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</si>
  <si>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</si>
  <si>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</si>
  <si>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</si>
  <si>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</si>
  <si>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</si>
  <si>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</si>
  <si>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</si>
  <si>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</si>
  <si>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</si>
  <si>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</si>
  <si>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</si>
  <si>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</si>
  <si>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</si>
  <si>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</si>
  <si>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</si>
  <si>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</si>
  <si>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</si>
  <si>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</si>
  <si>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</si>
  <si>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</si>
  <si>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</si>
  <si>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</si>
  <si>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</si>
  <si>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</si>
  <si>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</si>
  <si>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</si>
  <si>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</si>
  <si>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</si>
  <si>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</si>
  <si>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</si>
  <si>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</si>
  <si>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</si>
  <si>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</si>
  <si>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</si>
  <si>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</si>
  <si>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</si>
  <si>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</si>
  <si>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</si>
  <si>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</si>
  <si>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</si>
  <si>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</si>
  <si>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</si>
  <si>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</si>
  <si>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</si>
  <si>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</si>
  <si>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</si>
  <si>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</si>
  <si>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</si>
  <si>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</si>
  <si>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</si>
  <si>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</si>
  <si>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</si>
  <si>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</si>
  <si>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</si>
  <si>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</si>
  <si>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</si>
  <si>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</si>
  <si>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</si>
  <si>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</si>
  <si>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</si>
  <si>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</si>
  <si>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</si>
  <si>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</si>
  <si>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</si>
  <si>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</si>
  <si>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</si>
  <si>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</si>
  <si>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</si>
  <si>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</si>
  <si>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</si>
  <si>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</si>
  <si>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</si>
  <si>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</si>
  <si>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</si>
  <si>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</si>
  <si>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</si>
  <si>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</si>
  <si>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</si>
  <si>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</si>
  <si>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</si>
  <si>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</si>
  <si>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</si>
  <si>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</si>
  <si>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</si>
  <si>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</si>
  <si>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</si>
  <si>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</si>
  <si>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</si>
  <si>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</si>
  <si>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</si>
  <si>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</si>
  <si>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</si>
  <si>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</si>
  <si>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</si>
  <si>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</si>
  <si>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</si>
  <si>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</si>
  <si>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</si>
  <si>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</si>
  <si>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</si>
  <si>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</si>
  <si>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</si>
  <si>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</si>
  <si>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</si>
  <si>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</si>
  <si>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</si>
  <si>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</si>
  <si>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</si>
  <si>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</si>
  <si>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</si>
  <si>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</si>
  <si>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</si>
  <si>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</si>
  <si>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</si>
  <si>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</si>
  <si>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</si>
  <si>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</si>
  <si>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</si>
  <si>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</si>
  <si>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</si>
  <si>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</si>
  <si>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</si>
  <si>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</si>
  <si>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</si>
  <si>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</si>
  <si>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</si>
  <si>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</si>
  <si>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</si>
  <si>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</si>
  <si>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</si>
  <si>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</si>
  <si>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</si>
  <si>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</si>
  <si>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</si>
  <si>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</si>
  <si>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</si>
  <si>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</si>
  <si>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</si>
  <si>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</si>
  <si>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</si>
  <si>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</si>
  <si>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</si>
  <si>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</si>
  <si>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</si>
  <si>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</si>
  <si>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</si>
  <si>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</si>
  <si>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</si>
  <si>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</si>
  <si>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</si>
  <si>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</si>
  <si>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</si>
  <si>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</si>
  <si>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</si>
  <si>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</si>
  <si>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</si>
  <si>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</si>
  <si>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</si>
  <si>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</si>
  <si>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</si>
  <si>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</si>
  <si>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</si>
  <si>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</si>
  <si>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</si>
  <si>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</si>
  <si>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</si>
  <si>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</si>
  <si>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</si>
  <si>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</si>
  <si>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</si>
  <si>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</si>
  <si>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</si>
  <si>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</si>
  <si>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</si>
  <si>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</si>
  <si>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</si>
  <si>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</si>
  <si>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</si>
  <si>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</si>
  <si>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</si>
  <si>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</si>
  <si>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</si>
  <si>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</si>
  <si>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</si>
  <si>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</si>
  <si>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</si>
  <si>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</si>
  <si>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</si>
  <si>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</si>
  <si>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</si>
  <si>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</si>
  <si>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</si>
  <si>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</si>
  <si>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</si>
  <si>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</si>
  <si>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</si>
  <si>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</si>
  <si>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</si>
  <si>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</si>
  <si>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</si>
  <si>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</si>
  <si>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</si>
  <si>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</si>
  <si>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</si>
  <si>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</si>
  <si>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</si>
  <si>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</si>
  <si>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</si>
  <si>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</si>
  <si>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</si>
  <si>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</si>
  <si>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</si>
  <si>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</si>
  <si>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</si>
  <si>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</si>
  <si>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</si>
  <si>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</si>
  <si>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</si>
  <si>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</si>
  <si>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</si>
  <si>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</si>
  <si>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</si>
  <si>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</si>
  <si>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</si>
  <si>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</si>
  <si>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</si>
  <si>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</si>
  <si>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</si>
  <si>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</si>
  <si>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</si>
  <si>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</si>
  <si>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</si>
  <si>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</si>
  <si>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</si>
  <si>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</si>
  <si>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</si>
  <si>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</si>
  <si>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</si>
  <si>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</si>
  <si>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</si>
  <si>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</si>
  <si>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</si>
  <si>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</si>
  <si>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</si>
  <si>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</si>
  <si>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</si>
  <si>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</si>
  <si>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</si>
  <si>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</si>
  <si>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</si>
  <si>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</si>
  <si>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</si>
  <si>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</si>
  <si>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</si>
  <si>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</si>
  <si>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</si>
  <si>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</si>
  <si>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</si>
  <si>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</si>
  <si>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</si>
  <si>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</si>
  <si>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</si>
  <si>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</si>
  <si>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</si>
  <si>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</si>
  <si>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</si>
  <si>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</si>
  <si>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</si>
  <si>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</si>
  <si>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</si>
  <si>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</si>
  <si>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</si>
  <si>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</si>
  <si>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</si>
  <si>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</si>
  <si>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</si>
  <si>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</si>
  <si>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</si>
  <si>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</si>
  <si>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</si>
  <si>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</si>
  <si>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</si>
  <si>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</si>
  <si>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</si>
  <si>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</si>
  <si>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</si>
  <si>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</si>
  <si>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</si>
  <si>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</si>
  <si>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</si>
  <si>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</si>
  <si>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</si>
  <si>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</si>
  <si>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</si>
  <si>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</si>
  <si>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</si>
  <si>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</si>
  <si>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</si>
  <si>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</si>
  <si>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</si>
  <si>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</si>
  <si>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</si>
  <si>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</si>
  <si>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</si>
  <si>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</si>
  <si>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</si>
  <si>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</si>
  <si>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</si>
  <si>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</si>
  <si>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</si>
  <si>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</si>
  <si>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</si>
  <si>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</si>
  <si>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</si>
  <si>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</si>
  <si>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</si>
  <si>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</si>
  <si>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</si>
  <si>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</si>
  <si>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</si>
  <si>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</si>
  <si>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</si>
  <si>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</si>
  <si>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</si>
  <si>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</si>
  <si>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</si>
  <si>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</si>
  <si>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</si>
  <si>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</si>
  <si>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</si>
  <si>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</si>
  <si>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</si>
  <si>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</si>
  <si>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</si>
  <si>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</si>
  <si>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</si>
  <si>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</si>
  <si>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</si>
  <si>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</si>
  <si>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</si>
  <si>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</si>
  <si>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</si>
  <si>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</si>
  <si>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</si>
  <si>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</si>
  <si>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</si>
  <si>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</si>
  <si>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</si>
  <si>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</si>
  <si>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</si>
  <si>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</si>
  <si>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</si>
  <si>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</si>
  <si>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</si>
  <si>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</si>
  <si>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</si>
  <si>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</si>
  <si>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</si>
  <si>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</si>
  <si>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</si>
  <si>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</si>
  <si>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</si>
  <si>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</si>
  <si>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</si>
  <si>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</si>
  <si>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</si>
  <si>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</si>
  <si>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</si>
  <si>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</si>
  <si>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</si>
  <si>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</si>
  <si>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</si>
  <si>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</si>
  <si>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</si>
  <si>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</si>
  <si>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</si>
  <si>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</si>
  <si>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</si>
  <si>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</si>
  <si>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</si>
  <si>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</si>
  <si>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</si>
  <si>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</si>
  <si>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</si>
  <si>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</si>
  <si>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</si>
  <si>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</si>
  <si>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</si>
  <si>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</si>
  <si>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</si>
  <si>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</si>
  <si>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</si>
  <si>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</si>
  <si>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</si>
  <si>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</si>
  <si>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</si>
  <si>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</si>
  <si>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</si>
  <si>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</si>
  <si>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</si>
  <si>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</si>
  <si>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</si>
  <si>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</si>
  <si>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</si>
  <si>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</si>
  <si>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</si>
  <si>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</si>
  <si>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</si>
  <si>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</si>
  <si>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</si>
  <si>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</si>
  <si>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</si>
  <si>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</si>
  <si>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</si>
  <si>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</si>
  <si>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</si>
  <si>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</si>
  <si>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</si>
  <si>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</si>
  <si>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</si>
  <si>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</si>
  <si>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</si>
  <si>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</si>
  <si>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</si>
  <si>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</si>
  <si>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</si>
  <si>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</si>
  <si>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</si>
  <si>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</si>
  <si>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</si>
  <si>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</si>
  <si>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</si>
  <si>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</si>
  <si>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</si>
  <si>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</si>
  <si>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</si>
  <si>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</si>
  <si>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</si>
  <si>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</si>
  <si>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</si>
  <si>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</si>
  <si>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</si>
  <si>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</si>
  <si>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</si>
  <si>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</si>
  <si>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</si>
  <si>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</si>
  <si>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</si>
  <si>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</si>
  <si>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</si>
  <si>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</si>
  <si>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</si>
  <si>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</si>
  <si>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</si>
  <si>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</si>
  <si>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</si>
  <si>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</si>
  <si>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</si>
  <si>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</si>
  <si>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</si>
  <si>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</si>
  <si>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</si>
  <si>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</si>
  <si>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</si>
  <si>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</si>
  <si>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</si>
  <si>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</si>
  <si>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</si>
  <si>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</si>
  <si>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</si>
  <si>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</si>
  <si>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</si>
  <si>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</si>
  <si>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</si>
  <si>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</si>
  <si>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</si>
  <si>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</si>
  <si>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</si>
  <si>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</si>
  <si>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</si>
  <si>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</si>
  <si>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</si>
  <si>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</si>
  <si>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</si>
  <si>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</si>
  <si>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</si>
  <si>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</si>
  <si>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</si>
  <si>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</si>
  <si>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</si>
  <si>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</si>
  <si>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</si>
  <si>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</si>
  <si>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</si>
  <si>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</si>
  <si>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</si>
  <si>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</si>
  <si>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</si>
  <si>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</si>
  <si>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</si>
  <si>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</si>
  <si>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</si>
  <si>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</si>
  <si>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</si>
  <si>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</si>
  <si>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</si>
  <si>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</si>
  <si>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</si>
  <si>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</si>
  <si>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</si>
  <si>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</si>
  <si>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</si>
  <si>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</si>
  <si>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</si>
  <si>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</si>
  <si>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</si>
  <si>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</si>
  <si>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</si>
  <si>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</si>
  <si>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</si>
  <si>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</si>
  <si>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</si>
  <si>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</si>
  <si>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</si>
  <si>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</si>
  <si>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</si>
  <si>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</si>
  <si>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</si>
  <si>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</si>
  <si>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</si>
  <si>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</si>
  <si>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</si>
  <si>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</si>
  <si>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</si>
  <si>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</si>
  <si>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</si>
  <si>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</si>
  <si>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</si>
  <si>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</si>
  <si>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</si>
  <si>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</si>
  <si>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</si>
  <si>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</si>
  <si>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</si>
  <si>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</si>
  <si>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</si>
  <si>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</si>
  <si>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</si>
  <si>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</si>
  <si>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</si>
  <si>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</si>
  <si>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</si>
  <si>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</si>
  <si>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</si>
  <si>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</si>
  <si>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</si>
  <si>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</si>
  <si>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</si>
  <si>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</si>
  <si>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</si>
  <si>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</si>
  <si>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</si>
  <si>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</si>
  <si>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</si>
  <si>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</si>
  <si>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</si>
  <si>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</si>
  <si>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</si>
  <si>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</si>
  <si>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</si>
  <si>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</si>
  <si>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</si>
  <si>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</si>
  <si>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</si>
  <si>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</si>
  <si>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</si>
  <si>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</si>
  <si>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</si>
  <si>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</si>
  <si>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</si>
  <si>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</si>
  <si>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</si>
  <si>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</si>
  <si>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</si>
  <si>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</si>
  <si>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</si>
  <si>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</si>
  <si>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</si>
  <si>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</si>
  <si>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</si>
  <si>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</si>
  <si>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</si>
  <si>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</si>
  <si>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</si>
  <si>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</si>
  <si>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</si>
  <si>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</si>
  <si>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</si>
  <si>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</si>
  <si>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</si>
  <si>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</si>
  <si>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</si>
  <si>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</si>
  <si>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</si>
  <si>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</si>
  <si>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</si>
  <si>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</si>
  <si>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</si>
  <si>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</si>
  <si>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</si>
  <si>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</si>
  <si>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</si>
  <si>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</si>
  <si>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</si>
  <si>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</si>
  <si>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</si>
  <si>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</si>
  <si>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</si>
  <si>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</si>
  <si>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</si>
  <si>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</si>
  <si>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</si>
  <si>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</si>
  <si>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</si>
  <si>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</si>
  <si>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</si>
  <si>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</si>
  <si>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</si>
  <si>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</si>
  <si>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</si>
  <si>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</si>
  <si>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</si>
  <si>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</si>
  <si>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</si>
  <si>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</si>
  <si>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</si>
  <si>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</si>
  <si>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</si>
  <si>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</si>
  <si>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</si>
  <si>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</si>
  <si>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</si>
  <si>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</si>
  <si>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</si>
  <si>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</si>
  <si>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</si>
  <si>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</si>
  <si>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</si>
  <si>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</si>
  <si>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</si>
  <si>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</si>
  <si>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</si>
  <si>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</si>
  <si>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</si>
  <si>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</si>
  <si>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</si>
  <si>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</si>
  <si>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</si>
  <si>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</si>
  <si>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</si>
  <si>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</si>
  <si>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</si>
  <si>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</si>
  <si>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</si>
  <si>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</si>
  <si>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</si>
  <si>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</si>
  <si>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</si>
  <si>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</si>
  <si>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</si>
  <si>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</si>
  <si>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</si>
  <si>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</si>
  <si>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</si>
  <si>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</si>
  <si>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</si>
  <si>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</si>
  <si>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</si>
  <si>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</si>
  <si>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</si>
  <si>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</si>
  <si>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</si>
  <si>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</si>
  <si>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</si>
  <si>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</si>
  <si>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</si>
  <si>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</si>
  <si>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</si>
  <si>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</si>
  <si>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</si>
  <si>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</si>
  <si>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</si>
  <si>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</si>
  <si>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</si>
  <si>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</si>
  <si>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</si>
  <si>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</si>
  <si>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</si>
  <si>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</si>
  <si>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</si>
  <si>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</si>
  <si>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</si>
  <si>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</si>
  <si>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</si>
  <si>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</si>
  <si>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</si>
  <si>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</si>
  <si>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</si>
  <si>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</si>
  <si>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</si>
  <si>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</si>
  <si>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</si>
  <si>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</si>
  <si>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</si>
  <si>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</si>
  <si>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</si>
  <si>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</si>
  <si>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</si>
  <si>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</si>
  <si>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</si>
  <si>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</si>
  <si>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</si>
  <si>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</si>
  <si>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</si>
  <si>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</si>
  <si>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</si>
  <si>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</si>
  <si>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</si>
  <si>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</si>
  <si>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</si>
  <si>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</si>
  <si>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</si>
  <si>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</si>
  <si>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</si>
  <si>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</si>
  <si>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</si>
  <si>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</si>
  <si>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</si>
  <si>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</si>
  <si>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</si>
  <si>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</si>
  <si>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</si>
  <si>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</si>
  <si>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</si>
  <si>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</si>
  <si>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</si>
  <si>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</si>
  <si>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</si>
  <si>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</si>
  <si>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</si>
  <si>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</si>
  <si>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</si>
  <si>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</si>
  <si>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</si>
  <si>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</si>
  <si>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</si>
  <si>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</si>
  <si>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</si>
  <si>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</si>
  <si>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</si>
  <si>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</si>
  <si>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</si>
  <si>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</si>
  <si>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</si>
  <si>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</si>
  <si>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</si>
  <si>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</si>
  <si>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</si>
  <si>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</si>
  <si>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</si>
  <si>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</si>
  <si>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</si>
  <si>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</si>
  <si>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</si>
  <si>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</si>
  <si>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</si>
  <si>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</si>
  <si>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</si>
  <si>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</si>
  <si>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</si>
  <si>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</si>
  <si>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</si>
  <si>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</si>
  <si>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</si>
  <si>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</si>
  <si>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</si>
  <si>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</si>
  <si>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</si>
  <si>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</si>
  <si>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</si>
  <si>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</si>
  <si>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</si>
  <si>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</si>
  <si>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</si>
  <si>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</si>
  <si>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</si>
  <si>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</si>
  <si>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</si>
  <si>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</si>
  <si>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</si>
  <si>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</si>
  <si>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</si>
  <si>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</si>
  <si>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</si>
  <si>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</si>
  <si>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</si>
  <si>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</si>
  <si>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</si>
  <si>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</si>
  <si>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</si>
  <si>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</si>
  <si>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</si>
  <si>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</si>
  <si>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</si>
  <si>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</si>
  <si>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</si>
  <si>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</si>
  <si>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</si>
  <si>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</si>
  <si>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</si>
  <si>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</si>
  <si>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</si>
  <si>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</si>
  <si>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</si>
  <si>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</si>
  <si>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</si>
  <si>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</si>
  <si>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</si>
  <si>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</si>
  <si>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</si>
  <si>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</si>
  <si>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</si>
  <si>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</si>
  <si>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</si>
  <si>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</si>
  <si>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</si>
  <si>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</si>
  <si>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</si>
  <si>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</si>
  <si>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</si>
  <si>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</si>
  <si>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</si>
  <si>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</si>
  <si>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</si>
  <si>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</si>
  <si>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</si>
  <si>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</si>
  <si>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</si>
  <si>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</si>
  <si>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</si>
  <si>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</si>
  <si>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</si>
  <si>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</si>
  <si>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</si>
  <si>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</si>
  <si>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</si>
  <si>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</si>
  <si>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</si>
  <si>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</si>
  <si>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</si>
  <si>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</si>
  <si>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</si>
  <si>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</si>
  <si>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</si>
  <si>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</si>
  <si>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</si>
  <si>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</si>
  <si>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</si>
  <si>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</si>
  <si>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</si>
  <si>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</si>
  <si>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</si>
  <si>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</si>
  <si>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</si>
  <si>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</si>
  <si>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</si>
  <si>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</si>
  <si>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</si>
  <si>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</si>
  <si>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</si>
  <si>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</si>
  <si>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</si>
  <si>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</si>
  <si>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</si>
  <si>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</si>
  <si>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</si>
  <si>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</si>
  <si>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</si>
  <si>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</si>
  <si>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</si>
  <si>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</si>
  <si>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</si>
  <si>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</si>
  <si>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</si>
  <si>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</si>
  <si>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</si>
  <si>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</si>
  <si>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</si>
  <si>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</si>
  <si>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</si>
  <si>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</si>
  <si>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</si>
  <si>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</si>
  <si>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</si>
  <si>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</si>
  <si>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</si>
  <si>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</si>
  <si>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</si>
  <si>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</si>
  <si>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</si>
  <si>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</si>
  <si>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</si>
  <si>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</si>
  <si>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</si>
  <si>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</si>
  <si>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</si>
  <si>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</si>
  <si>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</si>
  <si>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</si>
  <si>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</si>
  <si>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</si>
  <si>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</si>
  <si>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</si>
  <si>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</si>
  <si>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</si>
  <si>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</si>
  <si>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</si>
  <si>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</si>
  <si>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</si>
  <si>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</si>
  <si>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</si>
  <si>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</si>
  <si>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</si>
  <si>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</si>
  <si>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</si>
  <si>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</si>
  <si>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</si>
  <si>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</si>
  <si>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</si>
  <si>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</si>
  <si>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</si>
  <si>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</si>
  <si>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</si>
  <si>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</si>
  <si>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</si>
  <si>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</si>
  <si>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</si>
  <si>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</si>
  <si>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</si>
  <si>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</si>
  <si>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</si>
  <si>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</si>
  <si>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</si>
  <si>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</si>
  <si>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</si>
  <si>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</si>
  <si>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</si>
  <si>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</si>
  <si>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</si>
  <si>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</si>
  <si>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</si>
  <si>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</si>
  <si>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</si>
  <si>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</si>
  <si>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</si>
  <si>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</si>
  <si>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</si>
  <si>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</si>
  <si>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</si>
  <si>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</si>
  <si>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</si>
  <si>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</si>
  <si>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</si>
  <si>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</si>
  <si>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</si>
  <si>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</si>
  <si>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</si>
  <si>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</si>
  <si>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</si>
  <si>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</si>
  <si>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</si>
  <si>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</si>
  <si>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</si>
  <si>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</si>
  <si>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</si>
  <si>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</si>
  <si>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</si>
  <si>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</si>
  <si>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</si>
  <si>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</si>
  <si>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</si>
  <si>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</si>
  <si>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</si>
  <si>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</si>
  <si>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</si>
  <si>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</si>
  <si>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</si>
  <si>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</si>
  <si>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</si>
  <si>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</si>
  <si>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</si>
  <si>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</si>
  <si>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</si>
  <si>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</si>
  <si>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</si>
  <si>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</si>
  <si>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</si>
  <si>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</si>
  <si>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</si>
  <si>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</si>
  <si>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</si>
  <si>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</si>
  <si>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</si>
  <si>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</si>
  <si>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</si>
  <si>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</si>
  <si>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</si>
  <si>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</si>
  <si>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</si>
  <si>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</si>
  <si>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</si>
  <si>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</si>
  <si>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</si>
  <si>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</si>
  <si>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</si>
  <si>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</si>
  <si>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</si>
  <si>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</si>
  <si>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</si>
  <si>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</si>
  <si>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</si>
  <si>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</si>
  <si>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</si>
  <si>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</si>
  <si>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</si>
  <si>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</si>
  <si>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</si>
  <si>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</si>
  <si>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</si>
  <si>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</si>
  <si>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</si>
  <si>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</si>
  <si>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</si>
  <si>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</si>
  <si>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</si>
  <si>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</si>
  <si>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</si>
  <si>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</si>
  <si>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</si>
  <si>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</si>
  <si>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</si>
  <si>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</si>
  <si>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</si>
  <si>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</si>
  <si>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</si>
  <si>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</si>
  <si>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</si>
  <si>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</si>
  <si>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</si>
  <si>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</si>
  <si>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</si>
  <si>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</si>
  <si>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</si>
  <si>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</si>
  <si>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</si>
  <si>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</si>
  <si>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</si>
  <si>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</si>
  <si>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</si>
  <si>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</si>
  <si>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</si>
  <si>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</si>
  <si>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</si>
  <si>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</si>
  <si>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</si>
  <si>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</si>
  <si>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</si>
  <si>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</si>
  <si>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</si>
  <si>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</si>
  <si>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</si>
  <si>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</si>
  <si>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</si>
  <si>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</si>
  <si>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</si>
  <si>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</si>
  <si>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</si>
  <si>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</si>
  <si>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</si>
  <si>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</si>
  <si>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</si>
  <si>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</si>
  <si>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</si>
  <si>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</si>
  <si>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</si>
  <si>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</si>
  <si>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</si>
  <si>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</si>
  <si>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</si>
  <si>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</si>
  <si>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</si>
  <si>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</si>
  <si>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</si>
  <si>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</si>
  <si>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</si>
  <si>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</si>
  <si>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</si>
  <si>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</si>
  <si>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</si>
  <si>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</si>
  <si>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</si>
  <si>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</si>
  <si>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</si>
  <si>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</si>
  <si>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</si>
  <si>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</si>
  <si>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</si>
  <si>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</si>
  <si>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</si>
  <si>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</si>
  <si>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</si>
  <si>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</si>
  <si>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</si>
  <si>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</si>
  <si>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</si>
  <si>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</si>
  <si>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</si>
  <si>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</si>
  <si>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</si>
  <si>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</si>
  <si>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</si>
  <si>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</si>
  <si>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</si>
  <si>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</si>
  <si>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</si>
  <si>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</si>
  <si>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</si>
  <si>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</si>
  <si>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</si>
  <si>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</si>
  <si>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</si>
  <si>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</si>
  <si>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</si>
  <si>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</si>
  <si>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</si>
  <si>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</si>
  <si>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</si>
  <si>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</si>
  <si>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</si>
  <si>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</si>
  <si>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</si>
  <si>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</si>
  <si>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</si>
  <si>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</si>
  <si>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</si>
  <si>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</si>
  <si>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</si>
  <si>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</si>
  <si>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</si>
  <si>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</si>
  <si>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</si>
  <si>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</si>
  <si>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</si>
  <si>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</si>
  <si>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</si>
  <si>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</si>
  <si>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</si>
  <si>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</si>
  <si>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</si>
  <si>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</si>
  <si>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</si>
  <si>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</si>
  <si>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</si>
  <si>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</si>
  <si>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</si>
  <si>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</si>
  <si>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</si>
  <si>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</si>
  <si>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</si>
  <si>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</si>
  <si>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</si>
  <si>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</si>
  <si>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</si>
  <si>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</si>
  <si>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</si>
  <si>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</si>
  <si>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</si>
  <si>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</si>
  <si>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</si>
  <si>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</si>
  <si>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</si>
  <si>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</si>
  <si>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</si>
  <si>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</si>
  <si>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</si>
  <si>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</si>
  <si>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</si>
  <si>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</si>
  <si>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</si>
  <si>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</si>
  <si>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</si>
  <si>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</si>
  <si>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</si>
  <si>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</si>
  <si>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</si>
  <si>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</si>
  <si>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</si>
  <si>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</si>
  <si>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</si>
  <si>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</si>
  <si>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</si>
  <si>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</si>
  <si>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</si>
  <si>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</si>
  <si>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</si>
  <si>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</si>
  <si>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</si>
  <si>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</si>
  <si>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</si>
  <si>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</si>
  <si>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</si>
  <si>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</si>
  <si>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</si>
  <si>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</si>
  <si>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</si>
  <si>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</si>
  <si>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</si>
  <si>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</si>
  <si>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</si>
  <si>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</si>
  <si>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</si>
  <si>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</si>
  <si>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</si>
  <si>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</si>
  <si>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</si>
  <si>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</si>
  <si>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</si>
  <si>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</si>
  <si>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</si>
  <si>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</si>
  <si>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</si>
  <si>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</si>
  <si>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</si>
  <si>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</si>
  <si>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</si>
  <si>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</si>
  <si>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</si>
  <si>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</si>
  <si>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</si>
  <si>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</si>
  <si>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</si>
  <si>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</si>
  <si>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</si>
  <si>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</si>
  <si>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</si>
  <si>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</si>
  <si>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</si>
  <si>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</si>
  <si>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</si>
  <si>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</si>
  <si>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</si>
  <si>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</si>
  <si>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</si>
  <si>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</si>
  <si>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</si>
  <si>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</si>
  <si>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</si>
  <si>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</si>
  <si>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</si>
  <si>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</si>
  <si>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</si>
  <si>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</si>
  <si>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</si>
  <si>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</si>
  <si>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</si>
  <si>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</si>
  <si>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</si>
  <si>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</si>
  <si>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</si>
  <si>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</si>
  <si>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</si>
  <si>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</si>
  <si>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</si>
  <si>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</si>
  <si>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</si>
  <si>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</si>
  <si>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</si>
  <si>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</si>
  <si>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</si>
  <si>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</si>
  <si>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</si>
  <si>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</si>
  <si>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</si>
  <si>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</si>
  <si>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</si>
  <si>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</si>
  <si>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</si>
  <si>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</si>
  <si>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</si>
  <si>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</si>
  <si>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</si>
  <si>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</si>
  <si>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</si>
  <si>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</si>
  <si>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</si>
  <si>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</si>
  <si>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</si>
  <si>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</si>
  <si>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</si>
  <si>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</si>
  <si>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</si>
  <si>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</si>
  <si>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</si>
  <si>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</si>
  <si>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</si>
  <si>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</si>
  <si>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</si>
  <si>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</si>
  <si>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</si>
  <si>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</si>
  <si>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</si>
  <si>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</si>
  <si>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</si>
  <si>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</si>
  <si>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</si>
  <si>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</si>
  <si>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</si>
  <si>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</si>
  <si>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</si>
  <si>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</si>
  <si>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</si>
  <si>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</si>
  <si>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</si>
  <si>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</si>
  <si>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</si>
  <si>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</si>
  <si>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</si>
  <si>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</si>
  <si>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</si>
  <si>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</si>
  <si>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</si>
  <si>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</si>
  <si>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</si>
  <si>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</si>
  <si>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</si>
  <si>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</si>
  <si>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</si>
  <si>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</si>
  <si>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</si>
  <si>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</si>
  <si>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</si>
  <si>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</si>
  <si>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</si>
  <si>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</si>
  <si>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</si>
  <si>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</si>
  <si>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</si>
  <si>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</si>
  <si>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</si>
  <si>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</si>
  <si>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</si>
  <si>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</si>
  <si>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</si>
  <si>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</si>
  <si>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</si>
  <si>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</si>
  <si>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</si>
  <si>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</si>
  <si>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</si>
  <si>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</si>
  <si>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</si>
  <si>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</si>
  <si>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</si>
  <si>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</si>
  <si>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</si>
  <si>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</si>
  <si>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</si>
  <si>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</si>
  <si>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</si>
  <si>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</si>
  <si>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</si>
  <si>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</si>
  <si>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</si>
  <si>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</si>
  <si>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</si>
  <si>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</si>
  <si>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</si>
  <si>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</si>
  <si>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</si>
  <si>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</si>
  <si>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</si>
  <si>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</si>
  <si>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</si>
  <si>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</si>
  <si>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</si>
  <si>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</si>
  <si>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</si>
  <si>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</si>
  <si>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</si>
  <si>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</si>
  <si>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</si>
  <si>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</si>
  <si>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</si>
  <si>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</si>
  <si>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</si>
  <si>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</si>
  <si>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</si>
  <si>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</si>
  <si>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</si>
  <si>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</si>
  <si>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</si>
  <si>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</si>
  <si>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</si>
  <si>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</si>
  <si>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</si>
  <si>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</si>
  <si>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</si>
  <si>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</si>
  <si>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</si>
  <si>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</si>
  <si>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</si>
  <si>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</si>
  <si>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</si>
  <si>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</si>
  <si>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</si>
  <si>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</si>
  <si>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</si>
  <si>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</si>
  <si>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</si>
  <si>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</si>
  <si>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</si>
  <si>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</si>
  <si>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</si>
  <si>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</si>
  <si>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</si>
  <si>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</si>
  <si>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</si>
  <si>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</si>
  <si>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</si>
  <si>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</si>
  <si>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</si>
  <si>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</si>
  <si>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</si>
  <si>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</si>
  <si>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</si>
  <si>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</si>
  <si>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</si>
  <si>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</si>
  <si>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</si>
  <si>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</si>
  <si>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</si>
  <si>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</si>
  <si>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</si>
  <si>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</si>
  <si>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</si>
  <si>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</si>
  <si>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</si>
  <si>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</si>
  <si>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</si>
  <si>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</si>
  <si>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</si>
  <si>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</si>
  <si>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</si>
  <si>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</si>
  <si>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</si>
  <si>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</si>
  <si>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</si>
  <si>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</si>
  <si>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</si>
  <si>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</si>
  <si>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</si>
  <si>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</si>
  <si>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</si>
  <si>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</si>
  <si>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</si>
  <si>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</si>
  <si>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</si>
  <si>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</si>
  <si>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</si>
  <si>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</si>
  <si>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</si>
  <si>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</si>
  <si>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</si>
  <si>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</si>
  <si>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</si>
  <si>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</si>
  <si>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</si>
  <si>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</si>
  <si>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</si>
  <si>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</si>
  <si>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</si>
  <si>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</si>
  <si>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</si>
  <si>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</si>
  <si>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</si>
  <si>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</si>
  <si>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</si>
  <si>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</si>
  <si>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</si>
  <si>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</si>
  <si>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</si>
  <si>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</si>
  <si>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</si>
  <si>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</si>
  <si>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</si>
  <si>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</si>
  <si>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</si>
  <si>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</si>
  <si>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</si>
  <si>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</si>
  <si>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</si>
  <si>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</si>
  <si>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</si>
  <si>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</si>
  <si>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</si>
  <si>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</si>
  <si>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</si>
  <si>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</si>
  <si>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</si>
  <si>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</si>
  <si>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</si>
  <si>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</si>
  <si>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</si>
  <si>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</si>
  <si>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</si>
  <si>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</si>
  <si>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</si>
  <si>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</si>
  <si>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</si>
  <si>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</si>
  <si>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</si>
  <si>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</si>
  <si>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</si>
  <si>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</si>
  <si>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</si>
  <si>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</si>
  <si>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</si>
  <si>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</si>
  <si>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</si>
  <si>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</si>
  <si>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</si>
  <si>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</si>
  <si>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</si>
  <si>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</si>
  <si>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</si>
  <si>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</si>
  <si>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</si>
  <si>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</si>
  <si>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</si>
  <si>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</si>
  <si>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</si>
  <si>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</si>
  <si>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</si>
  <si>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</si>
  <si>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</si>
  <si>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</si>
  <si>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</si>
  <si>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</si>
  <si>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</si>
  <si>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</si>
  <si>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</si>
  <si>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</si>
  <si>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</si>
  <si>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</si>
  <si>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</si>
  <si>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</si>
  <si>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</si>
  <si>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</si>
  <si>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</si>
  <si>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</si>
  <si>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</si>
  <si>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</si>
  <si>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</si>
  <si>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</si>
  <si>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</si>
  <si>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</si>
  <si>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</si>
  <si>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</si>
  <si>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</si>
  <si>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</si>
  <si>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</si>
  <si>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</si>
  <si>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</si>
  <si>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</si>
  <si>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</si>
  <si>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</si>
  <si>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</si>
  <si>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</si>
  <si>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</si>
  <si>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</si>
  <si>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</si>
  <si>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</si>
  <si>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</si>
  <si>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</si>
  <si>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</si>
  <si>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</si>
  <si>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</si>
  <si>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</si>
  <si>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</si>
  <si>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</si>
  <si>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</si>
  <si>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</si>
  <si>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</si>
  <si>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</si>
  <si>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</si>
  <si>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</si>
  <si>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</si>
  <si>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</si>
  <si>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</si>
  <si>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</si>
  <si>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</si>
  <si>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</si>
  <si>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</si>
  <si>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</si>
  <si>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</si>
  <si>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</si>
  <si>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</si>
  <si>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</si>
  <si>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</si>
  <si>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</si>
  <si>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</si>
  <si>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</si>
  <si>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</si>
  <si>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</si>
  <si>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</si>
  <si>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</si>
  <si>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</si>
  <si>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</si>
  <si>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</si>
  <si>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</si>
  <si>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</si>
  <si>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</si>
  <si>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</si>
  <si>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</si>
  <si>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</si>
  <si>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</si>
  <si>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</si>
  <si>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</si>
  <si>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</si>
  <si>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</si>
  <si>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</si>
  <si>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</si>
  <si>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</si>
  <si>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</si>
  <si>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</si>
  <si>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</si>
  <si>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</si>
  <si>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</si>
  <si>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</si>
  <si>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</si>
  <si>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</si>
  <si>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</si>
  <si>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</si>
  <si>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</si>
  <si>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</si>
  <si>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</si>
  <si>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</si>
  <si>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</si>
  <si>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</si>
  <si>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</si>
  <si>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</si>
  <si>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</si>
  <si>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</si>
  <si>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</si>
  <si>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</si>
  <si>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</si>
  <si>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</si>
  <si>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</si>
  <si>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</si>
  <si>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</si>
  <si>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</si>
  <si>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</si>
  <si>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</si>
  <si>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</si>
  <si>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</si>
  <si>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</si>
  <si>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</si>
  <si>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</si>
  <si>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</si>
  <si>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</si>
  <si>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</si>
  <si>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</si>
  <si>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</si>
  <si>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</si>
  <si>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</si>
  <si>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</si>
  <si>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</si>
  <si>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</si>
  <si>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</si>
  <si>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</si>
  <si>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</si>
  <si>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</si>
  <si>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</si>
  <si>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</si>
  <si>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</si>
  <si>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</si>
  <si>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</si>
  <si>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</si>
  <si>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</si>
  <si>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</si>
  <si>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</si>
  <si>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</si>
  <si>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</si>
  <si>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</si>
  <si>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</si>
  <si>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</si>
  <si>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</si>
  <si>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</si>
  <si>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</si>
  <si>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</si>
  <si>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</si>
  <si>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</si>
  <si>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</si>
  <si>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</si>
  <si>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</si>
  <si>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</si>
  <si>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</si>
  <si>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</si>
  <si>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</si>
  <si>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</si>
  <si>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</si>
  <si>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</si>
  <si>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</si>
  <si>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</si>
  <si>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</si>
  <si>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</si>
  <si>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</si>
  <si>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</si>
  <si>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</si>
  <si>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</si>
  <si>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</si>
  <si>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</si>
  <si>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</si>
  <si>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</si>
  <si>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</si>
  <si>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</si>
  <si>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</si>
  <si>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</si>
  <si>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</si>
  <si>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</si>
  <si>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</si>
  <si>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</si>
  <si>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</si>
  <si>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</si>
  <si>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</si>
  <si>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</si>
  <si>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</si>
  <si>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</si>
  <si>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</si>
  <si>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</si>
  <si>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</si>
  <si>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</si>
  <si>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</si>
  <si>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</si>
  <si>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</si>
  <si>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</si>
  <si>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</si>
  <si>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</si>
  <si>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</si>
  <si>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</si>
  <si>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</si>
  <si>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</si>
  <si>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</si>
  <si>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</si>
  <si>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</si>
  <si>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</si>
  <si>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</si>
  <si>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</si>
  <si>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</si>
  <si>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</si>
  <si>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</si>
  <si>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</si>
  <si>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</si>
  <si>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</si>
  <si>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</si>
  <si>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</si>
  <si>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</si>
  <si>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</si>
  <si>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</si>
  <si>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</si>
  <si>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</si>
  <si>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</si>
  <si>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</si>
  <si>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</si>
  <si>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</si>
  <si>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</si>
  <si>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</si>
  <si>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</si>
  <si>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</si>
  <si>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</si>
  <si>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</si>
  <si>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</si>
  <si>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</si>
  <si>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</si>
  <si>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</si>
  <si>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</si>
  <si>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</si>
  <si>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</si>
  <si>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</si>
  <si>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</si>
  <si>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</si>
  <si>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</si>
  <si>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</si>
  <si>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</si>
  <si>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</si>
  <si>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</si>
  <si>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</si>
  <si>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</si>
  <si>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</si>
  <si>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</si>
  <si>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</si>
  <si>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</si>
  <si>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</si>
  <si>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</si>
  <si>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</si>
  <si>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</si>
  <si>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</si>
  <si>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</si>
  <si>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</si>
  <si>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</si>
  <si>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</si>
  <si>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</si>
  <si>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</si>
  <si>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</si>
  <si>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</si>
  <si>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</si>
  <si>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</si>
  <si>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</si>
  <si>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</si>
  <si>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</si>
  <si>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</si>
  <si>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</si>
  <si>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</si>
  <si>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</si>
  <si>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</si>
  <si>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</si>
  <si>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</si>
  <si>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</si>
  <si>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</si>
  <si>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</si>
  <si>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</si>
  <si>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</si>
  <si>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</si>
  <si>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</si>
  <si>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</si>
  <si>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</si>
  <si>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</si>
  <si>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</si>
  <si>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</si>
  <si>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</si>
  <si>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</si>
  <si>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</si>
  <si>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</si>
  <si>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</si>
  <si>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</si>
  <si>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</si>
  <si>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</si>
  <si>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</si>
  <si>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</si>
  <si>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</si>
  <si>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</si>
  <si>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</si>
  <si>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</si>
  <si>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</si>
  <si>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</si>
  <si>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</si>
  <si>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</si>
  <si>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</si>
  <si>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</si>
  <si>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</si>
  <si>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</si>
  <si>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</si>
  <si>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</si>
  <si>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</si>
  <si>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</si>
  <si>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</si>
  <si>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</si>
  <si>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</si>
  <si>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</si>
  <si>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</si>
  <si>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</si>
  <si>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</si>
  <si>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</si>
  <si>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</si>
  <si>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</si>
  <si>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</si>
  <si>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</si>
  <si>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</si>
  <si>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</si>
  <si>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</si>
  <si>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</si>
  <si>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</si>
  <si>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</si>
  <si>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</si>
  <si>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</si>
  <si>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</si>
  <si>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</si>
  <si>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</si>
  <si>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</si>
  <si>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</si>
  <si>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</si>
  <si>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</si>
  <si>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</si>
  <si>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</si>
  <si>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</si>
  <si>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</si>
  <si>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</si>
  <si>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</si>
  <si>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</si>
  <si>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</si>
  <si>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</si>
  <si>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</si>
  <si>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</si>
  <si>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</si>
  <si>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</si>
  <si>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</si>
  <si>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</si>
  <si>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</si>
  <si>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</si>
  <si>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</si>
  <si>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</si>
  <si>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</si>
  <si>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</si>
  <si>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</si>
  <si>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</si>
  <si>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</si>
  <si>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</si>
  <si>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</si>
  <si>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</si>
  <si>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</si>
  <si>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</si>
  <si>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</si>
  <si>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</si>
  <si>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</si>
  <si>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</si>
  <si>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</si>
  <si>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</si>
  <si>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</si>
  <si>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</si>
  <si>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</si>
  <si>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</si>
  <si>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</si>
  <si>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</si>
  <si>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</si>
  <si>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</si>
  <si>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</si>
  <si>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</si>
  <si>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</si>
  <si>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</si>
  <si>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</si>
  <si>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</si>
  <si>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</si>
  <si>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</si>
  <si>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</si>
  <si>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</si>
  <si>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</si>
  <si>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</si>
  <si>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</si>
  <si>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</si>
  <si>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</si>
  <si>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</si>
  <si>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</si>
  <si>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</si>
  <si>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</si>
  <si>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</si>
  <si>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</si>
  <si>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</si>
  <si>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</si>
  <si>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</si>
  <si>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</si>
  <si>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</si>
  <si>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</si>
  <si>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</si>
  <si>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</si>
  <si>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</si>
  <si>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</si>
  <si>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</si>
  <si>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</si>
  <si>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</si>
  <si>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</si>
  <si>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</si>
  <si>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</si>
  <si>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</si>
  <si>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</si>
  <si>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</si>
  <si>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</si>
  <si>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</si>
  <si>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</si>
  <si>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</si>
  <si>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</si>
  <si>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</si>
  <si>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</si>
  <si>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</si>
  <si>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</si>
  <si>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</si>
  <si>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</si>
  <si>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</si>
  <si>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</si>
  <si>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</si>
  <si>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</si>
  <si>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</si>
  <si>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</si>
  <si>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</si>
  <si>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</si>
  <si>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</si>
  <si>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</si>
  <si>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</si>
  <si>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</si>
  <si>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</si>
  <si>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</si>
  <si>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</si>
  <si>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</si>
  <si>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</si>
  <si>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</si>
  <si>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</si>
  <si>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</si>
  <si>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</si>
  <si>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</si>
  <si>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</si>
  <si>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</si>
  <si>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</si>
  <si>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</si>
  <si>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</si>
  <si>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</si>
  <si>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</si>
  <si>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</si>
  <si>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</si>
  <si>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</si>
  <si>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</si>
  <si>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</si>
  <si>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</si>
  <si>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</si>
  <si>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</si>
  <si>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</si>
  <si>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</si>
  <si>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</si>
  <si>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</si>
  <si>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</si>
  <si>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</si>
  <si>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</si>
  <si>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</si>
  <si>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</si>
  <si>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</si>
  <si>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</si>
  <si>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</si>
  <si>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</si>
  <si>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</si>
  <si>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</si>
  <si>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</si>
  <si>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</si>
  <si>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</si>
  <si>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</si>
  <si>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</si>
  <si>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</si>
  <si>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</si>
  <si>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</si>
  <si>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</si>
  <si>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</si>
  <si>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</si>
  <si>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</si>
  <si>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</si>
  <si>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</si>
  <si>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</si>
  <si>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</si>
  <si>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</si>
  <si>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</si>
  <si>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</si>
  <si>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</si>
  <si>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</si>
  <si>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</si>
  <si>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</si>
  <si>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</si>
  <si>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</si>
  <si>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</si>
  <si>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</si>
  <si>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</si>
  <si>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</si>
  <si>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</si>
  <si>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</si>
  <si>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</si>
  <si>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</si>
  <si>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</si>
  <si>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</si>
  <si>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</si>
  <si>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</si>
  <si>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</si>
  <si>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</si>
  <si>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</si>
  <si>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</si>
  <si>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</si>
  <si>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</si>
  <si>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</si>
  <si>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</si>
  <si>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</si>
  <si>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</si>
  <si>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</si>
  <si>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</si>
  <si>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</si>
  <si>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</si>
  <si>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</si>
  <si>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</si>
  <si>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</si>
  <si>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</si>
  <si>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</si>
  <si>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</si>
  <si>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</si>
  <si>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</si>
  <si>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</si>
  <si>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</si>
  <si>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</si>
  <si>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</si>
  <si>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</si>
  <si>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</si>
  <si>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</si>
  <si>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</si>
  <si>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</si>
  <si>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</si>
  <si>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</si>
  <si>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</si>
  <si>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</si>
  <si>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</si>
  <si>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</si>
  <si>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</si>
  <si>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</si>
  <si>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</si>
  <si>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</si>
  <si>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</si>
  <si>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</si>
  <si>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</si>
  <si>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</si>
  <si>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</si>
  <si>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</si>
  <si>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</si>
  <si>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</si>
  <si>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</si>
  <si>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</si>
  <si>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</si>
  <si>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</si>
  <si>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</si>
  <si>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</si>
  <si>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</si>
  <si>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</si>
  <si>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</si>
  <si>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</si>
  <si>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</si>
  <si>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</si>
  <si>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</si>
  <si>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</si>
  <si>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</si>
  <si>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</si>
  <si>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</si>
  <si>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</si>
  <si>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</si>
  <si>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</si>
  <si>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</si>
  <si>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</si>
  <si>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</si>
  <si>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</si>
  <si>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</si>
  <si>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</si>
  <si>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</si>
  <si>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</si>
  <si>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</si>
  <si>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</si>
  <si>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</si>
  <si>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</si>
  <si>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</si>
  <si>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</si>
  <si>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</si>
  <si>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</si>
  <si>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</si>
  <si>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</si>
  <si>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</si>
  <si>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</si>
  <si>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</si>
  <si>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</si>
  <si>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</si>
  <si>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</si>
  <si>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</si>
  <si>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</si>
  <si>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</si>
  <si>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</si>
  <si>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</si>
  <si>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</si>
  <si>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</si>
  <si>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</si>
  <si>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</si>
  <si>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</si>
  <si>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</si>
  <si>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</si>
  <si>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</si>
  <si>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</si>
  <si>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</si>
  <si>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</si>
  <si>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</si>
  <si>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</si>
  <si>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</si>
  <si>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</si>
  <si>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</si>
  <si>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</si>
  <si>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</si>
  <si>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</si>
  <si>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</si>
  <si>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</si>
  <si>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</si>
  <si>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</si>
  <si>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</si>
  <si>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</si>
  <si>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</si>
  <si>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</si>
  <si>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</si>
  <si>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</si>
  <si>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</si>
  <si>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</si>
  <si>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</si>
  <si>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</si>
  <si>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</si>
  <si>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</si>
  <si>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</si>
  <si>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</si>
  <si>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</si>
  <si>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</si>
  <si>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</si>
  <si>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</si>
  <si>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</si>
  <si>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</si>
  <si>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</si>
  <si>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</si>
  <si>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</si>
  <si>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</si>
  <si>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</si>
  <si>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</si>
  <si>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</si>
  <si>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</si>
  <si>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</si>
  <si>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</si>
  <si>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</si>
  <si>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</si>
  <si>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</si>
  <si>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</si>
  <si>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</si>
  <si>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</si>
  <si>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</si>
  <si>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</si>
  <si>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</si>
  <si>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</si>
  <si>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</si>
  <si>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</si>
  <si>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</si>
  <si>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</si>
  <si>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</si>
  <si>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</si>
  <si>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</si>
  <si>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</si>
  <si>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</si>
  <si>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</si>
  <si>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</si>
  <si>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</si>
  <si>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</si>
  <si>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</si>
  <si>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</si>
  <si>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</si>
  <si>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</si>
  <si>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</si>
  <si>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</si>
  <si>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</si>
  <si>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</si>
  <si>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</si>
  <si>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</si>
  <si>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</si>
  <si>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</si>
  <si>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</si>
  <si>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</si>
  <si>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</si>
  <si>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</si>
  <si>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</si>
  <si>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</si>
  <si>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</si>
  <si>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</si>
  <si>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</si>
  <si>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</si>
  <si>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</si>
  <si>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</si>
  <si>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</si>
  <si>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</si>
  <si>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</si>
  <si>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</si>
  <si>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</si>
  <si>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</si>
  <si>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</si>
  <si>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</si>
  <si>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</si>
  <si>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</si>
  <si>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</si>
  <si>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</si>
  <si>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</si>
  <si>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</si>
  <si>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</si>
  <si>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</si>
  <si>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</si>
  <si>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</si>
  <si>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</si>
  <si>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</si>
  <si>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</si>
  <si>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</si>
  <si>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</si>
  <si>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</si>
  <si>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</si>
  <si>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</si>
  <si>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</si>
  <si>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</si>
  <si>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</si>
  <si>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</si>
  <si>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</si>
  <si>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</si>
  <si>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</si>
  <si>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</si>
  <si>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</si>
  <si>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</si>
  <si>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</si>
  <si>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</si>
  <si>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</si>
  <si>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</si>
  <si>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</si>
  <si>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</si>
  <si>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</si>
  <si>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</si>
  <si>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</si>
  <si>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</si>
  <si>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</si>
  <si>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</si>
  <si>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</si>
  <si>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</si>
  <si>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</si>
  <si>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</si>
  <si>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</si>
  <si>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</si>
  <si>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</si>
  <si>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</si>
  <si>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</si>
  <si>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</si>
  <si>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</si>
  <si>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</si>
  <si>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</si>
  <si>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</si>
  <si>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</si>
  <si>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</si>
  <si>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</si>
  <si>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</si>
  <si>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</si>
  <si>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</si>
  <si>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</si>
  <si>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</si>
  <si>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</si>
  <si>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</si>
  <si>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</si>
  <si>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</si>
  <si>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</si>
  <si>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</si>
  <si>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</si>
  <si>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</si>
  <si>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</si>
  <si>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</si>
  <si>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</si>
  <si>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</si>
  <si>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</si>
  <si>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</si>
  <si>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</si>
  <si>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</si>
  <si>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</si>
  <si>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</si>
  <si>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</si>
  <si>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</si>
  <si>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</si>
  <si>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</si>
  <si>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</si>
  <si>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</si>
  <si>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</si>
  <si>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</si>
  <si>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</si>
  <si>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</si>
  <si>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</si>
  <si>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</si>
  <si>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</si>
  <si>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</si>
  <si>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</si>
  <si>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</si>
  <si>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</si>
  <si>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</si>
  <si>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</si>
  <si>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</si>
  <si>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</si>
  <si>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</si>
  <si>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</si>
  <si>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</si>
  <si>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</si>
  <si>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</si>
  <si>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</si>
  <si>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</si>
  <si>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</si>
  <si>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</si>
  <si>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</si>
  <si>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</si>
  <si>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</si>
  <si>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</si>
  <si>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</si>
  <si>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</si>
  <si>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</si>
  <si>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</si>
  <si>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</si>
  <si>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</si>
  <si>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</si>
  <si>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</si>
  <si>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</si>
  <si>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</si>
  <si>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</si>
  <si>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</si>
  <si>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</si>
  <si>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</si>
  <si>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</si>
  <si>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</si>
  <si>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</si>
  <si>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</si>
  <si>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</si>
  <si>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</si>
  <si>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</si>
  <si>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</si>
  <si>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</si>
  <si>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</si>
  <si>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</si>
  <si>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</si>
  <si>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</si>
  <si>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</si>
  <si>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</si>
  <si>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</si>
  <si>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</si>
  <si>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</si>
  <si>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</si>
  <si>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</si>
  <si>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</si>
  <si>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</si>
  <si>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</si>
  <si>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</si>
  <si>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</si>
  <si>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</si>
  <si>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</si>
  <si>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</si>
  <si>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</si>
  <si>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</si>
  <si>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</si>
  <si>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</si>
  <si>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</si>
  <si>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</si>
  <si>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</si>
  <si>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</si>
  <si>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</si>
  <si>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</si>
  <si>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</si>
  <si>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</si>
  <si>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</si>
  <si>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</si>
  <si>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</si>
  <si>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</si>
  <si>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</si>
  <si>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</si>
  <si>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</si>
  <si>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</si>
  <si>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</si>
  <si>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</si>
  <si>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</si>
  <si>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</si>
  <si>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</si>
  <si>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</si>
  <si>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</si>
  <si>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</si>
  <si>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</si>
  <si>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</si>
  <si>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</si>
  <si>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</si>
  <si>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</si>
  <si>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</si>
  <si>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</si>
  <si>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</si>
  <si>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</si>
  <si>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</si>
  <si>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</si>
  <si>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</si>
  <si>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</si>
  <si>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</si>
  <si>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</si>
  <si>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</si>
  <si>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</si>
  <si>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</si>
  <si>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</si>
  <si>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</si>
  <si>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</si>
  <si>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</si>
  <si>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</si>
  <si>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</si>
  <si>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</si>
  <si>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</si>
  <si>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</si>
  <si>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</si>
  <si>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</si>
  <si>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</si>
  <si>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</si>
  <si>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</si>
  <si>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</si>
  <si>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</si>
  <si>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</si>
  <si>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</si>
  <si>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</si>
  <si>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</si>
  <si>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</si>
  <si>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</si>
  <si>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</si>
  <si>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</si>
  <si>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</si>
  <si>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</si>
  <si>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</si>
  <si>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</si>
  <si>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</si>
  <si>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</si>
  <si>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</si>
  <si>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</si>
  <si>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</si>
  <si>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</si>
  <si>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</si>
  <si>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</si>
  <si>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</si>
  <si>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</si>
  <si>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</si>
  <si>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</si>
  <si>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</si>
  <si>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</si>
  <si>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</si>
  <si>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</si>
  <si>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</si>
  <si>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</si>
  <si>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</si>
  <si>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</si>
  <si>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</si>
  <si>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</si>
  <si>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</si>
  <si>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</si>
  <si>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</si>
  <si>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</si>
  <si>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</si>
  <si>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</si>
  <si>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</si>
  <si>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</si>
  <si>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</si>
  <si>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</si>
  <si>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</si>
  <si>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</si>
  <si>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</si>
  <si>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</si>
  <si>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</si>
  <si>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</si>
  <si>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</si>
  <si>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</si>
  <si>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</si>
  <si>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</si>
  <si>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</si>
  <si>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</si>
  <si>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</si>
  <si>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</si>
  <si>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</si>
  <si>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</si>
  <si>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</si>
  <si>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</si>
  <si>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</si>
  <si>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</si>
  <si>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</si>
  <si>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</si>
  <si>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</si>
  <si>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</si>
  <si>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</si>
  <si>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</si>
  <si>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</si>
  <si>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</si>
  <si>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</si>
  <si>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</si>
  <si>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</si>
  <si>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</si>
  <si>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</si>
  <si>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</si>
  <si>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</si>
  <si>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</si>
  <si>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</si>
  <si>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</si>
  <si>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</si>
  <si>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</si>
  <si>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</si>
  <si>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</si>
  <si>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</si>
  <si>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</si>
  <si>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</si>
  <si>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</si>
  <si>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</si>
  <si>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</si>
  <si>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</si>
  <si>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</si>
  <si>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</si>
  <si>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</si>
  <si>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</si>
  <si>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</si>
  <si>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</si>
  <si>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</si>
  <si>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</si>
  <si>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</si>
  <si>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</si>
  <si>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</si>
  <si>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</si>
  <si>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</si>
  <si>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</si>
  <si>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</si>
  <si>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</si>
  <si>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</si>
  <si>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</si>
  <si>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</si>
  <si>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</si>
  <si>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</si>
  <si>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</si>
  <si>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</si>
  <si>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</si>
  <si>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</si>
  <si>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</si>
  <si>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</si>
  <si>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</si>
  <si>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</si>
  <si>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</si>
  <si>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</si>
  <si>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</si>
  <si>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</si>
  <si>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</si>
  <si>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</si>
  <si>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</si>
  <si>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</si>
  <si>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</si>
  <si>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</si>
  <si>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</si>
  <si>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</si>
  <si>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</si>
  <si>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</si>
  <si>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</si>
  <si>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</si>
  <si>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</si>
  <si>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</si>
  <si>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</si>
  <si>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</si>
  <si>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</si>
  <si>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</si>
  <si>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</si>
  <si>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</si>
  <si>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</si>
  <si>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</si>
  <si>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</si>
  <si>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</si>
  <si>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</si>
  <si>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</si>
  <si>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</si>
  <si>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</si>
  <si>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</si>
  <si>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</si>
  <si>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</si>
  <si>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</si>
  <si>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</si>
  <si>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</si>
  <si>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</si>
  <si>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</si>
  <si>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</si>
  <si>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</si>
  <si>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</si>
  <si>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</si>
  <si>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</si>
  <si>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</si>
  <si>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</si>
  <si>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</si>
  <si>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</si>
  <si>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</si>
  <si>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</si>
  <si>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</si>
  <si>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</si>
  <si>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</si>
  <si>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</si>
  <si>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</si>
  <si>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</si>
  <si>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</si>
  <si>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</si>
  <si>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</si>
  <si>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</si>
  <si>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</si>
  <si>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</si>
  <si>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</si>
  <si>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</si>
  <si>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</si>
  <si>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</si>
  <si>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</si>
  <si>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</si>
  <si>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</si>
  <si>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</si>
  <si>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</si>
  <si>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</si>
  <si>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</si>
  <si>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</si>
  <si>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</si>
  <si>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</si>
  <si>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</si>
  <si>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</si>
  <si>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</si>
  <si>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</si>
  <si>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</si>
  <si>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</si>
  <si>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</si>
  <si>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</si>
  <si>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</si>
  <si>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</si>
  <si>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</si>
  <si>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</si>
  <si>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</si>
  <si>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</si>
  <si>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</si>
  <si>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</si>
  <si>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</si>
  <si>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</si>
  <si>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</si>
  <si>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</si>
  <si>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</si>
  <si>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</si>
  <si>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</si>
  <si>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</si>
  <si>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</si>
  <si>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</si>
  <si>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</si>
  <si>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</si>
  <si>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</si>
  <si>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</si>
  <si>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</si>
  <si>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</si>
  <si>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</si>
  <si>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</si>
  <si>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</si>
  <si>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</si>
  <si>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</si>
  <si>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</si>
  <si>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</si>
  <si>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</si>
  <si>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</si>
  <si>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</si>
  <si>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</si>
  <si>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</si>
  <si>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</si>
  <si>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</si>
  <si>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</si>
  <si>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</si>
  <si>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</si>
  <si>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</si>
  <si>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</si>
  <si>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</si>
  <si>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</si>
  <si>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</si>
  <si>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</si>
  <si>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</si>
  <si>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</si>
  <si>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</si>
  <si>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</si>
  <si>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</si>
  <si>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</si>
  <si>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</si>
  <si>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</si>
  <si>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</si>
  <si>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</si>
  <si>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</si>
  <si>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</si>
  <si>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</si>
  <si>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</si>
  <si>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</si>
  <si>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</si>
  <si>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</si>
  <si>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</si>
  <si>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</si>
  <si>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</si>
  <si>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</si>
  <si>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</si>
  <si>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</si>
  <si>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</si>
  <si>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</si>
  <si>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</si>
  <si>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</si>
  <si>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</si>
  <si>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</si>
  <si>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</si>
  <si>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</si>
  <si>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</si>
  <si>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</si>
  <si>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</si>
  <si>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</si>
  <si>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</si>
  <si>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</si>
  <si>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</si>
  <si>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</si>
  <si>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</si>
  <si>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</si>
  <si>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</si>
  <si>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</si>
  <si>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</si>
  <si>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</si>
  <si>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</si>
  <si>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</si>
  <si>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</si>
  <si>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</si>
  <si>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</si>
  <si>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</si>
  <si>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</si>
  <si>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</si>
  <si>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</si>
  <si>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</si>
  <si>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</si>
  <si>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</si>
  <si>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</si>
  <si>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</si>
  <si>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</si>
  <si>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</si>
  <si>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</si>
  <si>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</si>
  <si>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</si>
  <si>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</si>
  <si>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</si>
  <si>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</si>
  <si>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</si>
  <si>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</si>
  <si>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</si>
  <si>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</si>
  <si>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</si>
  <si>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</si>
  <si>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</si>
  <si>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</si>
  <si>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</si>
  <si>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</si>
  <si>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</si>
  <si>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</si>
  <si>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</si>
  <si>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</si>
  <si>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</si>
  <si>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</si>
  <si>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</si>
  <si>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</si>
  <si>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</si>
  <si>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</si>
  <si>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</si>
  <si>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</si>
  <si>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</si>
  <si>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</si>
  <si>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</si>
  <si>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</si>
  <si>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</si>
  <si>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</si>
  <si>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</si>
  <si>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</si>
  <si>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</si>
  <si>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</si>
  <si>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</si>
  <si>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</si>
  <si>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</si>
  <si>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</si>
  <si>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</si>
  <si>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</si>
  <si>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</si>
  <si>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</si>
  <si>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</si>
  <si>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</si>
  <si>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</si>
  <si>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</si>
  <si>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</si>
  <si>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</si>
  <si>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</si>
  <si>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</si>
  <si>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</si>
  <si>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</si>
  <si>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</si>
  <si>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</si>
  <si>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</si>
  <si>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</si>
  <si>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</si>
  <si>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</si>
  <si>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</si>
  <si>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</si>
  <si>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</si>
  <si>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</si>
  <si>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</si>
  <si>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</si>
  <si>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</si>
  <si>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</si>
  <si>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</si>
  <si>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</si>
  <si>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</si>
  <si>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</si>
  <si>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</si>
  <si>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</si>
  <si>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</si>
  <si>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</si>
  <si>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</si>
  <si>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</si>
  <si>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</si>
  <si>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</si>
  <si>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</si>
  <si>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</si>
  <si>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</si>
  <si>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</si>
  <si>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</si>
  <si>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</si>
  <si>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</si>
  <si>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</si>
  <si>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</si>
  <si>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</si>
  <si>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</si>
  <si>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</si>
  <si>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</si>
  <si>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</si>
  <si>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</si>
  <si>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</si>
  <si>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</si>
  <si>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</si>
  <si>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</si>
  <si>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</si>
  <si>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</si>
  <si>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</si>
  <si>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</si>
  <si>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</si>
  <si>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</si>
  <si>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</si>
  <si>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</si>
  <si>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</si>
  <si>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</si>
  <si>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</si>
  <si>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</si>
  <si>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</si>
  <si>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</si>
  <si>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</si>
  <si>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</si>
  <si>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</si>
  <si>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</si>
  <si>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</si>
  <si>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</si>
  <si>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</si>
  <si>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</si>
  <si>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</si>
  <si>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</si>
  <si>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</si>
  <si>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</si>
  <si>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</si>
  <si>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</si>
  <si>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</si>
  <si>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</si>
  <si>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</si>
  <si>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</si>
  <si>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</si>
  <si>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</si>
  <si>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</si>
  <si>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</si>
  <si>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</si>
  <si>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</si>
  <si>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</si>
  <si>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</si>
  <si>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</si>
  <si>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</si>
  <si>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</si>
  <si>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</si>
  <si>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</si>
  <si>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</si>
  <si>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</si>
  <si>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</si>
  <si>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</si>
  <si>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</si>
  <si>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</si>
  <si>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</si>
  <si>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</si>
  <si>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</si>
  <si>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</si>
  <si>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</si>
  <si>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</si>
  <si>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</si>
  <si>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</si>
  <si>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</si>
  <si>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</si>
  <si>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</si>
  <si>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</si>
  <si>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</si>
  <si>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</si>
  <si>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</si>
  <si>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</si>
  <si>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</si>
  <si>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</si>
  <si>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</si>
  <si>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</si>
  <si>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</si>
  <si>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</si>
  <si>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</si>
  <si>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</si>
  <si>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</si>
  <si>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</si>
  <si>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</si>
  <si>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</si>
  <si>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</si>
  <si>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</si>
  <si>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</si>
  <si>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</si>
  <si>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</si>
  <si>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</si>
  <si>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</si>
  <si>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</si>
  <si>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</si>
  <si>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</si>
  <si>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</si>
  <si>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</si>
  <si>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</si>
  <si>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</si>
  <si>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</si>
  <si>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</si>
  <si>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</si>
  <si>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</si>
  <si>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</si>
  <si>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</si>
  <si>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</si>
  <si>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</si>
  <si>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</si>
  <si>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</si>
  <si>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</si>
  <si>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</si>
  <si>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</si>
  <si>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</si>
  <si>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</si>
  <si>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</si>
  <si>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</si>
  <si>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</si>
  <si>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</si>
  <si>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</si>
  <si>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</si>
  <si>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</si>
  <si>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</si>
  <si>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</si>
  <si>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</si>
  <si>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</si>
  <si>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</si>
  <si>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</si>
  <si>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</si>
  <si>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</si>
  <si>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</si>
  <si>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</si>
  <si>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</si>
  <si>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</si>
  <si>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</si>
  <si>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</si>
  <si>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</si>
  <si>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</si>
  <si>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</si>
  <si>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</si>
  <si>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</si>
  <si>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</si>
  <si>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</si>
  <si>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</si>
  <si>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</si>
  <si>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</si>
  <si>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</si>
  <si>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</si>
  <si>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</si>
  <si>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</si>
  <si>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</si>
  <si>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</si>
  <si>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</si>
  <si>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</si>
  <si>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</si>
  <si>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</si>
  <si>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</si>
  <si>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</si>
  <si>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</si>
  <si>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</si>
  <si>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</si>
  <si>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</si>
  <si>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</si>
  <si>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</si>
  <si>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</si>
  <si>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</si>
  <si>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</si>
  <si>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</si>
  <si>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</si>
  <si>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</si>
  <si>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</si>
  <si>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</si>
  <si>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</si>
  <si>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</si>
  <si>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</si>
  <si>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</si>
  <si>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</si>
  <si>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</si>
  <si>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</si>
  <si>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</si>
  <si>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</si>
  <si>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</si>
  <si>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</si>
  <si>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</si>
  <si>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</si>
  <si>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</si>
  <si>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</si>
  <si>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</si>
  <si>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</si>
  <si>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</si>
  <si>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</si>
  <si>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</si>
  <si>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</si>
  <si>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</si>
  <si>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</si>
  <si>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</si>
  <si>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</si>
  <si>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</si>
  <si>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</si>
  <si>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</si>
  <si>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</si>
  <si>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</si>
  <si>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</si>
  <si>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</si>
  <si>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</si>
  <si>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</si>
  <si>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</si>
  <si>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</si>
  <si>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</si>
  <si>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</si>
  <si>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</si>
  <si>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</si>
  <si>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</si>
  <si>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</si>
  <si>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</si>
  <si>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</si>
  <si>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</si>
  <si>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</si>
  <si>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</si>
  <si>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</si>
  <si>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</si>
  <si>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</si>
  <si>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</si>
  <si>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</si>
  <si>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</si>
  <si>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</si>
  <si>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</si>
  <si>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</si>
  <si>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</si>
  <si>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</si>
  <si>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</si>
  <si>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</si>
  <si>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</si>
  <si>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</si>
  <si>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</si>
  <si>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</si>
  <si>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</si>
  <si>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</si>
  <si>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</si>
  <si>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</si>
  <si>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</si>
  <si>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</si>
  <si>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</si>
  <si>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</si>
  <si>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</si>
  <si>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</si>
  <si>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</si>
  <si>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</si>
  <si>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</si>
  <si>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</si>
  <si>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</si>
  <si>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</si>
  <si>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</si>
  <si>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</si>
  <si>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</si>
  <si>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</si>
  <si>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</si>
  <si>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</si>
  <si>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</si>
  <si>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</si>
  <si>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</si>
  <si>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</si>
  <si>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</si>
  <si>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</si>
  <si>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</si>
  <si>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</si>
  <si>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</si>
  <si>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</si>
  <si>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</si>
  <si>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Periodo 2017-2020</t>
  </si>
  <si>
    <t>Periodo 2018-2020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</si>
  <si>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</si>
  <si>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</si>
  <si>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</si>
  <si>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</si>
  <si>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</si>
  <si>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</si>
  <si>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</si>
  <si>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Periodo 2019-2020</t>
  </si>
  <si>
    <t>producción, toneladas, cultivo, agricultura, chile, región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</si>
  <si>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</si>
  <si>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</si>
  <si>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</si>
  <si>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</si>
  <si>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</si>
  <si>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</si>
  <si>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</si>
  <si>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</si>
  <si>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</si>
  <si>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</si>
  <si>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</si>
  <si>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</si>
  <si>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</si>
  <si>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Australiano y dulce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</si>
  <si>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</si>
  <si>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</si>
  <si>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</si>
  <si>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</si>
  <si>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</si>
  <si>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</si>
  <si>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</si>
  <si>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</si>
  <si>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</si>
  <si>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</si>
  <si>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</si>
  <si>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</si>
  <si>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</si>
  <si>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</si>
  <si>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</si>
  <si>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</si>
  <si>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</si>
  <si>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</si>
  <si>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</si>
  <si>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</si>
  <si>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</si>
  <si>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</si>
  <si>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</si>
  <si>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</si>
  <si>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</si>
  <si>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</si>
  <si>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</si>
  <si>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</si>
  <si>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</si>
  <si>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</si>
  <si>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</si>
  <si>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</si>
  <si>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</si>
  <si>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</si>
  <si>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</si>
  <si>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</si>
  <si>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</si>
  <si>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</si>
  <si>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</si>
  <si>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</si>
  <si>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</si>
  <si>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</si>
  <si>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</si>
  <si>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</si>
  <si>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</si>
  <si>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</si>
  <si>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</si>
  <si>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</si>
  <si>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</si>
  <si>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</si>
  <si>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</si>
  <si>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</si>
  <si>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</si>
  <si>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</si>
  <si>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</si>
  <si>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</si>
  <si>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</si>
  <si>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</si>
  <si>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</si>
  <si>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</si>
  <si>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</si>
  <si>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</si>
  <si>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</si>
  <si>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</si>
  <si>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</si>
  <si>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</si>
  <si>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</si>
  <si>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</si>
  <si>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</si>
  <si>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</si>
  <si>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</si>
  <si>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</si>
  <si>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</si>
  <si>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</si>
  <si>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</si>
  <si>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</si>
  <si>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</si>
  <si>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</si>
  <si>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</si>
  <si>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</si>
  <si>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</si>
  <si>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</si>
  <si>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</si>
  <si>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</si>
  <si>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</si>
  <si>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</si>
  <si>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</si>
  <si>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</si>
  <si>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</si>
  <si>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</si>
  <si>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</si>
  <si>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</si>
  <si>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</si>
  <si>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</si>
  <si>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</si>
  <si>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</si>
  <si>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</si>
  <si>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</si>
  <si>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</si>
  <si>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</si>
  <si>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</si>
  <si>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</si>
  <si>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</si>
  <si>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</si>
  <si>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</si>
  <si>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</si>
  <si>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</si>
  <si>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</si>
  <si>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</si>
  <si>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</si>
  <si>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</si>
  <si>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</si>
  <si>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</si>
  <si>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</si>
  <si>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</si>
  <si>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</si>
  <si>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</si>
  <si>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</si>
  <si>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</si>
  <si>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</si>
  <si>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</si>
  <si>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</si>
  <si>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</si>
  <si>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</si>
  <si>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</si>
  <si>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</si>
  <si>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</si>
  <si>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</si>
  <si>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</si>
  <si>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</si>
  <si>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</si>
  <si>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</si>
  <si>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</si>
  <si>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</si>
  <si>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</si>
  <si>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</si>
  <si>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</si>
  <si>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</si>
  <si>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</si>
  <si>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</si>
  <si>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</si>
  <si>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</si>
  <si>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</si>
  <si>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</si>
  <si>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</si>
  <si>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</si>
  <si>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</si>
  <si>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</si>
  <si>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</si>
  <si>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</si>
  <si>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</si>
  <si>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</si>
  <si>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</si>
  <si>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</si>
  <si>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</si>
  <si>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</si>
  <si>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</si>
  <si>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</si>
  <si>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</si>
  <si>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</si>
  <si>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</si>
  <si>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</si>
  <si>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</si>
  <si>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</si>
  <si>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</si>
  <si>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</si>
  <si>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</si>
  <si>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</si>
  <si>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</si>
  <si>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</si>
  <si>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</si>
  <si>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</si>
  <si>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</si>
  <si>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</si>
  <si>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</si>
  <si>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</si>
  <si>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</si>
  <si>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</si>
  <si>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</si>
  <si>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</si>
  <si>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</si>
  <si>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</si>
  <si>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</si>
  <si>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</si>
  <si>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</si>
  <si>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</si>
  <si>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</si>
  <si>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</si>
  <si>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</si>
  <si>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</si>
  <si>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</si>
  <si>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</si>
  <si>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</si>
  <si>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</si>
  <si>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</si>
  <si>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</si>
  <si>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</si>
  <si>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</si>
  <si>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</si>
  <si>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</si>
  <si>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</si>
  <si>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</si>
  <si>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</si>
  <si>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</si>
  <si>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</si>
  <si>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</si>
  <si>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</si>
  <si>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</si>
  <si>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</si>
  <si>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</si>
  <si>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</si>
  <si>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</si>
  <si>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</si>
  <si>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</si>
  <si>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</si>
  <si>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</si>
  <si>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</si>
  <si>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</si>
  <si>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</si>
  <si>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</si>
  <si>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</si>
  <si>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</si>
  <si>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</si>
  <si>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</si>
  <si>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</si>
  <si>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</si>
  <si>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</si>
  <si>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</si>
  <si>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</si>
  <si>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</si>
  <si>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</si>
  <si>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</si>
  <si>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</si>
  <si>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</si>
  <si>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</si>
  <si>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</si>
  <si>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</si>
  <si>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</si>
  <si>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</si>
  <si>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</si>
  <si>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</si>
  <si>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</si>
  <si>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</si>
  <si>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</si>
  <si>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</si>
  <si>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</si>
  <si>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</si>
  <si>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</si>
  <si>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</si>
  <si>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</si>
  <si>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</si>
  <si>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</si>
  <si>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</si>
  <si>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</si>
  <si>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</si>
  <si>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</si>
  <si>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</si>
  <si>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</si>
  <si>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</si>
  <si>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</si>
  <si>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</si>
  <si>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</si>
  <si>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</si>
  <si>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</si>
  <si>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</si>
  <si>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</si>
  <si>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</si>
  <si>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</si>
  <si>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</si>
  <si>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</si>
  <si>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</si>
  <si>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</si>
  <si>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</si>
  <si>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</si>
  <si>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</si>
  <si>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</si>
  <si>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</si>
  <si>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</si>
  <si>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</si>
  <si>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</si>
  <si>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</si>
  <si>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</si>
  <si>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</si>
  <si>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</si>
  <si>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</si>
  <si>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</si>
  <si>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</si>
  <si>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</si>
  <si>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</si>
  <si>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</si>
  <si>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</si>
  <si>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</si>
  <si>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</si>
  <si>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</si>
  <si>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</si>
  <si>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</si>
  <si>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</si>
  <si>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</si>
  <si>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</si>
  <si>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</si>
  <si>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</si>
  <si>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</si>
  <si>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</si>
  <si>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</si>
  <si>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</si>
  <si>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</si>
  <si>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</si>
  <si>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</si>
  <si>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</si>
  <si>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</si>
  <si>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</si>
  <si>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</si>
  <si>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</si>
  <si>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</si>
  <si>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</si>
  <si>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</si>
  <si>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</si>
  <si>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</si>
  <si>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</si>
  <si>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</si>
  <si>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</si>
  <si>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</si>
  <si>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</si>
  <si>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</si>
  <si>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</si>
  <si>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</si>
  <si>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</si>
  <si>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</si>
  <si>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</si>
  <si>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</si>
  <si>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</si>
  <si>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</si>
  <si>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</si>
  <si>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</si>
  <si>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</si>
  <si>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</si>
  <si>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</si>
  <si>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</si>
  <si>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</si>
  <si>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</si>
  <si>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</si>
  <si>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</si>
  <si>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</si>
  <si>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</si>
  <si>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</si>
  <si>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</si>
  <si>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</si>
  <si>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</si>
  <si>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</si>
  <si>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</si>
  <si>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</si>
  <si>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</si>
  <si>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</si>
  <si>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</si>
  <si>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</si>
  <si>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</si>
  <si>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</si>
  <si>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</si>
  <si>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</si>
  <si>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</si>
  <si>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</si>
  <si>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</si>
  <si>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</si>
  <si>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</si>
  <si>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</si>
  <si>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</si>
  <si>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</si>
  <si>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</si>
  <si>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</si>
  <si>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</si>
  <si>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</si>
  <si>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</si>
  <si>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</si>
  <si>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</si>
  <si>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</si>
  <si>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</si>
  <si>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</si>
  <si>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</si>
  <si>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</si>
  <si>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</si>
  <si>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</si>
  <si>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</si>
  <si>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</si>
  <si>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</si>
  <si>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</si>
  <si>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</si>
  <si>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</si>
  <si>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</si>
  <si>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</si>
  <si>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</si>
  <si>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</si>
  <si>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</si>
  <si>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</si>
  <si>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</si>
  <si>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</si>
  <si>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</si>
  <si>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</si>
  <si>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</si>
  <si>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</si>
  <si>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</si>
  <si>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</si>
  <si>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</si>
  <si>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</si>
  <si>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</si>
  <si>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</si>
  <si>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</si>
  <si>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</si>
  <si>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</si>
  <si>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</si>
  <si>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</si>
  <si>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</si>
  <si>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</si>
  <si>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</si>
  <si>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</si>
  <si>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</si>
  <si>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</si>
  <si>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</si>
  <si>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</si>
  <si>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</si>
  <si>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</si>
  <si>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</si>
  <si>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</si>
  <si>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</si>
  <si>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</si>
  <si>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</si>
  <si>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</si>
  <si>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</si>
  <si>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</si>
  <si>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</si>
  <si>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</si>
  <si>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</si>
  <si>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</si>
  <si>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</si>
  <si>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</si>
  <si>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</si>
  <si>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</si>
  <si>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</si>
  <si>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</si>
  <si>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</si>
  <si>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</si>
  <si>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</si>
  <si>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</si>
  <si>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</si>
  <si>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</si>
  <si>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</si>
  <si>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</si>
  <si>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</si>
  <si>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</si>
  <si>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</si>
  <si>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</si>
  <si>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</si>
  <si>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</si>
  <si>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</si>
  <si>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</si>
  <si>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</si>
  <si>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</si>
  <si>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</si>
  <si>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</si>
  <si>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</si>
  <si>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</si>
  <si>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</si>
  <si>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</si>
  <si>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</si>
  <si>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</si>
  <si>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</si>
  <si>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</si>
  <si>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</si>
  <si>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</si>
  <si>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</si>
  <si>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</si>
  <si>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</si>
  <si>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</si>
  <si>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</si>
  <si>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</si>
  <si>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</si>
  <si>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</si>
  <si>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</si>
  <si>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</si>
  <si>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</si>
  <si>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</si>
  <si>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</si>
  <si>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</si>
  <si>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</si>
  <si>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</si>
  <si>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</si>
  <si>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</si>
  <si>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</si>
  <si>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</si>
  <si>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</si>
  <si>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</si>
  <si>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</si>
  <si>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</si>
  <si>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</si>
  <si>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</si>
  <si>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</si>
  <si>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</si>
  <si>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</si>
  <si>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</si>
  <si>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</si>
  <si>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</si>
  <si>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</si>
  <si>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</si>
  <si>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</si>
  <si>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</si>
  <si>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</si>
  <si>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</si>
  <si>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</si>
  <si>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</si>
  <si>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</si>
  <si>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</si>
  <si>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</si>
  <si>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</si>
  <si>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</si>
  <si>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</si>
  <si>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</si>
  <si>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</si>
  <si>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</si>
  <si>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</si>
  <si>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</si>
  <si>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</si>
  <si>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</si>
  <si>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</si>
  <si>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</si>
  <si>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</si>
  <si>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</si>
  <si>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</si>
  <si>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</si>
  <si>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</si>
  <si>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</si>
  <si>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</si>
  <si>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</si>
  <si>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</si>
  <si>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</si>
  <si>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</si>
  <si>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</si>
  <si>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</si>
  <si>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</si>
  <si>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</si>
  <si>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</si>
  <si>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</si>
  <si>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</si>
  <si>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</si>
  <si>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</si>
  <si>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</si>
  <si>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</si>
  <si>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</si>
  <si>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</si>
  <si>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</si>
  <si>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</si>
  <si>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</si>
  <si>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</si>
  <si>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</si>
  <si>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</si>
  <si>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</si>
  <si>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</si>
  <si>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</si>
  <si>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</si>
  <si>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</si>
  <si>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</si>
  <si>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</si>
  <si>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</si>
  <si>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</si>
  <si>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</si>
  <si>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</si>
  <si>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</si>
  <si>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</si>
  <si>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</si>
  <si>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</si>
  <si>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</si>
  <si>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</si>
  <si>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</si>
  <si>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</si>
  <si>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</si>
  <si>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</si>
  <si>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</si>
  <si>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</si>
  <si>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</si>
  <si>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</si>
  <si>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</si>
  <si>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</si>
  <si>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</si>
  <si>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</si>
  <si>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</si>
  <si>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</si>
  <si>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</si>
  <si>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</si>
  <si>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</si>
  <si>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</si>
  <si>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</si>
  <si>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</si>
  <si>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</si>
  <si>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</si>
  <si>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</si>
  <si>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</si>
  <si>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</si>
  <si>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</si>
  <si>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</si>
  <si>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</si>
  <si>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</si>
  <si>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</si>
  <si>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</si>
  <si>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</si>
  <si>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</si>
  <si>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</si>
  <si>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</si>
  <si>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</si>
  <si>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</si>
  <si>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</si>
  <si>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</si>
  <si>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</si>
  <si>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</si>
  <si>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</si>
  <si>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</si>
  <si>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</si>
  <si>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</si>
  <si>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</si>
  <si>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</si>
  <si>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</si>
  <si>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</si>
  <si>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</si>
  <si>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</si>
  <si>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</si>
  <si>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</si>
  <si>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</si>
  <si>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</si>
  <si>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</si>
  <si>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</si>
  <si>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</si>
  <si>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</si>
  <si>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</si>
  <si>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</si>
  <si>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</si>
  <si>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</si>
  <si>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</si>
  <si>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</si>
  <si>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</si>
  <si>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</si>
  <si>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</si>
  <si>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</si>
  <si>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</si>
  <si>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</si>
  <si>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</si>
  <si>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</si>
  <si>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</si>
  <si>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</si>
  <si>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</si>
  <si>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</si>
  <si>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</si>
  <si>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</si>
  <si>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</si>
  <si>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</si>
  <si>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</si>
  <si>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</si>
  <si>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</si>
  <si>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</si>
  <si>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</si>
  <si>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</si>
  <si>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</si>
  <si>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</si>
  <si>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</si>
  <si>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</si>
  <si>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</si>
  <si>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</si>
  <si>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</si>
  <si>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</si>
  <si>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</si>
  <si>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</si>
  <si>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</si>
  <si>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</si>
  <si>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</si>
  <si>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</si>
  <si>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</si>
  <si>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</si>
  <si>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</si>
  <si>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</si>
  <si>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</si>
  <si>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</si>
  <si>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</si>
  <si>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</si>
  <si>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</si>
  <si>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</si>
  <si>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</si>
  <si>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</si>
  <si>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</si>
  <si>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</si>
  <si>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</si>
  <si>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</si>
  <si>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</si>
  <si>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</si>
  <si>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</si>
  <si>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</si>
  <si>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</si>
  <si>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</si>
  <si>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</si>
  <si>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</si>
  <si>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</si>
  <si>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</si>
  <si>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</si>
  <si>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</si>
  <si>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</si>
  <si>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</si>
  <si>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</si>
  <si>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</si>
  <si>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</si>
  <si>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</si>
  <si>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</si>
  <si>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</si>
  <si>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</si>
  <si>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</si>
  <si>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</si>
  <si>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</si>
  <si>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</si>
  <si>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</si>
  <si>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</si>
  <si>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</si>
  <si>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</si>
  <si>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</si>
  <si>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</si>
  <si>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</si>
  <si>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</si>
  <si>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</si>
  <si>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</si>
  <si>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</si>
  <si>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</si>
  <si>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</si>
  <si>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</si>
  <si>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</si>
  <si>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</si>
  <si>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</si>
  <si>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</si>
  <si>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</si>
  <si>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</si>
  <si>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</si>
  <si>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</si>
  <si>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</si>
  <si>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</si>
  <si>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</si>
  <si>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</si>
  <si>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</si>
  <si>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</si>
  <si>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</si>
  <si>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</si>
  <si>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</si>
  <si>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</si>
  <si>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</si>
  <si>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</si>
  <si>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</si>
  <si>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</si>
  <si>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</si>
  <si>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</si>
  <si>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</si>
  <si>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</si>
  <si>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</si>
  <si>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</si>
  <si>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</si>
  <si>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</si>
  <si>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</si>
  <si>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</si>
  <si>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</si>
  <si>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</si>
  <si>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</si>
  <si>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</si>
  <si>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</si>
  <si>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</si>
  <si>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</si>
  <si>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</si>
  <si>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</si>
  <si>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</si>
  <si>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</si>
  <si>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</si>
  <si>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</si>
  <si>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</si>
  <si>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</si>
  <si>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</si>
  <si>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</si>
  <si>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</si>
  <si>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</si>
  <si>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</si>
  <si>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</si>
  <si>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</si>
  <si>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</si>
  <si>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</si>
  <si>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</si>
  <si>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</si>
  <si>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</si>
  <si>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</si>
  <si>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</si>
  <si>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</si>
  <si>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</si>
  <si>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</si>
  <si>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</si>
  <si>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</si>
  <si>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</si>
  <si>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</si>
  <si>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</si>
  <si>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</si>
  <si>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</si>
  <si>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</si>
  <si>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</si>
  <si>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</si>
  <si>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</si>
  <si>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</si>
  <si>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</si>
  <si>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</si>
  <si>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</si>
  <si>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</si>
  <si>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</si>
  <si>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</si>
  <si>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</si>
  <si>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</si>
  <si>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</si>
  <si>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</si>
  <si>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</si>
  <si>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</si>
  <si>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</si>
  <si>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</si>
  <si>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</si>
  <si>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</si>
  <si>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</si>
  <si>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</si>
  <si>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</si>
  <si>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</si>
  <si>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</si>
  <si>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</si>
  <si>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</si>
  <si>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</si>
  <si>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</si>
  <si>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</si>
  <si>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</si>
  <si>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</si>
  <si>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</si>
  <si>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</si>
  <si>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</si>
  <si>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</si>
  <si>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</si>
  <si>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</si>
  <si>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</si>
  <si>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</si>
  <si>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</si>
  <si>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</si>
  <si>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</si>
  <si>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</si>
  <si>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</si>
  <si>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</si>
  <si>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</si>
  <si>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</si>
  <si>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</si>
  <si>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</si>
  <si>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</si>
  <si>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</si>
  <si>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</si>
  <si>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</si>
  <si>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</si>
  <si>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</si>
  <si>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</si>
  <si>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</si>
  <si>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</si>
  <si>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</si>
  <si>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</si>
  <si>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</si>
  <si>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</si>
  <si>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</si>
  <si>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</si>
  <si>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</si>
  <si>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</si>
  <si>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</si>
  <si>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</si>
  <si>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</si>
  <si>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</si>
  <si>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</si>
  <si>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</si>
  <si>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</si>
  <si>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</si>
  <si>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</si>
  <si>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</si>
  <si>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</si>
  <si>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</si>
  <si>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</si>
  <si>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</si>
  <si>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</si>
  <si>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</si>
  <si>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</si>
  <si>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</si>
  <si>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</si>
  <si>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</si>
  <si>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</si>
  <si>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</si>
  <si>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</si>
  <si>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</si>
  <si>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</si>
  <si>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</si>
  <si>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</si>
  <si>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</si>
  <si>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</si>
  <si>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</si>
  <si>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</si>
  <si>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</si>
  <si>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</si>
  <si>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</si>
  <si>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</si>
  <si>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</si>
  <si>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</si>
  <si>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</si>
  <si>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</si>
  <si>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</si>
  <si>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</si>
  <si>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</si>
  <si>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</si>
  <si>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</si>
  <si>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</si>
  <si>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</si>
  <si>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</si>
  <si>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</si>
  <si>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</si>
  <si>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</si>
  <si>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</si>
  <si>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</si>
  <si>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</si>
  <si>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</si>
  <si>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</si>
  <si>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</si>
  <si>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</si>
  <si>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</si>
  <si>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</si>
  <si>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</si>
  <si>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</si>
  <si>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</si>
  <si>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</si>
  <si>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</si>
  <si>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</si>
  <si>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</si>
  <si>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</si>
  <si>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</si>
  <si>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</si>
  <si>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</si>
  <si>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</si>
  <si>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</si>
  <si>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</si>
  <si>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</si>
  <si>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</si>
  <si>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</si>
  <si>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</si>
  <si>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</si>
  <si>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</si>
  <si>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</si>
  <si>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</si>
  <si>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</si>
  <si>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</si>
  <si>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</si>
  <si>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</si>
  <si>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</si>
  <si>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</si>
  <si>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</si>
  <si>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</si>
  <si>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</si>
  <si>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</si>
  <si>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</si>
  <si>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</si>
  <si>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</si>
  <si>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</si>
  <si>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</si>
  <si>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</si>
  <si>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</si>
  <si>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</si>
  <si>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</si>
  <si>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</si>
  <si>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</si>
  <si>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</si>
  <si>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</si>
  <si>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</si>
  <si>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</si>
  <si>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</si>
  <si>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</si>
  <si>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</si>
  <si>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</si>
  <si>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</si>
  <si>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</si>
  <si>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</si>
  <si>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</si>
  <si>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</si>
  <si>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</si>
  <si>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</si>
  <si>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</si>
  <si>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</si>
  <si>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</si>
  <si>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</si>
  <si>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</si>
  <si>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</si>
  <si>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</si>
  <si>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</si>
  <si>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</si>
  <si>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</si>
  <si>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</si>
  <si>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</si>
  <si>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</si>
  <si>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</si>
  <si>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</si>
  <si>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</si>
  <si>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</si>
  <si>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</si>
  <si>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</si>
  <si>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</si>
  <si>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</si>
  <si>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</si>
  <si>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</si>
  <si>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</si>
  <si>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</si>
  <si>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</si>
  <si>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</si>
  <si>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</si>
  <si>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</si>
  <si>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</si>
  <si>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</si>
  <si>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</si>
  <si>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</si>
  <si>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</si>
  <si>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</si>
  <si>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</si>
  <si>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</si>
  <si>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</si>
  <si>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</si>
  <si>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</si>
  <si>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</si>
  <si>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</si>
  <si>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</si>
  <si>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</si>
  <si>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</si>
  <si>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</si>
  <si>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</si>
  <si>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</si>
  <si>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</si>
  <si>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</si>
  <si>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</si>
  <si>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</si>
  <si>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</si>
  <si>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</si>
  <si>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</si>
  <si>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</si>
  <si>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</si>
  <si>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</si>
  <si>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</si>
  <si>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</si>
  <si>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</si>
  <si>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</si>
  <si>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</si>
  <si>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</si>
  <si>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</si>
  <si>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</si>
  <si>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</si>
  <si>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</si>
  <si>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</si>
  <si>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</si>
  <si>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</si>
  <si>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</si>
  <si>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</si>
  <si>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</si>
  <si>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</si>
  <si>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</si>
  <si>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</si>
  <si>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</si>
  <si>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</si>
  <si>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</si>
  <si>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</si>
  <si>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</si>
  <si>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</si>
  <si>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</si>
  <si>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</si>
  <si>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</si>
  <si>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</si>
  <si>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</si>
  <si>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</si>
  <si>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</si>
  <si>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</si>
  <si>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</si>
  <si>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</si>
  <si>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</si>
  <si>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</si>
  <si>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</si>
  <si>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</si>
  <si>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</si>
  <si>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</si>
  <si>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</si>
  <si>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</si>
  <si>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</si>
  <si>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</si>
  <si>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</si>
  <si>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</si>
  <si>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</si>
  <si>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</si>
  <si>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</si>
  <si>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</si>
  <si>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</si>
  <si>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</si>
  <si>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</si>
  <si>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</si>
  <si>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</si>
  <si>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</si>
  <si>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</si>
  <si>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</si>
  <si>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</si>
  <si>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</si>
  <si>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</si>
  <si>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</si>
  <si>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</si>
  <si>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</si>
  <si>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</si>
  <si>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</si>
  <si>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</si>
  <si>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</si>
  <si>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</si>
  <si>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</si>
  <si>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</si>
  <si>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</si>
  <si>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</si>
  <si>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</si>
  <si>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</si>
  <si>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</si>
  <si>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</si>
  <si>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</si>
  <si>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</si>
  <si>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</si>
  <si>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</si>
  <si>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</si>
  <si>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</si>
  <si>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</si>
  <si>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</si>
  <si>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</si>
  <si>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</si>
  <si>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</si>
  <si>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</si>
  <si>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</si>
  <si>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</si>
  <si>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</si>
  <si>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</si>
  <si>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</si>
  <si>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</si>
  <si>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</si>
  <si>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</si>
  <si>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</si>
  <si>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</si>
  <si>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</si>
  <si>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</si>
  <si>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</si>
  <si>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</si>
  <si>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</si>
  <si>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</si>
  <si>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</si>
  <si>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</si>
  <si>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</si>
  <si>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</si>
  <si>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</si>
  <si>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</si>
  <si>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</si>
  <si>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</si>
  <si>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</si>
  <si>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</si>
  <si>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</si>
  <si>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</si>
  <si>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</si>
  <si>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</si>
  <si>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</si>
  <si>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</si>
  <si>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</si>
  <si>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</si>
  <si>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</si>
  <si>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</si>
  <si>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</si>
  <si>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</si>
  <si>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</si>
  <si>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</si>
  <si>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</si>
  <si>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</si>
  <si>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</si>
  <si>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</si>
  <si>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</si>
  <si>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</si>
  <si>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</si>
  <si>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</si>
  <si>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</si>
  <si>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</si>
  <si>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</si>
  <si>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</si>
  <si>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</si>
  <si>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</si>
  <si>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</si>
  <si>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</si>
  <si>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</si>
  <si>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</si>
  <si>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</si>
  <si>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</si>
  <si>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</si>
  <si>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</si>
  <si>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</si>
  <si>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</si>
  <si>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</si>
  <si>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</si>
  <si>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</si>
  <si>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</si>
  <si>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</si>
  <si>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</si>
  <si>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</si>
  <si>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</si>
  <si>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</si>
  <si>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</si>
  <si>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</si>
  <si>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</si>
  <si>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</si>
  <si>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</si>
  <si>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</si>
  <si>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</si>
  <si>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</si>
  <si>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</si>
  <si>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</si>
  <si>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</si>
  <si>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</si>
  <si>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</si>
  <si>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</si>
  <si>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</si>
  <si>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</si>
  <si>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</si>
  <si>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</si>
  <si>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</si>
  <si>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</si>
  <si>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</si>
  <si>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</si>
  <si>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</si>
  <si>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</si>
  <si>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</si>
  <si>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</si>
  <si>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</si>
  <si>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</si>
  <si>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</si>
  <si>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</si>
  <si>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</si>
  <si>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</si>
  <si>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</si>
  <si>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</si>
  <si>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</si>
  <si>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</si>
  <si>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</si>
  <si>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</si>
  <si>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</si>
  <si>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</si>
  <si>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</si>
  <si>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</si>
  <si>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</si>
  <si>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</si>
  <si>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</si>
  <si>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</si>
  <si>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</si>
  <si>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</si>
  <si>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</si>
  <si>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</si>
  <si>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</si>
  <si>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</si>
  <si>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</si>
  <si>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</si>
  <si>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</si>
  <si>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</si>
  <si>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</si>
  <si>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</si>
  <si>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</si>
  <si>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</si>
  <si>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</si>
  <si>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</si>
  <si>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</si>
  <si>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</si>
  <si>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</si>
  <si>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</si>
  <si>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</si>
  <si>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</si>
  <si>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</si>
  <si>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</si>
  <si>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</si>
  <si>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</si>
  <si>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</si>
  <si>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</si>
  <si>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</si>
  <si>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</si>
  <si>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</si>
  <si>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</si>
  <si>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</si>
  <si>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</si>
  <si>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</si>
  <si>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</si>
  <si>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</si>
  <si>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</si>
  <si>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</si>
  <si>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</si>
  <si>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</si>
  <si>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</si>
  <si>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</si>
  <si>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</si>
  <si>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</si>
  <si>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</si>
  <si>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</si>
  <si>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</si>
  <si>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</si>
  <si>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</si>
  <si>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</si>
  <si>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</si>
  <si>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</si>
  <si>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</si>
  <si>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</si>
  <si>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</si>
  <si>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</si>
  <si>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</si>
  <si>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</si>
  <si>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</si>
  <si>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</si>
  <si>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</si>
  <si>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</si>
  <si>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</si>
  <si>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</si>
  <si>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</si>
  <si>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</si>
  <si>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</si>
  <si>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</si>
  <si>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</si>
  <si>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</si>
  <si>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</si>
  <si>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</si>
  <si>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</si>
  <si>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</si>
  <si>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</si>
  <si>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</si>
  <si>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</si>
  <si>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</si>
  <si>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</si>
  <si>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</si>
  <si>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</si>
  <si>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</si>
  <si>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</si>
  <si>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</si>
  <si>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</si>
  <si>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</si>
  <si>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</si>
  <si>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</si>
  <si>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</si>
  <si>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</si>
  <si>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</si>
  <si>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</si>
  <si>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</si>
  <si>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</si>
  <si>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</si>
  <si>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</si>
  <si>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</si>
  <si>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</si>
  <si>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</si>
  <si>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</si>
  <si>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</si>
  <si>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</si>
  <si>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</si>
  <si>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</si>
  <si>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</si>
  <si>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</si>
  <si>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</si>
  <si>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</si>
  <si>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</si>
  <si>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</si>
  <si>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</si>
  <si>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</si>
  <si>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</si>
  <si>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</si>
  <si>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</si>
  <si>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</si>
  <si>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</si>
  <si>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</si>
  <si>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</si>
  <si>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</si>
  <si>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</si>
  <si>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</si>
  <si>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</si>
  <si>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</si>
  <si>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</si>
  <si>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</si>
  <si>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</si>
  <si>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</si>
  <si>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</si>
  <si>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</si>
  <si>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</si>
  <si>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</si>
  <si>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</si>
  <si>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</si>
  <si>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</si>
  <si>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</si>
  <si>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</si>
  <si>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</si>
  <si>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</si>
  <si>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</si>
  <si>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</si>
  <si>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</si>
  <si>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</si>
  <si>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</si>
  <si>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</si>
  <si>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</si>
  <si>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</si>
  <si>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</si>
  <si>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</si>
  <si>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</si>
  <si>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</si>
  <si>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</si>
  <si>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</si>
  <si>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</si>
  <si>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</si>
  <si>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</si>
  <si>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</si>
  <si>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</si>
  <si>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</si>
  <si>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</si>
  <si>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</si>
  <si>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</si>
  <si>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</si>
  <si>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</si>
  <si>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</si>
  <si>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</si>
  <si>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</si>
  <si>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</si>
  <si>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</si>
  <si>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</si>
  <si>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</si>
  <si>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</si>
  <si>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</si>
  <si>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</si>
  <si>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</si>
  <si>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</si>
  <si>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</si>
  <si>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</si>
  <si>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</si>
  <si>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</si>
  <si>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</si>
  <si>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</si>
  <si>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</si>
  <si>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</si>
  <si>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</si>
  <si>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</si>
  <si>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</si>
  <si>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</si>
  <si>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</si>
  <si>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</si>
  <si>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</si>
  <si>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</si>
  <si>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</si>
  <si>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</si>
  <si>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</si>
  <si>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</si>
  <si>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</si>
  <si>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</si>
  <si>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</si>
  <si>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</si>
  <si>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</si>
  <si>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</si>
  <si>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</si>
  <si>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</si>
  <si>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</si>
  <si>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</si>
  <si>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</si>
  <si>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</si>
  <si>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</si>
  <si>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</si>
  <si>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</si>
  <si>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</si>
  <si>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</si>
  <si>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</si>
  <si>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</si>
  <si>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</si>
  <si>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</si>
  <si>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</si>
  <si>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</si>
  <si>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</si>
  <si>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</si>
  <si>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</si>
  <si>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</si>
  <si>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</si>
  <si>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</si>
  <si>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</si>
  <si>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</si>
  <si>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</si>
  <si>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</si>
  <si>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</si>
  <si>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</si>
  <si>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</si>
  <si>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</si>
  <si>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</si>
  <si>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</si>
  <si>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</si>
  <si>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</si>
  <si>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</si>
  <si>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</si>
  <si>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</si>
  <si>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</si>
  <si>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</si>
  <si>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</si>
  <si>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</si>
  <si>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</si>
  <si>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</si>
  <si>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</si>
  <si>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</si>
  <si>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</si>
  <si>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</si>
  <si>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</si>
  <si>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</si>
  <si>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</si>
  <si>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</si>
  <si>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</si>
  <si>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</si>
  <si>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</si>
  <si>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</si>
  <si>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</si>
  <si>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</si>
  <si>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</si>
  <si>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</si>
  <si>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</si>
  <si>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</si>
  <si>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</si>
  <si>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</si>
  <si>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</si>
  <si>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</si>
  <si>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</si>
  <si>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</si>
  <si>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</si>
  <si>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</si>
  <si>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</si>
  <si>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</si>
  <si>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</si>
  <si>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</si>
  <si>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</si>
  <si>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</si>
  <si>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</si>
  <si>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</si>
  <si>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</si>
  <si>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</si>
  <si>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</si>
  <si>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</si>
  <si>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</si>
  <si>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</si>
  <si>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</si>
  <si>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</si>
  <si>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</si>
  <si>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</si>
  <si>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</si>
  <si>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</si>
  <si>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</si>
  <si>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</si>
  <si>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</si>
  <si>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</si>
  <si>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</si>
  <si>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</si>
  <si>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</si>
  <si>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</si>
  <si>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</si>
  <si>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</si>
  <si>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</si>
  <si>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</si>
  <si>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</si>
  <si>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</si>
  <si>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</si>
  <si>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</si>
  <si>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</si>
  <si>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</si>
  <si>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</si>
  <si>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</si>
  <si>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</si>
  <si>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</si>
  <si>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</si>
  <si>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</si>
  <si>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</si>
  <si>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</si>
  <si>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</si>
  <si>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</si>
  <si>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</si>
  <si>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</si>
  <si>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</si>
  <si>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</si>
  <si>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</si>
  <si>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</si>
  <si>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</si>
  <si>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</si>
  <si>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</si>
  <si>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</si>
  <si>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</si>
  <si>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</si>
  <si>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</si>
  <si>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</si>
  <si>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</si>
  <si>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</si>
  <si>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</si>
  <si>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</si>
  <si>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</si>
  <si>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</si>
  <si>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</si>
  <si>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</si>
  <si>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</si>
  <si>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</si>
  <si>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</si>
  <si>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</si>
  <si>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</si>
  <si>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</si>
  <si>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</si>
  <si>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</si>
  <si>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</si>
  <si>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</si>
  <si>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</si>
  <si>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</si>
  <si>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</si>
  <si>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</si>
  <si>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</si>
  <si>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</si>
  <si>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</si>
  <si>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</si>
  <si>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</si>
  <si>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</si>
  <si>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</si>
  <si>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</si>
  <si>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</si>
  <si>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</si>
  <si>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</si>
  <si>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</si>
  <si>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</si>
  <si>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</si>
  <si>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</si>
  <si>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</si>
  <si>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</si>
  <si>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</si>
  <si>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</si>
  <si>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</si>
  <si>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</si>
  <si>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</si>
  <si>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</si>
  <si>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</si>
  <si>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</si>
  <si>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</si>
  <si>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</si>
  <si>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</si>
  <si>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</si>
  <si>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</si>
  <si>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</si>
  <si>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</si>
  <si>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</si>
  <si>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</si>
  <si>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</si>
  <si>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</si>
  <si>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</si>
  <si>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</si>
  <si>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</si>
  <si>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</si>
  <si>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</si>
  <si>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</si>
  <si>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</si>
  <si>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</si>
  <si>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</si>
  <si>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</si>
  <si>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</si>
  <si>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</si>
  <si>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</si>
  <si>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</si>
  <si>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</si>
  <si>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</si>
  <si>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</si>
  <si>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</si>
  <si>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</si>
  <si>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</si>
  <si>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</si>
  <si>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</si>
  <si>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</si>
  <si>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</si>
  <si>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</si>
  <si>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</si>
  <si>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</si>
  <si>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</si>
  <si>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</si>
  <si>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</si>
  <si>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</si>
  <si>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</si>
  <si>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</si>
  <si>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</si>
  <si>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</si>
  <si>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</si>
  <si>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</si>
  <si>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</si>
  <si>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</si>
  <si>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</si>
  <si>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</si>
  <si>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</si>
  <si>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</si>
  <si>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</si>
  <si>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</si>
  <si>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</si>
  <si>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</si>
  <si>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</si>
  <si>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</si>
  <si>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</si>
  <si>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</si>
  <si>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</si>
  <si>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</si>
  <si>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</si>
  <si>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</si>
  <si>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</si>
  <si>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</si>
  <si>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</si>
  <si>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</si>
  <si>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</si>
  <si>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</si>
  <si>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</si>
  <si>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</si>
  <si>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</si>
  <si>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</si>
  <si>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</si>
  <si>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</si>
  <si>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</si>
  <si>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</si>
  <si>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</si>
  <si>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</si>
  <si>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</si>
  <si>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</si>
  <si>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</si>
  <si>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</si>
  <si>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</si>
  <si>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</si>
  <si>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</si>
  <si>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</si>
  <si>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</si>
  <si>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</si>
  <si>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</si>
  <si>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</si>
  <si>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</si>
  <si>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</si>
  <si>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</si>
  <si>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</si>
  <si>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</si>
  <si>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</si>
  <si>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</si>
  <si>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</si>
  <si>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</si>
  <si>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</si>
  <si>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</si>
  <si>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</si>
  <si>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</si>
  <si>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</si>
  <si>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</si>
  <si>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</si>
  <si>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</si>
  <si>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</si>
  <si>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</si>
  <si>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</si>
  <si>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</si>
  <si>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</si>
  <si>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</si>
  <si>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</si>
  <si>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</si>
  <si>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</si>
  <si>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</si>
  <si>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</si>
  <si>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</si>
  <si>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</si>
  <si>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</si>
  <si>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</si>
  <si>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</si>
  <si>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</si>
  <si>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</si>
  <si>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</si>
  <si>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</si>
  <si>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</si>
  <si>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</si>
  <si>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</si>
  <si>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</si>
  <si>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</si>
  <si>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</si>
  <si>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</si>
  <si>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</si>
  <si>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</si>
  <si>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</si>
  <si>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</si>
  <si>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</si>
  <si>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</si>
  <si>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</si>
  <si>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</si>
  <si>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</si>
  <si>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</si>
  <si>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</si>
  <si>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</si>
  <si>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</si>
  <si>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</si>
  <si>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</si>
  <si>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</si>
  <si>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</si>
  <si>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</si>
  <si>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</si>
  <si>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</si>
  <si>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</si>
  <si>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</si>
  <si>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</si>
  <si>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</si>
  <si>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</si>
  <si>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</si>
  <si>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</si>
  <si>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</si>
  <si>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</si>
  <si>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</si>
  <si>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</si>
  <si>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</si>
  <si>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</si>
  <si>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</si>
  <si>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</si>
  <si>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</si>
  <si>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</si>
  <si>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</si>
  <si>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</si>
  <si>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</si>
  <si>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</si>
  <si>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</si>
  <si>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</si>
  <si>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</si>
  <si>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</si>
  <si>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</si>
  <si>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</si>
  <si>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</si>
  <si>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</si>
  <si>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</si>
  <si>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</si>
  <si>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</si>
  <si>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</si>
  <si>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</si>
  <si>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</si>
  <si>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</si>
  <si>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</si>
  <si>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</si>
  <si>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</si>
  <si>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</si>
  <si>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</si>
  <si>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</si>
  <si>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</si>
  <si>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</si>
  <si>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</si>
  <si>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</si>
  <si>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</si>
  <si>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</si>
  <si>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</si>
  <si>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</si>
  <si>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</si>
  <si>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</si>
  <si>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</si>
  <si>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</si>
  <si>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</si>
  <si>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</si>
  <si>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</si>
  <si>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</si>
  <si>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</si>
  <si>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</si>
  <si>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</si>
  <si>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</si>
  <si>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</si>
  <si>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</si>
  <si>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</si>
  <si>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</si>
  <si>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</si>
  <si>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</si>
  <si>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</si>
  <si>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</si>
  <si>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</si>
  <si>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</si>
  <si>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</si>
  <si>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</si>
  <si>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</si>
  <si>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</si>
  <si>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</si>
  <si>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</si>
  <si>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</si>
  <si>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</si>
  <si>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</si>
  <si>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</si>
  <si>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</si>
  <si>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</si>
  <si>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</si>
  <si>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</si>
  <si>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</si>
  <si>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</si>
  <si>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</si>
  <si>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</si>
  <si>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</si>
  <si>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</si>
  <si>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</si>
  <si>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</si>
  <si>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</si>
  <si>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</si>
  <si>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</si>
  <si>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</si>
  <si>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</si>
  <si>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</si>
  <si>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</si>
  <si>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</si>
  <si>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</si>
  <si>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</si>
  <si>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</si>
  <si>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</si>
  <si>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</si>
  <si>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</si>
  <si>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</si>
  <si>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</si>
  <si>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</si>
  <si>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</si>
  <si>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</si>
  <si>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</si>
  <si>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</si>
  <si>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</si>
  <si>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</si>
  <si>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</si>
  <si>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</si>
  <si>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</si>
  <si>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</si>
  <si>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</si>
  <si>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</si>
  <si>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</si>
  <si>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</si>
  <si>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</si>
  <si>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</si>
  <si>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</si>
  <si>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</si>
  <si>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</si>
  <si>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</si>
  <si>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</si>
  <si>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</si>
  <si>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</si>
  <si>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</si>
  <si>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</si>
  <si>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</si>
  <si>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</si>
  <si>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</si>
  <si>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</si>
  <si>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</si>
  <si>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</si>
  <si>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</si>
  <si>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</si>
  <si>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</si>
  <si>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</si>
  <si>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</si>
  <si>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</si>
  <si>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</si>
  <si>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</si>
  <si>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</si>
  <si>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</si>
  <si>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</si>
  <si>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</si>
  <si>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</si>
  <si>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</si>
  <si>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</si>
  <si>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</si>
  <si>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</si>
  <si>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</si>
  <si>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</si>
  <si>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</si>
  <si>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</si>
  <si>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</si>
  <si>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</si>
  <si>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</si>
  <si>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</si>
  <si>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</si>
  <si>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</si>
  <si>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</si>
  <si>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</si>
  <si>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</si>
  <si>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</si>
  <si>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</si>
  <si>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</si>
  <si>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</si>
  <si>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</si>
  <si>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</si>
  <si>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</si>
  <si>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</si>
  <si>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</si>
  <si>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</si>
  <si>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</si>
  <si>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</si>
  <si>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</si>
  <si>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</si>
  <si>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</si>
  <si>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</si>
  <si>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</si>
  <si>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</si>
  <si>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</si>
  <si>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</si>
  <si>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</si>
  <si>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</si>
  <si>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</si>
  <si>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</si>
  <si>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</si>
  <si>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</si>
  <si>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</si>
  <si>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</si>
  <si>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</si>
  <si>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</si>
  <si>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</si>
  <si>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</si>
  <si>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</si>
  <si>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</si>
  <si>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</si>
  <si>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</si>
  <si>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</si>
  <si>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</si>
  <si>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</si>
  <si>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</si>
  <si>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</si>
  <si>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</si>
  <si>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</si>
  <si>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</si>
  <si>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</si>
  <si>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</si>
  <si>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</si>
  <si>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</si>
  <si>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</si>
  <si>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</si>
  <si>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</si>
  <si>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</si>
  <si>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</si>
  <si>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</si>
  <si>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</si>
  <si>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</si>
  <si>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</si>
  <si>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</si>
  <si>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</si>
  <si>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</si>
  <si>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</si>
  <si>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</si>
  <si>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</si>
  <si>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</si>
  <si>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</si>
  <si>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</si>
  <si>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</si>
  <si>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</si>
  <si>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</si>
  <si>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</si>
  <si>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</si>
  <si>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</si>
  <si>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</si>
  <si>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</si>
  <si>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</si>
  <si>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</si>
  <si>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</si>
  <si>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</si>
  <si>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</si>
  <si>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</si>
  <si>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</si>
  <si>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</si>
  <si>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</si>
  <si>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</si>
  <si>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</si>
  <si>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</si>
  <si>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</si>
  <si>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</si>
  <si>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</si>
  <si>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</si>
  <si>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</si>
  <si>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</si>
  <si>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</si>
  <si>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</si>
  <si>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</si>
  <si>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</si>
  <si>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</si>
  <si>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</si>
  <si>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</si>
  <si>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</si>
  <si>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</si>
  <si>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</si>
  <si>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</si>
  <si>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</si>
  <si>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</si>
  <si>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</si>
  <si>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</si>
  <si>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</si>
  <si>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</si>
  <si>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</si>
  <si>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</si>
  <si>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</si>
  <si>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</si>
  <si>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</si>
  <si>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</si>
  <si>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</si>
  <si>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</si>
  <si>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</si>
  <si>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</si>
  <si>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</si>
  <si>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</si>
  <si>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</si>
  <si>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</si>
  <si>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</si>
  <si>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</si>
  <si>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</si>
  <si>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</si>
  <si>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</si>
  <si>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</si>
  <si>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</si>
  <si>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</si>
  <si>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</si>
  <si>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</si>
  <si>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</si>
  <si>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</si>
  <si>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</si>
  <si>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</si>
  <si>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</si>
  <si>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</si>
  <si>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</si>
  <si>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</si>
  <si>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</si>
  <si>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</si>
  <si>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</si>
  <si>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</si>
  <si>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</si>
  <si>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</si>
  <si>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</si>
  <si>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</si>
  <si>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</si>
  <si>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</si>
  <si>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</si>
  <si>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</si>
  <si>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</si>
  <si>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</si>
  <si>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</si>
  <si>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</si>
  <si>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</si>
  <si>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</si>
  <si>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</si>
  <si>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</si>
  <si>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</si>
  <si>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</si>
  <si>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</si>
  <si>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</si>
  <si>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</si>
  <si>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</si>
  <si>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</si>
  <si>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</si>
  <si>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</si>
  <si>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</si>
  <si>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</si>
  <si>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</si>
  <si>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</si>
  <si>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</si>
  <si>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</si>
  <si>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</si>
  <si>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</si>
  <si>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</si>
  <si>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</si>
  <si>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</si>
  <si>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</si>
  <si>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</si>
  <si>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</si>
  <si>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</si>
  <si>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</si>
  <si>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</si>
  <si>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</si>
  <si>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</si>
  <si>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</si>
  <si>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</si>
  <si>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</si>
  <si>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</si>
  <si>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</si>
  <si>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</si>
  <si>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</si>
  <si>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</si>
  <si>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</si>
  <si>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</si>
  <si>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</si>
  <si>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</si>
  <si>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</si>
  <si>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</si>
  <si>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</si>
  <si>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</si>
  <si>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</si>
  <si>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</si>
  <si>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</si>
  <si>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</si>
  <si>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</si>
  <si>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</si>
  <si>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</si>
  <si>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</si>
  <si>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</si>
  <si>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</si>
  <si>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</si>
  <si>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</si>
  <si>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</si>
  <si>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</si>
  <si>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</si>
  <si>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</si>
  <si>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</si>
  <si>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</si>
  <si>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</si>
  <si>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</si>
  <si>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</si>
  <si>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</si>
  <si>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</si>
  <si>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</si>
  <si>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</si>
  <si>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</si>
  <si>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</si>
  <si>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</si>
  <si>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</si>
  <si>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</si>
  <si>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</si>
  <si>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</si>
  <si>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</si>
  <si>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</si>
  <si>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</si>
  <si>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</si>
  <si>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</si>
  <si>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</si>
  <si>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</si>
  <si>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</si>
  <si>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</si>
  <si>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</si>
  <si>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</si>
  <si>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</si>
  <si>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</si>
  <si>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</si>
  <si>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</si>
  <si>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</si>
  <si>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</si>
  <si>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</si>
  <si>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</si>
  <si>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</si>
  <si>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</si>
  <si>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</si>
  <si>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</si>
  <si>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</si>
  <si>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</si>
  <si>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</si>
  <si>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</si>
  <si>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</si>
  <si>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</si>
  <si>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</si>
  <si>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</si>
  <si>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</si>
  <si>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</si>
  <si>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</si>
  <si>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</si>
  <si>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</si>
  <si>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</si>
  <si>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</si>
  <si>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</si>
  <si>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</si>
  <si>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</si>
  <si>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</si>
  <si>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</si>
  <si>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</si>
  <si>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</si>
  <si>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</si>
  <si>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</si>
  <si>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</si>
  <si>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</si>
  <si>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</si>
  <si>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</si>
  <si>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</si>
  <si>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</si>
  <si>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</si>
  <si>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</si>
  <si>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</si>
  <si>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</si>
  <si>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</si>
  <si>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</si>
  <si>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</si>
  <si>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</si>
  <si>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</si>
  <si>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</si>
  <si>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</si>
  <si>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</si>
  <si>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</si>
  <si>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</si>
  <si>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</si>
  <si>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</si>
  <si>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</si>
  <si>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</si>
  <si>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</si>
  <si>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</si>
  <si>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</si>
  <si>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</si>
  <si>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</si>
  <si>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</si>
  <si>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</si>
  <si>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</si>
  <si>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</si>
  <si>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</si>
  <si>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</si>
  <si>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</si>
  <si>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</si>
  <si>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</si>
  <si>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</si>
  <si>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</si>
  <si>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</si>
  <si>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</si>
  <si>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</si>
  <si>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</si>
  <si>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</si>
  <si>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</si>
  <si>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</si>
  <si>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</si>
  <si>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</si>
  <si>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</si>
  <si>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</si>
  <si>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</si>
  <si>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</si>
  <si>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</si>
  <si>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</si>
  <si>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</si>
  <si>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</si>
  <si>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</si>
  <si>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</si>
  <si>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</si>
  <si>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</si>
  <si>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</si>
  <si>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</si>
  <si>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</si>
  <si>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</si>
  <si>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</si>
  <si>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</si>
  <si>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</si>
  <si>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</si>
  <si>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</si>
  <si>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</si>
  <si>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</si>
  <si>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</si>
  <si>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</si>
  <si>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</si>
  <si>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</si>
  <si>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</si>
  <si>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</si>
  <si>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</si>
  <si>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</si>
  <si>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</si>
  <si>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</si>
  <si>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</si>
  <si>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</si>
  <si>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</si>
  <si>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</si>
  <si>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</si>
  <si>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</si>
  <si>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</si>
  <si>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</si>
  <si>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</si>
  <si>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</si>
  <si>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</si>
  <si>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</si>
  <si>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</si>
  <si>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</si>
  <si>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</si>
  <si>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</si>
  <si>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</si>
  <si>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</si>
  <si>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</si>
  <si>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</si>
  <si>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</si>
  <si>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</si>
  <si>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</si>
  <si>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</si>
  <si>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</si>
  <si>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</si>
  <si>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</si>
  <si>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</si>
  <si>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</si>
  <si>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</si>
  <si>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</si>
  <si>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</si>
  <si>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</si>
  <si>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</si>
  <si>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</si>
  <si>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</si>
  <si>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</si>
  <si>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</si>
  <si>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</si>
  <si>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</si>
  <si>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</si>
  <si>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</si>
  <si>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</si>
  <si>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</si>
  <si>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</si>
  <si>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</si>
  <si>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</si>
  <si>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</si>
  <si>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</si>
  <si>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</si>
  <si>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</si>
  <si>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</si>
  <si>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</si>
  <si>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</si>
  <si>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</si>
  <si>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</si>
  <si>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</si>
  <si>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</si>
  <si>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</si>
  <si>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</si>
  <si>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</si>
  <si>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</si>
  <si>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</si>
  <si>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</si>
  <si>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</si>
  <si>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</si>
  <si>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</si>
  <si>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</si>
  <si>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</si>
  <si>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</si>
  <si>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</si>
  <si>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</si>
  <si>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</si>
  <si>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</si>
  <si>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</si>
  <si>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</si>
  <si>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</si>
  <si>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</si>
  <si>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</si>
  <si>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</si>
  <si>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</si>
  <si>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</si>
  <si>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</si>
  <si>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</si>
  <si>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</si>
  <si>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</si>
  <si>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</si>
  <si>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</si>
  <si>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</si>
  <si>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</si>
  <si>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</si>
  <si>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</si>
  <si>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</si>
  <si>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</si>
  <si>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</si>
  <si>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</si>
  <si>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</si>
  <si>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</si>
  <si>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</si>
  <si>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</si>
  <si>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</si>
  <si>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</si>
  <si>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</si>
  <si>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</si>
  <si>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</si>
  <si>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</si>
  <si>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</si>
  <si>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</si>
  <si>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</si>
  <si>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</si>
  <si>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</si>
  <si>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</si>
  <si>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</si>
  <si>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</si>
  <si>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</si>
  <si>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</si>
  <si>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</si>
  <si>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</si>
  <si>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</si>
  <si>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</si>
  <si>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</si>
  <si>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</si>
  <si>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</si>
  <si>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</si>
  <si>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</si>
  <si>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</si>
  <si>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</si>
  <si>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</si>
  <si>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</si>
  <si>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</si>
  <si>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</si>
  <si>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</si>
  <si>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</si>
  <si>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</si>
  <si>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</si>
  <si>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</si>
  <si>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</si>
  <si>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</si>
  <si>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</si>
  <si>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</si>
  <si>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</si>
  <si>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</si>
  <si>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</si>
  <si>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</si>
  <si>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</si>
  <si>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</si>
  <si>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</si>
  <si>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</si>
  <si>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</si>
  <si>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</si>
  <si>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</si>
  <si>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</si>
  <si>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</si>
  <si>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</si>
  <si>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</si>
  <si>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</si>
  <si>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</si>
  <si>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</si>
  <si>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</si>
  <si>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</si>
  <si>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</si>
  <si>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</si>
  <si>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</si>
  <si>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</si>
  <si>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</si>
  <si>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</si>
  <si>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</si>
  <si>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</si>
  <si>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</si>
  <si>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</si>
  <si>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</si>
  <si>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</si>
  <si>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</si>
  <si>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</si>
  <si>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</si>
  <si>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</si>
  <si>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</si>
  <si>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</si>
  <si>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</si>
  <si>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</si>
  <si>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</si>
  <si>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</si>
  <si>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</si>
  <si>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</si>
  <si>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</si>
  <si>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</si>
  <si>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</si>
  <si>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</si>
  <si>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</si>
  <si>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</si>
  <si>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</si>
  <si>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</si>
  <si>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</si>
  <si>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</si>
  <si>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</si>
  <si>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</si>
  <si>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</si>
  <si>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</si>
  <si>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</si>
  <si>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</si>
  <si>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</si>
  <si>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</si>
  <si>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</si>
  <si>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</si>
  <si>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</si>
  <si>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</si>
  <si>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</si>
  <si>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</si>
  <si>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</si>
  <si>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</si>
  <si>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</si>
  <si>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</si>
  <si>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</si>
  <si>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</si>
  <si>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</si>
  <si>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</si>
  <si>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</si>
  <si>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</si>
  <si>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</si>
  <si>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</si>
  <si>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</si>
  <si>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</si>
  <si>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</si>
  <si>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</si>
  <si>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</si>
  <si>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</si>
  <si>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</si>
  <si>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</si>
  <si>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</si>
  <si>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</si>
  <si>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</si>
  <si>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</si>
  <si>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</si>
  <si>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</si>
  <si>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</si>
  <si>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</si>
  <si>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</si>
  <si>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</si>
  <si>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</si>
  <si>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</si>
  <si>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</si>
  <si>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</si>
  <si>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</si>
  <si>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</si>
  <si>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</si>
  <si>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</si>
  <si>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</si>
  <si>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</si>
  <si>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</si>
  <si>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</si>
  <si>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</si>
  <si>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</si>
  <si>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</si>
  <si>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</si>
  <si>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</si>
  <si>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</si>
  <si>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</si>
  <si>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</si>
  <si>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</si>
  <si>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</si>
  <si>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</si>
  <si>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</si>
  <si>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</si>
  <si>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</si>
  <si>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</si>
  <si>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</si>
  <si>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</si>
  <si>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</si>
  <si>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</si>
  <si>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</si>
  <si>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</si>
  <si>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</si>
  <si>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</si>
  <si>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</si>
  <si>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</si>
  <si>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</si>
  <si>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</si>
  <si>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</si>
  <si>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</si>
  <si>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</si>
  <si>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</si>
  <si>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</si>
  <si>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</si>
  <si>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</si>
  <si>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</si>
  <si>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</si>
  <si>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</si>
  <si>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</si>
  <si>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</si>
  <si>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</si>
  <si>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</si>
  <si>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</si>
  <si>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</si>
  <si>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</si>
  <si>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</si>
  <si>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</si>
  <si>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</si>
  <si>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</si>
  <si>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</si>
  <si>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</si>
  <si>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</si>
  <si>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</si>
  <si>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</si>
  <si>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</si>
  <si>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</si>
  <si>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</si>
  <si>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</si>
  <si>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</si>
  <si>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</si>
  <si>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</si>
  <si>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</si>
  <si>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</si>
  <si>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</si>
  <si>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</si>
  <si>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</si>
  <si>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</si>
  <si>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</si>
  <si>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</si>
  <si>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</si>
  <si>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</si>
  <si>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</si>
  <si>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</si>
  <si>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</si>
  <si>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</si>
  <si>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</si>
  <si>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</si>
  <si>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</si>
  <si>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</si>
  <si>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</si>
  <si>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</si>
  <si>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</si>
  <si>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</si>
  <si>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</si>
  <si>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</si>
  <si>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</si>
  <si>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</si>
  <si>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</si>
  <si>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</si>
  <si>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</si>
  <si>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</si>
  <si>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</si>
  <si>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</si>
  <si>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</si>
  <si>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</si>
  <si>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</si>
  <si>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</si>
  <si>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</si>
  <si>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</si>
  <si>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</si>
  <si>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</si>
  <si>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</si>
  <si>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</si>
  <si>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</si>
  <si>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</si>
  <si>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</si>
  <si>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</si>
  <si>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</si>
  <si>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</si>
  <si>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</si>
  <si>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</si>
  <si>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</si>
  <si>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</si>
  <si>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</si>
  <si>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</si>
  <si>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</si>
  <si>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</si>
  <si>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</si>
  <si>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</si>
  <si>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</si>
  <si>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</si>
  <si>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</si>
  <si>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</si>
  <si>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</si>
  <si>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</si>
  <si>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</si>
  <si>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</si>
  <si>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</si>
  <si>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</si>
  <si>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</si>
  <si>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</si>
  <si>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</si>
  <si>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</si>
  <si>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</si>
  <si>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</si>
  <si>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</si>
  <si>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</si>
  <si>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</si>
  <si>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</si>
  <si>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</si>
  <si>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</si>
  <si>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</si>
  <si>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</si>
  <si>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</si>
  <si>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</si>
  <si>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</si>
  <si>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</si>
  <si>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</si>
  <si>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</si>
  <si>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</si>
  <si>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</si>
  <si>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</si>
  <si>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</si>
  <si>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</si>
  <si>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</si>
  <si>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</si>
  <si>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</si>
  <si>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</si>
  <si>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</si>
  <si>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</si>
  <si>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</si>
  <si>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</si>
  <si>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</si>
  <si>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</si>
  <si>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</si>
  <si>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</si>
  <si>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</si>
  <si>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</si>
  <si>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</si>
  <si>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</si>
  <si>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</si>
  <si>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</si>
  <si>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</si>
  <si>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</si>
  <si>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</si>
  <si>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</si>
  <si>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</si>
  <si>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</si>
  <si>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</si>
  <si>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</si>
  <si>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</si>
  <si>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</si>
  <si>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</si>
  <si>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</si>
  <si>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</si>
  <si>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</si>
  <si>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</si>
  <si>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</si>
  <si>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</si>
  <si>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</si>
  <si>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</si>
  <si>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</si>
  <si>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</si>
  <si>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</si>
  <si>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</si>
  <si>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</si>
  <si>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</si>
  <si>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</si>
  <si>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</si>
  <si>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</si>
  <si>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</si>
  <si>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</si>
  <si>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</si>
  <si>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</si>
  <si>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</si>
  <si>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</si>
  <si>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</si>
  <si>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</si>
  <si>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</si>
  <si>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</si>
  <si>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</si>
  <si>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</si>
  <si>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</si>
  <si>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</si>
  <si>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</si>
  <si>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</si>
  <si>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</si>
  <si>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</si>
  <si>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</si>
  <si>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</si>
  <si>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</si>
  <si>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</si>
  <si>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</si>
  <si>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</si>
  <si>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</si>
  <si>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</si>
  <si>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</si>
  <si>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</si>
  <si>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</si>
  <si>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</si>
  <si>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</si>
  <si>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</si>
  <si>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</si>
  <si>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</si>
  <si>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</si>
  <si>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</si>
  <si>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</si>
  <si>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</si>
  <si>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</si>
  <si>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</si>
  <si>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</si>
  <si>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</si>
  <si>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</si>
  <si>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</si>
  <si>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</si>
  <si>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</si>
  <si>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</si>
  <si>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</si>
  <si>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</si>
  <si>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</si>
  <si>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</si>
  <si>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</si>
  <si>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</si>
  <si>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</si>
  <si>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</si>
  <si>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</si>
  <si>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</si>
  <si>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</si>
  <si>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</si>
  <si>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</si>
  <si>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</si>
  <si>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</si>
  <si>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</si>
  <si>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</si>
  <si>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</si>
  <si>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</si>
  <si>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</si>
  <si>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</si>
  <si>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</si>
  <si>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</si>
  <si>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</si>
  <si>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</si>
  <si>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</si>
  <si>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</si>
  <si>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</si>
  <si>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</si>
  <si>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</si>
  <si>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</si>
  <si>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</si>
  <si>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</si>
  <si>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</si>
  <si>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</si>
  <si>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</si>
  <si>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</si>
  <si>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</si>
  <si>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</si>
  <si>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</si>
  <si>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</si>
  <si>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</si>
  <si>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</si>
  <si>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</si>
  <si>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</si>
  <si>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</si>
  <si>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</si>
  <si>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</si>
  <si>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</si>
  <si>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</si>
  <si>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</si>
  <si>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</si>
  <si>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</si>
  <si>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</si>
  <si>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</si>
  <si>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</si>
  <si>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</si>
  <si>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</si>
  <si>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</si>
  <si>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</si>
  <si>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</si>
  <si>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</si>
  <si>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</si>
  <si>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</si>
  <si>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</si>
  <si>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</si>
  <si>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</si>
  <si>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</si>
  <si>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</si>
  <si>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</si>
  <si>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</si>
  <si>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</si>
  <si>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</si>
  <si>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</si>
  <si>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</si>
  <si>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</si>
  <si>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</si>
  <si>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</si>
  <si>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</si>
  <si>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</si>
  <si>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</si>
  <si>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</si>
  <si>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</si>
  <si>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</si>
  <si>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</si>
  <si>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</si>
  <si>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</si>
  <si>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</si>
  <si>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</si>
  <si>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</si>
  <si>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</si>
  <si>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</si>
  <si>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</si>
  <si>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</si>
  <si>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</si>
  <si>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</si>
  <si>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</si>
  <si>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</si>
  <si>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</si>
  <si>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</si>
  <si>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</si>
  <si>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</si>
  <si>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</si>
  <si>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</si>
  <si>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</si>
  <si>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</si>
  <si>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</si>
  <si>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</si>
  <si>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</si>
  <si>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</si>
  <si>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</si>
  <si>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</si>
  <si>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</si>
  <si>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</si>
  <si>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</si>
  <si>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</si>
  <si>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</si>
  <si>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</si>
  <si>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</si>
  <si>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</si>
  <si>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</si>
  <si>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</si>
  <si>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</si>
  <si>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</si>
  <si>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</si>
  <si>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</si>
  <si>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</si>
  <si>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</si>
  <si>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</si>
  <si>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</si>
  <si>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</si>
  <si>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</si>
  <si>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</si>
  <si>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</si>
  <si>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</si>
  <si>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</si>
  <si>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</si>
  <si>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</si>
  <si>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</si>
  <si>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</si>
  <si>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</si>
  <si>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</si>
  <si>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</si>
  <si>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</si>
  <si>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</si>
  <si>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</si>
  <si>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</si>
  <si>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</si>
  <si>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</si>
  <si>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</si>
  <si>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</si>
  <si>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</si>
  <si>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</si>
  <si>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</si>
  <si>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</si>
  <si>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</si>
  <si>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</si>
  <si>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</si>
  <si>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</si>
  <si>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</si>
  <si>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</si>
  <si>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</si>
  <si>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</si>
  <si>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</si>
  <si>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</si>
  <si>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</si>
  <si>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</si>
  <si>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</si>
  <si>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</si>
  <si>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</si>
  <si>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</si>
  <si>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</si>
  <si>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</si>
  <si>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</si>
  <si>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</si>
  <si>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</si>
  <si>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</si>
  <si>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</si>
  <si>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</si>
  <si>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</si>
  <si>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</si>
  <si>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</si>
  <si>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</si>
  <si>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</si>
  <si>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</si>
  <si>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</si>
  <si>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</si>
  <si>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</si>
  <si>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</si>
  <si>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</si>
  <si>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</si>
  <si>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</si>
  <si>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</si>
  <si>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</si>
  <si>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</si>
  <si>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</si>
  <si>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</si>
  <si>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</si>
  <si>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</si>
  <si>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</si>
  <si>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</si>
  <si>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</si>
  <si>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</si>
  <si>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</si>
  <si>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</si>
  <si>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</si>
  <si>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</si>
  <si>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</si>
  <si>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</si>
  <si>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</si>
  <si>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</si>
  <si>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</si>
  <si>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</si>
  <si>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</si>
  <si>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</si>
  <si>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</si>
  <si>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</si>
  <si>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</si>
  <si>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</si>
  <si>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</si>
  <si>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</si>
  <si>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</si>
  <si>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</si>
  <si>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</si>
  <si>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</si>
  <si>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</si>
  <si>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</si>
  <si>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</si>
  <si>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</si>
  <si>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</si>
  <si>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</si>
  <si>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</si>
  <si>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</si>
  <si>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</si>
  <si>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</si>
  <si>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</si>
  <si>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</si>
  <si>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</si>
  <si>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</si>
  <si>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</si>
  <si>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</si>
  <si>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</si>
  <si>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</si>
  <si>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</si>
  <si>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</si>
  <si>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</si>
  <si>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</si>
  <si>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</si>
  <si>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</si>
  <si>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</si>
  <si>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</si>
  <si>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</si>
  <si>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</si>
  <si>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</si>
  <si>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</si>
  <si>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</si>
  <si>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</si>
  <si>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</si>
  <si>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</si>
  <si>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</si>
  <si>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</si>
  <si>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</si>
  <si>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</si>
  <si>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</si>
  <si>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</si>
  <si>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</si>
  <si>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</si>
  <si>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</si>
  <si>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</si>
  <si>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</si>
  <si>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</si>
  <si>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</si>
  <si>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</si>
  <si>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</si>
  <si>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</si>
  <si>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</si>
  <si>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</si>
  <si>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</si>
  <si>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</si>
  <si>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</si>
  <si>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</si>
  <si>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</si>
  <si>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</si>
  <si>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</si>
  <si>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</si>
  <si>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</si>
  <si>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</si>
  <si>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</si>
  <si>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</si>
  <si>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</si>
  <si>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</si>
  <si>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</si>
  <si>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</si>
  <si>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</si>
  <si>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</si>
  <si>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</si>
  <si>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</si>
  <si>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</si>
  <si>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</si>
  <si>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</si>
  <si>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</si>
  <si>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</si>
  <si>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</si>
  <si>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</si>
  <si>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</si>
  <si>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</si>
  <si>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</si>
  <si>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</si>
  <si>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</si>
  <si>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</si>
  <si>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</si>
  <si>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</si>
  <si>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</si>
  <si>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</si>
  <si>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</si>
  <si>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</si>
  <si>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</si>
  <si>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</si>
  <si>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</si>
  <si>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</si>
  <si>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</si>
  <si>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</si>
  <si>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</si>
  <si>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</si>
  <si>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</si>
  <si>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</si>
  <si>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</si>
  <si>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</si>
  <si>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</si>
  <si>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</si>
  <si>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</si>
  <si>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</si>
  <si>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</si>
  <si>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</si>
  <si>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</si>
  <si>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</si>
  <si>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</si>
  <si>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</si>
  <si>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</si>
  <si>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</si>
  <si>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</si>
  <si>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</si>
  <si>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</si>
  <si>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</si>
  <si>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</si>
  <si>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</si>
  <si>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</si>
  <si>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</si>
  <si>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</si>
  <si>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</si>
  <si>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</si>
  <si>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</si>
  <si>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</si>
  <si>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</si>
  <si>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</si>
  <si>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</si>
  <si>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</si>
  <si>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</si>
  <si>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</si>
  <si>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</si>
  <si>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</si>
  <si>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</si>
  <si>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</si>
  <si>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</si>
  <si>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</si>
  <si>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</si>
  <si>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</si>
  <si>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</si>
  <si>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</si>
  <si>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</si>
  <si>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</si>
  <si>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</si>
  <si>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</si>
  <si>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</si>
  <si>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</si>
  <si>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</si>
  <si>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</si>
  <si>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</si>
  <si>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</si>
  <si>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</si>
  <si>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</si>
  <si>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</si>
  <si>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</si>
  <si>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</si>
  <si>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</si>
  <si>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</si>
  <si>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</si>
  <si>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</si>
  <si>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</si>
  <si>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</si>
  <si>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</si>
  <si>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</si>
  <si>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</si>
  <si>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</si>
  <si>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</si>
  <si>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</si>
  <si>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</si>
  <si>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</si>
  <si>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</si>
  <si>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</si>
  <si>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</si>
  <si>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</si>
  <si>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</si>
  <si>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</si>
  <si>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</si>
  <si>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</si>
  <si>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</si>
  <si>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</si>
  <si>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</si>
  <si>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</si>
  <si>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</si>
  <si>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</si>
  <si>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</si>
  <si>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</si>
  <si>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</si>
  <si>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</si>
  <si>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</si>
  <si>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</si>
  <si>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</si>
  <si>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</si>
  <si>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</si>
  <si>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</si>
  <si>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</si>
  <si>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</si>
  <si>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</si>
  <si>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</si>
  <si>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</si>
  <si>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</si>
  <si>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</si>
  <si>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</si>
  <si>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</si>
  <si>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</si>
  <si>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</si>
  <si>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</si>
  <si>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</si>
  <si>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</si>
  <si>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</si>
  <si>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</si>
  <si>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</si>
  <si>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</si>
  <si>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</si>
  <si>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</si>
  <si>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</si>
  <si>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</si>
  <si>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</si>
  <si>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</si>
  <si>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</si>
  <si>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</si>
  <si>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</si>
  <si>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</si>
  <si>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</si>
  <si>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</si>
  <si>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</si>
  <si>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</si>
  <si>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</si>
  <si>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</si>
  <si>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</si>
  <si>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</si>
  <si>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</si>
  <si>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</si>
  <si>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</si>
  <si>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</si>
  <si>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</si>
  <si>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</si>
  <si>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</si>
  <si>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</si>
  <si>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</si>
  <si>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</si>
  <si>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</si>
  <si>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</si>
  <si>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</si>
  <si>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</si>
  <si>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</si>
  <si>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</si>
  <si>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</si>
  <si>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</si>
  <si>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</si>
  <si>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</si>
  <si>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</si>
  <si>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</si>
  <si>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</si>
  <si>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</si>
  <si>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</si>
  <si>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</si>
  <si>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</si>
  <si>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</si>
  <si>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</si>
  <si>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</si>
  <si>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</si>
  <si>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</si>
  <si>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</si>
  <si>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</si>
  <si>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</si>
  <si>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</si>
  <si>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</si>
  <si>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</si>
  <si>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</si>
  <si>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</si>
  <si>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</si>
  <si>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</si>
  <si>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</si>
  <si>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</si>
  <si>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</si>
  <si>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</si>
  <si>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</si>
  <si>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</si>
  <si>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</si>
  <si>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</si>
  <si>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</si>
  <si>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</si>
  <si>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</si>
  <si>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</si>
  <si>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</si>
  <si>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</si>
  <si>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</si>
  <si>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</si>
  <si>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</si>
  <si>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</si>
  <si>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</si>
  <si>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</si>
  <si>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</si>
  <si>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</si>
  <si>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</si>
  <si>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</si>
  <si>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</si>
  <si>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</si>
  <si>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</si>
  <si>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</si>
  <si>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</si>
  <si>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</si>
  <si>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</si>
  <si>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</si>
  <si>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Cod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</si>
  <si>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</si>
  <si>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</si>
  <si>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</si>
  <si>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</si>
  <si>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</si>
  <si>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</si>
  <si>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</si>
  <si>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</si>
  <si>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</si>
  <si>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</si>
  <si>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</si>
  <si>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</si>
  <si>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</si>
  <si>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</si>
  <si>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</si>
  <si>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</si>
  <si>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</si>
  <si>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</si>
  <si>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</si>
  <si>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</si>
  <si>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</si>
  <si>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</si>
  <si>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</si>
  <si>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</si>
  <si>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</si>
  <si>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</si>
  <si>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</si>
  <si>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</si>
  <si>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</si>
  <si>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</si>
  <si>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</si>
  <si>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</si>
  <si>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</si>
  <si>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</si>
  <si>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Gráfico 11</t>
  </si>
  <si>
    <t>Gráfico 12</t>
  </si>
  <si>
    <t>Gráfico 13</t>
  </si>
  <si>
    <t>Gráfico 15</t>
  </si>
  <si>
    <t>Gráfico 14</t>
  </si>
  <si>
    <t>Gráfico 16</t>
  </si>
  <si>
    <t>Informe Interactivo 3</t>
  </si>
  <si>
    <t>Informe Interactivo 4</t>
  </si>
  <si>
    <t>Periodo 1979-2020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</si>
  <si>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</si>
  <si>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</si>
  <si>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</si>
  <si>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</si>
  <si>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</si>
  <si>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</si>
  <si>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</si>
  <si>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</si>
  <si>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</si>
  <si>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</si>
  <si>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</si>
  <si>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</si>
  <si>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</si>
  <si>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</si>
  <si>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</si>
  <si>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</si>
  <si>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</si>
  <si>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</si>
  <si>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</si>
  <si>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</si>
  <si>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</si>
  <si>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</si>
  <si>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</si>
  <si>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</si>
  <si>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</si>
  <si>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</si>
  <si>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</si>
  <si>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</si>
  <si>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</si>
  <si>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</si>
  <si>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</si>
  <si>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</si>
  <si>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</si>
  <si>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</si>
  <si>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</si>
  <si>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</si>
  <si>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</si>
  <si>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</si>
  <si>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</si>
  <si>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</si>
  <si>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</si>
  <si>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</si>
  <si>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</si>
  <si>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</si>
  <si>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</si>
  <si>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</si>
  <si>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</si>
  <si>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</si>
  <si>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</si>
  <si>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</si>
  <si>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</si>
  <si>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</si>
  <si>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</si>
  <si>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</si>
  <si>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</si>
  <si>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</si>
  <si>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</si>
  <si>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</si>
  <si>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</si>
  <si>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</si>
  <si>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</si>
  <si>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</si>
  <si>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</si>
  <si>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</si>
  <si>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</si>
  <si>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</si>
  <si>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</si>
  <si>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</si>
  <si>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</si>
  <si>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</si>
  <si>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</si>
  <si>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</si>
  <si>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</si>
  <si>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</si>
  <si>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</si>
  <si>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</si>
  <si>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</si>
  <si>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</si>
  <si>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</si>
  <si>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</si>
  <si>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</si>
  <si>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</si>
  <si>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</si>
  <si>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</si>
  <si>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</si>
  <si>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</si>
  <si>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</si>
  <si>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</si>
  <si>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</si>
  <si>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</si>
  <si>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</si>
  <si>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</si>
  <si>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</si>
  <si>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</si>
  <si>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</si>
  <si>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</si>
  <si>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</si>
  <si>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</si>
  <si>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</si>
  <si>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</si>
  <si>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</si>
  <si>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</si>
  <si>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</si>
  <si>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</si>
  <si>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</si>
  <si>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</si>
  <si>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</si>
  <si>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</si>
  <si>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</si>
  <si>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</si>
  <si>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</si>
  <si>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</si>
  <si>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</si>
  <si>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</si>
  <si>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</si>
  <si>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</si>
  <si>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</si>
  <si>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</si>
  <si>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</si>
  <si>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</si>
  <si>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</si>
  <si>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</si>
  <si>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</si>
  <si>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</si>
  <si>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</si>
  <si>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</si>
  <si>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</si>
  <si>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</si>
  <si>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</si>
  <si>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</si>
  <si>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</si>
  <si>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</si>
  <si>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</si>
  <si>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</si>
  <si>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</si>
  <si>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</si>
  <si>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</si>
  <si>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</si>
  <si>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</si>
  <si>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</si>
  <si>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</si>
  <si>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</si>
  <si>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</si>
  <si>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</si>
  <si>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</si>
  <si>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</si>
  <si>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</si>
  <si>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</si>
  <si>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</si>
  <si>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</si>
  <si>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</si>
  <si>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</si>
  <si>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</si>
  <si>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</si>
  <si>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</si>
  <si>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</si>
  <si>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</si>
  <si>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</si>
  <si>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</si>
  <si>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</si>
  <si>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</si>
  <si>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</si>
  <si>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</si>
  <si>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</si>
  <si>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</si>
  <si>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</si>
  <si>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</si>
  <si>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</si>
  <si>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</si>
  <si>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</si>
  <si>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</si>
  <si>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</si>
  <si>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</si>
  <si>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</si>
  <si>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</si>
  <si>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</si>
  <si>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</si>
  <si>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</si>
  <si>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</si>
  <si>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</si>
  <si>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</si>
  <si>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</si>
  <si>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</si>
  <si>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</si>
  <si>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</si>
  <si>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</si>
  <si>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</si>
  <si>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</si>
  <si>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</si>
  <si>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</si>
  <si>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</si>
  <si>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</si>
  <si>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</si>
  <si>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</si>
  <si>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</si>
  <si>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</si>
  <si>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</si>
  <si>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</si>
  <si>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</si>
  <si>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</si>
  <si>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</si>
  <si>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</si>
  <si>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</si>
  <si>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</si>
  <si>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</si>
  <si>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</si>
  <si>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</si>
  <si>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</si>
  <si>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</si>
  <si>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</si>
  <si>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</si>
  <si>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</si>
  <si>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</si>
  <si>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</si>
  <si>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</si>
  <si>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</si>
  <si>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</si>
  <si>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</si>
  <si>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</si>
  <si>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</si>
  <si>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</si>
  <si>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</si>
  <si>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</si>
  <si>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</si>
  <si>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</si>
  <si>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</si>
  <si>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</si>
  <si>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</si>
  <si>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</si>
  <si>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</si>
  <si>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</si>
  <si>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</si>
  <si>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</si>
  <si>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</si>
  <si>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</si>
  <si>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</si>
  <si>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</si>
  <si>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</si>
  <si>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</si>
  <si>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</si>
  <si>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</si>
  <si>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</si>
  <si>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</si>
  <si>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</si>
  <si>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</si>
  <si>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</si>
  <si>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</si>
  <si>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</si>
  <si>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</si>
  <si>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</si>
  <si>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</si>
  <si>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</si>
  <si>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</si>
  <si>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</si>
  <si>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</si>
  <si>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</si>
  <si>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</si>
  <si>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</si>
  <si>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</si>
  <si>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</si>
  <si>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</si>
  <si>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</si>
  <si>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</si>
  <si>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</si>
  <si>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</si>
  <si>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</si>
  <si>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</si>
  <si>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</si>
  <si>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</si>
  <si>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</si>
  <si>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</si>
  <si>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</si>
  <si>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</si>
  <si>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</si>
  <si>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</si>
  <si>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</si>
  <si>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</si>
  <si>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</si>
  <si>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</si>
  <si>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</si>
  <si>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</si>
  <si>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</si>
  <si>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</si>
  <si>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</si>
  <si>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</si>
  <si>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</si>
  <si>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</si>
  <si>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</si>
  <si>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</si>
  <si>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</si>
  <si>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</si>
  <si>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</si>
  <si>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</si>
  <si>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</si>
  <si>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</si>
  <si>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</si>
  <si>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</si>
  <si>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</si>
  <si>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</si>
  <si>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</si>
  <si>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</si>
  <si>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</si>
  <si>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</si>
  <si>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</si>
  <si>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</si>
  <si>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</si>
  <si>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</si>
  <si>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</si>
  <si>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</si>
  <si>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</si>
  <si>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</si>
  <si>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</si>
  <si>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</si>
  <si>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</si>
  <si>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</si>
  <si>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</si>
  <si>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</si>
  <si>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</si>
  <si>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</si>
  <si>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</si>
  <si>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</si>
  <si>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</si>
  <si>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</si>
  <si>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</si>
  <si>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</si>
  <si>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</si>
  <si>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</si>
  <si>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</si>
  <si>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</si>
  <si>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</si>
  <si>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</si>
  <si>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</si>
  <si>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</si>
  <si>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</si>
  <si>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</si>
  <si>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</si>
  <si>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</si>
  <si>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</si>
  <si>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</si>
  <si>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</si>
  <si>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</si>
  <si>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</si>
  <si>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</si>
  <si>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</si>
  <si>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</si>
  <si>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</si>
  <si>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</si>
  <si>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</si>
  <si>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</si>
  <si>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</si>
  <si>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</si>
  <si>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</si>
  <si>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</si>
  <si>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</si>
  <si>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</si>
  <si>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</si>
  <si>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</si>
  <si>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</si>
  <si>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</si>
  <si>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</si>
  <si>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</si>
  <si>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</si>
  <si>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</si>
  <si>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</si>
  <si>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</si>
  <si>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</si>
  <si>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</si>
  <si>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</si>
  <si>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</si>
  <si>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</si>
  <si>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</si>
  <si>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</si>
  <si>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</si>
  <si>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</si>
  <si>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</si>
  <si>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</si>
  <si>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</si>
  <si>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</si>
  <si>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</si>
  <si>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</si>
  <si>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</si>
  <si>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</si>
  <si>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</si>
  <si>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</si>
  <si>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</si>
  <si>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</si>
  <si>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</si>
  <si>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</si>
  <si>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</si>
  <si>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</si>
  <si>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</si>
  <si>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</si>
  <si>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</si>
  <si>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</si>
  <si>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</si>
  <si>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</si>
  <si>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</si>
  <si>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</si>
  <si>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</si>
  <si>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</si>
  <si>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</si>
  <si>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</si>
  <si>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</si>
  <si>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</si>
  <si>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</si>
  <si>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</si>
  <si>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</si>
  <si>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</si>
  <si>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</si>
  <si>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</si>
  <si>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</si>
  <si>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</si>
  <si>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</si>
  <si>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</si>
  <si>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</si>
  <si>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</si>
  <si>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</si>
  <si>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</si>
  <si>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</si>
  <si>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</si>
  <si>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</si>
  <si>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</si>
  <si>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</si>
  <si>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</si>
  <si>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</si>
  <si>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</si>
  <si>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</si>
  <si>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</si>
  <si>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</si>
  <si>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</si>
  <si>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</si>
  <si>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</si>
  <si>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</si>
  <si>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</si>
  <si>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</si>
  <si>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</si>
  <si>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</si>
  <si>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</si>
  <si>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</si>
  <si>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</si>
  <si>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</si>
  <si>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</si>
  <si>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</si>
  <si>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</si>
  <si>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</si>
  <si>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</si>
  <si>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</si>
  <si>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</si>
  <si>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</si>
  <si>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</si>
  <si>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</si>
  <si>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</si>
  <si>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</si>
  <si>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</si>
  <si>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</si>
  <si>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</si>
  <si>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</si>
  <si>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</si>
  <si>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</si>
  <si>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</si>
  <si>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</si>
  <si>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</si>
  <si>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</si>
  <si>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</si>
  <si>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</si>
  <si>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</si>
  <si>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</si>
  <si>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</si>
  <si>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</si>
  <si>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</si>
  <si>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</si>
  <si>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</si>
  <si>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</si>
  <si>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</si>
  <si>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</si>
  <si>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</si>
  <si>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</si>
  <si>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</si>
  <si>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</si>
  <si>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</si>
  <si>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</si>
  <si>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</si>
  <si>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</si>
  <si>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</si>
  <si>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</si>
  <si>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</si>
  <si>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</si>
  <si>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</si>
  <si>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</si>
  <si>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</si>
  <si>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</si>
  <si>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</si>
  <si>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</si>
  <si>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</si>
  <si>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</si>
  <si>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</si>
  <si>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</si>
  <si>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</si>
  <si>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</si>
  <si>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</si>
  <si>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</si>
  <si>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</si>
  <si>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</si>
  <si>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</si>
  <si>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</si>
  <si>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</si>
  <si>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</si>
  <si>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</si>
  <si>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</si>
  <si>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</si>
  <si>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</si>
  <si>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</si>
  <si>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</si>
  <si>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</si>
  <si>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</si>
  <si>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</si>
  <si>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</si>
  <si>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</si>
  <si>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</si>
  <si>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</si>
  <si>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</si>
  <si>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</si>
  <si>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</si>
  <si>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</si>
  <si>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</si>
  <si>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</si>
  <si>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</si>
  <si>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</si>
  <si>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</si>
  <si>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</si>
  <si>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</si>
  <si>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</si>
  <si>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</si>
  <si>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</si>
  <si>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</si>
  <si>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</si>
  <si>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</si>
  <si>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</si>
  <si>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</si>
  <si>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</si>
  <si>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</si>
  <si>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</si>
  <si>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</si>
  <si>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</si>
  <si>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</si>
  <si>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</si>
  <si>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</si>
  <si>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</si>
  <si>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</si>
  <si>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</si>
  <si>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</si>
  <si>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</si>
  <si>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</si>
  <si>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</si>
  <si>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</si>
  <si>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</si>
  <si>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</si>
  <si>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</si>
  <si>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</si>
  <si>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</si>
  <si>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</si>
  <si>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</si>
  <si>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</si>
  <si>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</si>
  <si>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</si>
  <si>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</si>
  <si>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</si>
  <si>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</si>
  <si>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</si>
  <si>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</si>
  <si>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</si>
  <si>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</si>
  <si>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</si>
  <si>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</si>
  <si>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</si>
  <si>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</si>
  <si>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</si>
  <si>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</si>
  <si>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</si>
  <si>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</si>
  <si>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</si>
  <si>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</si>
  <si>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</si>
  <si>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</si>
  <si>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</si>
  <si>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</si>
  <si>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</si>
  <si>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</si>
  <si>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</si>
  <si>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</si>
  <si>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</si>
  <si>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</si>
  <si>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</si>
  <si>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</si>
  <si>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</si>
  <si>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</si>
  <si>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</si>
  <si>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</si>
  <si>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</si>
  <si>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</si>
  <si>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</si>
  <si>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</si>
  <si>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</si>
  <si>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</si>
  <si>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</si>
  <si>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</si>
  <si>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</si>
  <si>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</si>
  <si>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</si>
  <si>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</si>
  <si>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</si>
  <si>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</si>
  <si>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</si>
  <si>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</si>
  <si>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</si>
  <si>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</si>
  <si>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</si>
  <si>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</si>
  <si>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</si>
  <si>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</si>
  <si>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</si>
  <si>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</si>
  <si>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</si>
  <si>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</si>
  <si>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</si>
  <si>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</si>
  <si>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</si>
  <si>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</si>
  <si>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</si>
  <si>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</si>
  <si>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</si>
  <si>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</si>
  <si>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</si>
  <si>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</si>
  <si>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</si>
  <si>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</si>
  <si>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</si>
  <si>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</si>
  <si>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</si>
  <si>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</si>
  <si>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</si>
  <si>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</si>
  <si>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</si>
  <si>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</si>
  <si>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</si>
  <si>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</si>
  <si>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</si>
  <si>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</si>
  <si>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</si>
  <si>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</si>
  <si>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</si>
  <si>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</si>
  <si>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</si>
  <si>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</si>
  <si>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</si>
  <si>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</si>
  <si>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</si>
  <si>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</si>
  <si>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</si>
  <si>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</si>
  <si>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</si>
  <si>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</si>
  <si>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</si>
  <si>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</si>
  <si>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</si>
  <si>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</si>
  <si>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</si>
  <si>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</si>
  <si>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</si>
  <si>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</si>
  <si>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</si>
  <si>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</si>
  <si>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</si>
  <si>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</si>
  <si>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</si>
  <si>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</si>
  <si>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</si>
  <si>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</si>
  <si>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</si>
  <si>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</si>
  <si>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</si>
  <si>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</si>
  <si>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</si>
  <si>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</si>
  <si>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</si>
  <si>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</si>
  <si>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</si>
  <si>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</si>
  <si>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</si>
  <si>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</si>
  <si>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</si>
  <si>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</si>
  <si>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</si>
  <si>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</si>
  <si>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</si>
  <si>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</si>
  <si>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</si>
  <si>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</si>
  <si>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</si>
  <si>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</si>
  <si>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</si>
  <si>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</si>
  <si>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</si>
  <si>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</si>
  <si>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</si>
  <si>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</si>
  <si>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</si>
  <si>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</si>
  <si>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</si>
  <si>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</si>
  <si>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</si>
  <si>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</si>
  <si>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</si>
  <si>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</si>
  <si>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</si>
  <si>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</si>
  <si>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</si>
  <si>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</si>
  <si>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</si>
  <si>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</si>
  <si>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</si>
  <si>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</si>
  <si>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</si>
  <si>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</si>
  <si>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</si>
  <si>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</si>
  <si>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</si>
  <si>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</si>
  <si>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</si>
  <si>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</si>
  <si>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</si>
  <si>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</si>
  <si>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</si>
  <si>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</si>
  <si>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</si>
  <si>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</si>
  <si>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</si>
  <si>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</si>
  <si>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</si>
  <si>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</si>
  <si>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</si>
  <si>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</si>
  <si>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</si>
  <si>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</si>
  <si>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</si>
  <si>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</si>
  <si>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</si>
  <si>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</si>
  <si>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</si>
  <si>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</si>
  <si>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</si>
  <si>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</si>
  <si>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</si>
  <si>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</si>
  <si>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</si>
  <si>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</si>
  <si>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</si>
  <si>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</si>
  <si>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</si>
  <si>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</si>
  <si>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</si>
  <si>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</si>
  <si>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</si>
  <si>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</si>
  <si>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</si>
  <si>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</si>
  <si>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</si>
  <si>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</si>
  <si>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</si>
  <si>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</si>
  <si>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</si>
  <si>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</si>
  <si>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</si>
  <si>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</si>
  <si>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</si>
  <si>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</si>
  <si>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</si>
  <si>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</si>
  <si>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</si>
  <si>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</si>
  <si>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</si>
  <si>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</si>
  <si>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</si>
  <si>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</si>
  <si>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</si>
  <si>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</si>
  <si>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</si>
  <si>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</si>
  <si>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</si>
  <si>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</si>
  <si>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</si>
  <si>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</si>
  <si>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</si>
  <si>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</si>
  <si>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</si>
  <si>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</si>
  <si>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</si>
  <si>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</si>
  <si>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</si>
  <si>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</si>
  <si>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</si>
  <si>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</si>
  <si>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</si>
  <si>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</si>
  <si>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</si>
  <si>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</si>
  <si>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</si>
  <si>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</si>
  <si>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</si>
  <si>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</si>
  <si>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</si>
  <si>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</si>
  <si>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</si>
  <si>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</si>
  <si>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</si>
  <si>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</si>
  <si>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</si>
  <si>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</si>
  <si>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</si>
  <si>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</si>
  <si>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</si>
  <si>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</si>
  <si>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</si>
  <si>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</si>
  <si>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</si>
  <si>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</si>
  <si>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</si>
  <si>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</si>
  <si>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</si>
  <si>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</si>
  <si>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</si>
  <si>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</si>
  <si>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</si>
  <si>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</si>
  <si>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</si>
  <si>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</si>
  <si>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</si>
  <si>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</si>
  <si>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</si>
  <si>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</si>
  <si>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</si>
  <si>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</si>
  <si>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</si>
  <si>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</si>
  <si>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</si>
  <si>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</si>
  <si>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</si>
  <si>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</si>
  <si>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</si>
  <si>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</si>
  <si>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</si>
  <si>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</si>
  <si>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</si>
  <si>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</si>
  <si>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</si>
  <si>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</si>
  <si>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</si>
  <si>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</si>
  <si>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</si>
  <si>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</si>
  <si>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</si>
  <si>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</si>
  <si>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</si>
  <si>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</si>
  <si>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</si>
  <si>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</si>
  <si>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</si>
  <si>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</si>
  <si>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</si>
  <si>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</si>
  <si>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</si>
  <si>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</si>
  <si>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</si>
  <si>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</si>
  <si>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</si>
  <si>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</si>
  <si>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</si>
  <si>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</si>
  <si>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</si>
  <si>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</si>
  <si>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</si>
  <si>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</si>
  <si>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</si>
  <si>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</si>
  <si>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</si>
  <si>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</si>
  <si>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</si>
  <si>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</si>
  <si>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</si>
  <si>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</si>
  <si>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</si>
  <si>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</si>
  <si>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</si>
  <si>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</si>
  <si>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</si>
  <si>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</si>
  <si>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</si>
  <si>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</si>
  <si>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</si>
  <si>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</si>
  <si>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</si>
  <si>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</si>
  <si>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</si>
  <si>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</si>
  <si>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</si>
  <si>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</si>
  <si>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</si>
  <si>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</si>
  <si>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</si>
  <si>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</si>
  <si>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</si>
  <si>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</si>
  <si>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</si>
  <si>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</si>
  <si>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</si>
  <si>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</si>
  <si>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</si>
  <si>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</si>
  <si>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</si>
  <si>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</si>
  <si>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</si>
  <si>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</si>
  <si>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</si>
  <si>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</si>
  <si>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</si>
  <si>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</si>
  <si>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</si>
  <si>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</si>
  <si>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</si>
  <si>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</si>
  <si>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</si>
  <si>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</si>
  <si>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</si>
  <si>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</si>
  <si>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</si>
  <si>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</si>
  <si>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</si>
  <si>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</si>
  <si>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</si>
  <si>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</si>
  <si>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</si>
  <si>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</si>
  <si>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</si>
  <si>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</si>
  <si>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</si>
  <si>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</si>
  <si>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</si>
  <si>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</si>
  <si>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</si>
  <si>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</si>
  <si>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</si>
  <si>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</si>
  <si>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</si>
  <si>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</si>
  <si>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</si>
  <si>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</si>
  <si>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</si>
  <si>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</si>
  <si>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</si>
  <si>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</si>
  <si>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</si>
  <si>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</si>
  <si>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</si>
  <si>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</si>
  <si>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</si>
  <si>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</si>
  <si>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</si>
  <si>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</si>
  <si>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</si>
  <si>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</si>
  <si>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</si>
  <si>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</si>
  <si>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</si>
  <si>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</si>
  <si>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</si>
  <si>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</si>
  <si>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</si>
  <si>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</si>
  <si>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</si>
  <si>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</si>
  <si>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</si>
  <si>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</si>
  <si>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</si>
  <si>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</si>
  <si>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</si>
  <si>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</si>
  <si>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</si>
  <si>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</si>
  <si>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</si>
  <si>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</si>
  <si>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</si>
  <si>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</si>
  <si>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</si>
  <si>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</si>
  <si>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</si>
  <si>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</si>
  <si>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</si>
  <si>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</si>
  <si>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</si>
  <si>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</si>
  <si>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</si>
  <si>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</si>
  <si>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</si>
  <si>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</si>
  <si>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</si>
  <si>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</si>
  <si>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</si>
  <si>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</si>
  <si>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</si>
  <si>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</si>
  <si>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</si>
  <si>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</si>
  <si>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</si>
  <si>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</si>
  <si>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</si>
  <si>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</si>
  <si>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</si>
  <si>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</si>
  <si>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</si>
  <si>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</si>
  <si>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</si>
  <si>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</si>
  <si>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</si>
  <si>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</si>
  <si>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</si>
  <si>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</si>
  <si>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</si>
  <si>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</si>
  <si>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</si>
  <si>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</si>
  <si>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</si>
  <si>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</si>
  <si>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</si>
  <si>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</si>
  <si>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</si>
  <si>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</si>
  <si>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</si>
  <si>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</si>
  <si>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</si>
  <si>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</si>
  <si>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</si>
  <si>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</si>
  <si>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</si>
  <si>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</si>
  <si>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</si>
  <si>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</si>
  <si>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</si>
  <si>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</si>
  <si>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</si>
  <si>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</si>
  <si>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</si>
  <si>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</si>
  <si>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</si>
  <si>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</si>
  <si>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</si>
  <si>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</si>
  <si>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</si>
  <si>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</si>
  <si>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</si>
  <si>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</si>
  <si>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</si>
  <si>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</si>
  <si>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</si>
  <si>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</si>
  <si>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</si>
  <si>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</si>
  <si>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</si>
  <si>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</si>
  <si>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</si>
  <si>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</si>
  <si>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</si>
  <si>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</si>
  <si>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</si>
  <si>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</si>
  <si>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</si>
  <si>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</si>
  <si>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</si>
  <si>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</si>
  <si>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</si>
  <si>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</si>
  <si>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</si>
  <si>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</si>
  <si>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</si>
  <si>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</si>
  <si>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</si>
  <si>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</si>
  <si>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</si>
  <si>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</si>
  <si>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</si>
  <si>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</si>
  <si>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</si>
  <si>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</si>
  <si>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</si>
  <si>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</si>
  <si>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</si>
  <si>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</si>
  <si>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</si>
  <si>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</si>
  <si>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</si>
  <si>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</si>
  <si>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</si>
  <si>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</si>
  <si>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</si>
  <si>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</si>
  <si>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</si>
  <si>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</si>
  <si>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</si>
  <si>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</si>
  <si>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</si>
  <si>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</si>
  <si>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</si>
  <si>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</si>
  <si>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</si>
  <si>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</si>
  <si>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</si>
  <si>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</si>
  <si>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</si>
  <si>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</si>
  <si>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</si>
  <si>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</si>
  <si>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</si>
  <si>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</si>
  <si>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</si>
  <si>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</si>
  <si>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</si>
  <si>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</si>
  <si>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</si>
  <si>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</si>
  <si>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</si>
  <si>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</si>
  <si>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</si>
  <si>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</si>
  <si>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</si>
  <si>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</si>
  <si>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</si>
  <si>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</si>
  <si>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</si>
  <si>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</si>
  <si>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</si>
  <si>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</si>
  <si>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</si>
  <si>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</si>
  <si>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</si>
  <si>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</si>
  <si>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</si>
  <si>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</si>
  <si>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</si>
  <si>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</si>
  <si>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</si>
  <si>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</si>
  <si>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</si>
  <si>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</si>
  <si>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</si>
  <si>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</si>
  <si>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</si>
  <si>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</si>
  <si>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</si>
  <si>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</si>
  <si>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</si>
  <si>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</si>
  <si>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</si>
  <si>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</si>
  <si>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</si>
  <si>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</si>
  <si>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</si>
  <si>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</si>
  <si>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</si>
  <si>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</si>
  <si>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</si>
  <si>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</si>
  <si>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</si>
  <si>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</si>
  <si>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</si>
  <si>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</si>
  <si>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</si>
  <si>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</si>
  <si>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</si>
  <si>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</si>
  <si>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</si>
  <si>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</si>
  <si>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</si>
  <si>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</si>
  <si>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</si>
  <si>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</si>
  <si>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</si>
  <si>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</si>
  <si>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</si>
  <si>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</si>
  <si>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</si>
  <si>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</si>
  <si>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</si>
  <si>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</si>
  <si>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</si>
  <si>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</si>
  <si>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</si>
  <si>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</si>
  <si>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</si>
  <si>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</si>
  <si>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</si>
  <si>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</si>
  <si>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</si>
  <si>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</si>
  <si>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</si>
  <si>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</si>
  <si>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</si>
  <si>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</si>
  <si>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</si>
  <si>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</si>
  <si>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</si>
  <si>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</si>
  <si>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</si>
  <si>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</si>
  <si>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</si>
  <si>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</si>
  <si>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</si>
  <si>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</si>
  <si>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</si>
  <si>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</si>
  <si>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</si>
  <si>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</si>
  <si>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</si>
  <si>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</si>
  <si>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</si>
  <si>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</si>
  <si>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</si>
  <si>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</si>
  <si>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</si>
  <si>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</si>
  <si>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</si>
  <si>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</si>
  <si>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</si>
  <si>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</si>
  <si>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</si>
  <si>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</si>
  <si>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</si>
  <si>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</si>
  <si>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</si>
  <si>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</si>
  <si>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</si>
  <si>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</si>
  <si>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</si>
  <si>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</si>
  <si>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</si>
  <si>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</si>
  <si>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</si>
  <si>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</si>
  <si>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</si>
  <si>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</si>
  <si>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</si>
  <si>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</si>
  <si>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</si>
  <si>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</si>
  <si>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</si>
  <si>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</si>
  <si>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</si>
  <si>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</si>
  <si>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</si>
  <si>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</si>
  <si>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</si>
  <si>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</si>
  <si>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</si>
  <si>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</si>
  <si>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</si>
  <si>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</si>
  <si>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</si>
  <si>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</si>
  <si>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</si>
  <si>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</si>
  <si>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</si>
  <si>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</si>
  <si>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</si>
  <si>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</si>
  <si>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</si>
  <si>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</si>
  <si>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</si>
  <si>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</si>
  <si>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</si>
  <si>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</si>
  <si>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</si>
  <si>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</si>
  <si>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</si>
  <si>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</si>
  <si>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</si>
  <si>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</si>
  <si>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</si>
  <si>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</si>
  <si>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</si>
  <si>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</si>
  <si>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</si>
  <si>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</si>
  <si>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</si>
  <si>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</si>
  <si>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</si>
  <si>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</si>
  <si>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</si>
  <si>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</si>
  <si>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</si>
  <si>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</si>
  <si>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</si>
  <si>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</si>
  <si>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</si>
  <si>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</si>
  <si>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</si>
  <si>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</si>
  <si>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</si>
  <si>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</si>
  <si>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</si>
  <si>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</si>
  <si>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</si>
  <si>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</si>
  <si>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</si>
  <si>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</si>
  <si>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</si>
  <si>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</si>
  <si>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</si>
  <si>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</si>
  <si>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</si>
  <si>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</si>
  <si>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</si>
  <si>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</si>
  <si>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</si>
  <si>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</si>
  <si>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</si>
  <si>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</si>
  <si>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</si>
  <si>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</si>
  <si>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</si>
  <si>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</si>
  <si>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</si>
  <si>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</si>
  <si>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</si>
  <si>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</si>
  <si>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</si>
  <si>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</si>
  <si>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</si>
  <si>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</si>
  <si>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</si>
  <si>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</si>
  <si>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</si>
  <si>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</si>
  <si>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</si>
  <si>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</si>
  <si>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</si>
  <si>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</si>
  <si>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</si>
  <si>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</si>
  <si>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</si>
  <si>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</si>
  <si>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</si>
  <si>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</si>
  <si>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</si>
  <si>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</si>
  <si>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</si>
  <si>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</si>
  <si>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</si>
  <si>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</si>
  <si>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</si>
  <si>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</si>
  <si>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</si>
  <si>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</si>
  <si>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</si>
  <si>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</si>
  <si>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</si>
  <si>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</si>
  <si>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</si>
  <si>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</si>
  <si>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</si>
  <si>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</si>
  <si>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</si>
  <si>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</si>
  <si>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</si>
  <si>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</si>
  <si>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</si>
  <si>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</si>
  <si>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</si>
  <si>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</si>
  <si>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</si>
  <si>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</si>
  <si>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</si>
  <si>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</si>
  <si>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</si>
  <si>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</si>
  <si>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</si>
  <si>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</si>
  <si>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</si>
  <si>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</si>
  <si>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</si>
  <si>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</si>
  <si>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</si>
  <si>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</si>
  <si>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</si>
  <si>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</si>
  <si>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</si>
  <si>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</si>
  <si>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</si>
  <si>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</si>
  <si>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</si>
  <si>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</si>
  <si>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</si>
  <si>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</si>
  <si>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</si>
  <si>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</si>
  <si>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</si>
  <si>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</si>
  <si>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</si>
  <si>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</si>
  <si>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</si>
  <si>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</si>
  <si>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</si>
  <si>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</si>
  <si>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</si>
  <si>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</si>
  <si>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</si>
  <si>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</si>
  <si>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</si>
  <si>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</si>
  <si>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</si>
  <si>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</si>
  <si>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</si>
  <si>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</si>
  <si>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</si>
  <si>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</si>
  <si>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</si>
  <si>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</si>
  <si>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</si>
  <si>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</si>
  <si>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</si>
  <si>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</si>
  <si>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</si>
  <si>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</si>
  <si>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</si>
  <si>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</si>
  <si>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</si>
  <si>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</si>
  <si>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</si>
  <si>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</si>
  <si>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</si>
  <si>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</si>
  <si>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</si>
  <si>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</si>
  <si>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</si>
  <si>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</si>
  <si>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</si>
  <si>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</si>
  <si>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</si>
  <si>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</si>
  <si>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</si>
  <si>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</si>
  <si>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</si>
  <si>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</si>
  <si>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</si>
  <si>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</si>
  <si>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</si>
  <si>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</si>
  <si>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</si>
  <si>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</si>
  <si>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</si>
  <si>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</si>
  <si>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</si>
  <si>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</si>
  <si>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</si>
  <si>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</si>
  <si>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</si>
  <si>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</si>
  <si>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</si>
  <si>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</si>
  <si>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</si>
  <si>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</si>
  <si>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</si>
  <si>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</si>
  <si>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</si>
  <si>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</si>
  <si>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Oficina de Estudios y Políticas Agrarias</t>
  </si>
  <si>
    <t>Producción (t) periodo 2019-2020</t>
  </si>
  <si>
    <t>Producción (t) periodo 1979-2020</t>
  </si>
  <si>
    <t>Reporte 360 1</t>
  </si>
  <si>
    <t>Reporte 360 2</t>
  </si>
  <si>
    <t>Muestra 4</t>
  </si>
  <si>
    <t>https://analytics.zoho.com/open-view/2395394000006351057?ZOHO_CRITERIA=%22Trasposicion_4.10%22.%22Cod_regi%C3%B3n%22%20%3D%2013</t>
  </si>
  <si>
    <t>https://analytics.zoho.com/open-view/2395394000006351353?ZOHO_CRITERIA=%22Trasposicion_4.10%22.%22Cod_regi%C3%B3n%22%20%3D%2013</t>
  </si>
  <si>
    <t>https://analytics.zoho.com/open-view/2395394000006351549?ZOHO_CRITERIA=%22Trasposicion_4.10%22.%22Id_producto%22%20%3D%20100110</t>
  </si>
  <si>
    <t>https://analytics.zoho.com/open-view/2395394000006351923?ZOHO_CRITERIA=%22Trasposicion_4.10%22.%22Id_producto%22%20%3D%20100110</t>
  </si>
  <si>
    <t>https://analytics.zoho.com/open-view/2395394000006352510</t>
  </si>
  <si>
    <t>https://analytics.zoho.com/open-view/2395394000006352647</t>
  </si>
  <si>
    <t>https://analytics.zoho.com/open-view/2395394000006352886</t>
  </si>
  <si>
    <t>https://analytics.zoho.com/open-view/2395394000006353458?ZOHO_CRITERIA=%22Trasposicion_4.10%22.%22Cod_regi%C3%B3n%22%20%3D%2013</t>
  </si>
  <si>
    <t>https://analytics.zoho.com/open-view/2395394000006353941?ZOHO_CRITERIA=%22Trasposicion_4.10%22.%22Cod_regi%C3%B3n%22%20%3D%2013</t>
  </si>
  <si>
    <t>https://analytics.zoho.com/open-view/2395394000006354079?ZOHO_CRITERIA=%22Trasposicion_4.10%22.%22Id_producto%22%20%3D%20100110</t>
  </si>
  <si>
    <t>https://analytics.zoho.com/open-view/2395394000006354217?ZOHO_CRITERIA=%22Trasposicion_4.10%22.%22Id_producto%22%20%3D%20100110</t>
  </si>
  <si>
    <t>https://analytics.zoho.com/open-view/2395394000006354526</t>
  </si>
  <si>
    <t>https://analytics.zoho.com/open-view/2395394000006354714</t>
  </si>
  <si>
    <t>https://analytics.zoho.com/open-view/2395394000006354853</t>
  </si>
  <si>
    <t>https://analytics.zoho.com/open-view/2395394000006352311?ZOHO_CRITERIA=%22Trasposicion_4.10%22.%22Id_cultivo%22%20%3D%201</t>
  </si>
  <si>
    <t>https://analytics.zoho.com/open-view/2395394000006354352?ZOHO_CRITERIA=%22Trasposicion_4.10%22.%22Id_cultivo%22%20%3D%201</t>
  </si>
  <si>
    <t>Suma de 2019/20</t>
  </si>
  <si>
    <t>Etiquetas de fila</t>
  </si>
  <si>
    <t>Total general</t>
  </si>
  <si>
    <t>https://analytics.zoho.com/open-view/2395394000006426989?ZOHO_CRITERIA=%22Trasposicion_4.10%22.%22Valor%22%20%3E%200.99%20and%20%22Trasposicion_4.10%22.%22A%C3%B1o%22%20%3D%20'2019%2F20'%20and%20%22Trasposicion_4.10%22.%22Cod_regi%C3%B3n%22%20%3D%2013</t>
  </si>
  <si>
    <t>https://analytics.zoho.com/open-view/2395394000006435851?ZOHO_CRITERIA=%22Trasposicion_4.10%22.%22Valor%22%20%3E%200.99%20and%20%22Trasposicion_4.10%22.%22A%C3%B1o%22%20%3D%20'2019%2F20'%20and%20%22Trasposicion_4.10%22.%22Id_producto%22%20%3D%20100112%0A</t>
  </si>
  <si>
    <t>https://analytics.zoho.com/open-view/2395394000006440165?ZOHO_CRITERIA=%22Trasposicion_4.10%22.%22Valor%22%20%3E%200.99%20and%20%22Trasposicion_4.10%22.%22Cod_regi%C3%B3n%22%20%3D%2013</t>
  </si>
  <si>
    <t>https://analytics.zoho.com/open-view/2395394000006441718?ZOHO_CRITERIA=%22Trasposicion_4.10%22.%22Valor%22%20%3E%200.99%20and%20%22Trasposicion_4.10%22.%22Id_producto%22%20%3D%20100112%0A</t>
  </si>
  <si>
    <t>https://analytics.zoho.com/open-view/2395394000006456496?ZOHO_CRITERIA=%22Trasposicion_4.10%22.%22Valor%22%20%3E%200.99%20and%20%22Trasposicion_4.10%22.%22A%C3%B1o%22%20%3D%20'2019%2F20'</t>
  </si>
  <si>
    <t>https://analytics.zoho.com/open-view/2395394000006455014?ZOHO_CRITERIA=%22Trasposicion_4.10%22.%22Valor%22%20%3D%200.99</t>
  </si>
  <si>
    <t>Volumen de producción agrícola || Chile || 2019-2020 || Por región</t>
  </si>
  <si>
    <t>Volumen de producción agrícola || Chile || 2019-2020 || Por tipo de cultivo</t>
  </si>
  <si>
    <t>Volumen de producción agrícola || Chile || 1979-2020 || Por región</t>
  </si>
  <si>
    <t>Volumen de producción agrícola || Chile || 1979-2020 || Por tipo de cultivo</t>
  </si>
  <si>
    <t>Volumen de producción agrícola || Chile || 2019-2020</t>
  </si>
  <si>
    <t>Volumen de producción agrícola || Chile || 1979-2020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</si>
</sst>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left" vertical="top"/>
    </xf>
    <xf numFmtId="0" fontId="10" fillId="13" borderId="0" xfId="1" applyFill="1" applyAlignment="1"/>
    <xf numFmtId="0" fontId="0" fillId="0" borderId="0" xfId="0" pivotButton="1"/>
    <xf numFmtId="0" fontId="0" fillId="0" borderId="0" xfId="0" applyAlignment="1">
      <alignment horizontal="left"/>
    </xf>
    <xf numFmtId="0" fontId="10" fillId="0" borderId="0" xfId="1" applyFill="1" applyAlignment="1"/>
    <xf numFmtId="0" fontId="10" fillId="13" borderId="0" xfId="1" applyFill="1"/>
  </cellXfs>
  <cellStyles count="2">
    <cellStyle name="Hipervínculo" xfId="1" builtinId="8"/>
    <cellStyle name="Normal" xfId="0" builtinId="0"/>
  </cellStyles>
  <dxfs count="95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C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758394907411" createdVersion="7" refreshedVersion="7" minRefreshableVersion="3" recordCount="343" xr:uid="{B813348D-AACB-4D3D-A75A-1B405B2AE27A}">
  <cacheSource type="worksheet">
    <worksheetSource name="Tabla18"/>
  </cacheSource>
  <cacheFields count="49">
    <cacheField name="Cod_región" numFmtId="0">
      <sharedItems containsSemiMixedTypes="0" containsString="0" containsNumber="1" containsInteger="1" minValue="4" maxValue="16"/>
    </cacheField>
    <cacheField name="Región" numFmtId="0">
      <sharedItems count="10">
        <s v="Coquimbo"/>
        <s v="Valparaíso"/>
        <s v="O'Higgins"/>
        <s v="Maule"/>
        <s v="Bíobío"/>
        <s v="Araucanía"/>
        <s v="Los Lagos"/>
        <s v="Metropolitana"/>
        <s v="Los Ríos"/>
        <s v="Ñuble"/>
      </sharedItems>
    </cacheField>
    <cacheField name="Cultivo" numFmtId="0">
      <sharedItems count="30">
        <s v="Achicoria industrial"/>
        <s v="Arroz"/>
        <s v="Arveja"/>
        <s v="Avena"/>
        <s v="Cebada Cervecera"/>
        <s v="Cebada Forrajera"/>
        <s v="Cebada Total"/>
        <s v="Centeno"/>
        <s v="Chicharo"/>
        <s v="Garbanzo"/>
        <s v="Lenteja"/>
        <s v="Lupino Amargo"/>
        <s v="Lupino Australiano y dulce"/>
        <s v="Lupino Total"/>
        <s v="Maravilla"/>
        <s v="Maíz Consumo"/>
        <s v="Maíz Semilla"/>
        <s v="Maíz Total"/>
        <s v="Papa"/>
        <s v="Poroto Consumo"/>
        <s v="Poroto Exportación"/>
        <s v="Poroto Total"/>
        <s v="Raps"/>
        <s v="Remolacha"/>
        <s v="Tabaco"/>
        <s v="Tomate industrial"/>
        <s v="Trigo Candeal"/>
        <s v="Trigo Harinero"/>
        <s v="Trigo Total"/>
        <s v="Triticale"/>
      </sharedItems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Hortalizas"/>
        <s v="Cereales"/>
        <s v="Legumbres"/>
        <s v="Industriales"/>
        <s v="Tubérculos"/>
      </sharedItems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 count="20">
        <s v="Achicoria"/>
        <s v="Arroz"/>
        <s v="Arvejas"/>
        <s v="Avena"/>
        <s v="Cebada"/>
        <s v="Centeno"/>
        <s v="Arveja Verde"/>
        <s v="Garbanzos"/>
        <s v="Lentejas"/>
        <s v="Lupino"/>
        <s v="Maravilla"/>
        <s v="Maíz"/>
        <s v="Papa"/>
        <s v="Porotos"/>
        <s v="Raps"/>
        <s v="Remolacha"/>
        <s v="Tabaco"/>
        <s v="Tomate"/>
        <s v="Trigo"/>
        <s v="Triticale"/>
      </sharedItems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02777"/>
    </cacheField>
    <cacheField name="1980/81" numFmtId="0">
      <sharedItems containsSemiMixedTypes="0" containsString="0" containsNumber="1" minValue="0" maxValue="786404"/>
    </cacheField>
    <cacheField name="1981/82" numFmtId="0">
      <sharedItems containsSemiMixedTypes="0" containsString="0" containsNumber="1" minValue="0" maxValue="447763"/>
    </cacheField>
    <cacheField name="1982/83" numFmtId="0">
      <sharedItems containsSemiMixedTypes="0" containsString="0" containsNumber="1" minValue="0" maxValue="751392"/>
    </cacheField>
    <cacheField name="1983/84" numFmtId="0">
      <sharedItems containsSemiMixedTypes="0" containsString="0" containsNumber="1" minValue="0" maxValue="1169964"/>
    </cacheField>
    <cacheField name="1984/85" numFmtId="0">
      <sharedItems containsSemiMixedTypes="0" containsString="0" containsNumber="1" minValue="0" maxValue="990750"/>
    </cacheField>
    <cacheField name="1985/86" numFmtId="0">
      <sharedItems containsSemiMixedTypes="0" containsString="0" containsNumber="1" containsInteger="1" minValue="0" maxValue="1423854"/>
    </cacheField>
    <cacheField name="1986/87" numFmtId="0">
      <sharedItems containsSemiMixedTypes="0" containsString="0" containsNumber="1" minValue="0" maxValue="1346727"/>
    </cacheField>
    <cacheField name="1987/88" numFmtId="0">
      <sharedItems containsSemiMixedTypes="0" containsString="0" containsNumber="1" containsInteger="1" minValue="0" maxValue="1342681"/>
    </cacheField>
    <cacheField name="1988/89" numFmtId="0">
      <sharedItems containsSemiMixedTypes="0" containsString="0" containsNumber="1" containsInteger="1" minValue="0" maxValue="1401865"/>
    </cacheField>
    <cacheField name="1989/90" numFmtId="0">
      <sharedItems containsSemiMixedTypes="0" containsString="0" containsNumber="1" containsInteger="1" minValue="0" maxValue="1170738"/>
    </cacheField>
    <cacheField name="1990/91" numFmtId="0">
      <sharedItems containsSemiMixedTypes="0" containsString="0" containsNumber="1" minValue="0" maxValue="1141887.1629999999"/>
    </cacheField>
    <cacheField name="1991/92" numFmtId="0">
      <sharedItems containsSemiMixedTypes="0" containsString="0" containsNumber="1" minValue="0" maxValue="1639207"/>
    </cacheField>
    <cacheField name="1992/93" numFmtId="0">
      <sharedItems containsSemiMixedTypes="0" containsString="0" containsNumber="1" minValue="0" maxValue="1558688.5290000001"/>
    </cacheField>
    <cacheField name="1993/94" numFmtId="0">
      <sharedItems containsSemiMixedTypes="0" containsString="0" containsNumber="1" minValue="0" maxValue="1534244.97"/>
    </cacheField>
    <cacheField name="1994/95" numFmtId="0">
      <sharedItems containsSemiMixedTypes="0" containsString="0" containsNumber="1" minValue="0" maxValue="5104.7259999999997"/>
    </cacheField>
    <cacheField name="1995/96" numFmtId="0">
      <sharedItems containsSemiMixedTypes="0" containsString="0" containsNumber="1" minValue="0" maxValue="1499459.394771466"/>
    </cacheField>
    <cacheField name="1996/97" numFmtId="0">
      <sharedItems containsSemiMixedTypes="0" containsString="0" containsNumber="1" minValue="0" maxValue="1007892.4"/>
    </cacheField>
    <cacheField name="1997/98" numFmtId="0">
      <sharedItems containsSemiMixedTypes="0" containsString="0" containsNumber="1" minValue="0" maxValue="1131392"/>
    </cacheField>
    <cacheField name="1998/99" numFmtId="0">
      <sharedItems containsSemiMixedTypes="0" containsString="0" containsNumber="1" minValue="0" maxValue="1217680"/>
    </cacheField>
    <cacheField name="1999/00" numFmtId="0">
      <sharedItems containsSemiMixedTypes="0" containsString="0" containsNumber="1" minValue="0" maxValue="1232646.3"/>
    </cacheField>
    <cacheField name="2000/01" numFmtId="0">
      <sharedItems containsSemiMixedTypes="0" containsString="0" containsNumber="1" minValue="0" maxValue="1122000"/>
    </cacheField>
    <cacheField name="2001/02" numFmtId="0">
      <sharedItems containsSemiMixedTypes="0" containsString="0" containsNumber="1" minValue="0" maxValue="1189681.1000000001"/>
    </cacheField>
    <cacheField name="2002/03" numFmtId="0">
      <sharedItems containsSemiMixedTypes="0" containsString="0" containsNumber="1" minValue="0" maxValue="912404"/>
    </cacheField>
    <cacheField name="2003/04" numFmtId="0">
      <sharedItems containsSemiMixedTypes="0" containsString="0" containsNumber="1" minValue="0" maxValue="1038125"/>
    </cacheField>
    <cacheField name="2004/05" numFmtId="0">
      <sharedItems containsSemiMixedTypes="0" containsString="0" containsNumber="1" minValue="0" maxValue="1361640"/>
    </cacheField>
    <cacheField name="2005/06" numFmtId="0">
      <sharedItems containsSemiMixedTypes="0" containsString="0" containsNumber="1" minValue="0" maxValue="1287207"/>
    </cacheField>
    <cacheField name="2006/07 " numFmtId="0">
      <sharedItems containsSemiMixedTypes="0" containsString="0" containsNumber="1" minValue="0" maxValue="572226.4"/>
    </cacheField>
    <cacheField name="2007/08" numFmtId="0">
      <sharedItems containsSemiMixedTypes="0" containsString="0" containsNumber="1" minValue="0" maxValue="794640"/>
    </cacheField>
    <cacheField name="2008/09" numFmtId="0">
      <sharedItems containsSemiMixedTypes="0" containsString="0" containsNumber="1" minValue="0" maxValue="810201"/>
    </cacheField>
    <cacheField name="2009/10" numFmtId="0">
      <sharedItems containsSemiMixedTypes="0" containsString="0" containsNumber="1" minValue="0" maxValue="1046650.1"/>
    </cacheField>
    <cacheField name="2010/11" numFmtId="0">
      <sharedItems containsSemiMixedTypes="0" containsString="0" containsNumber="1" containsInteger="1" minValue="0" maxValue="1238272"/>
    </cacheField>
    <cacheField name="2011/12" numFmtId="0">
      <sharedItems containsSemiMixedTypes="0" containsString="0" containsNumber="1" minValue="0" maxValue="1201229.7"/>
    </cacheField>
    <cacheField name="2012/13" numFmtId="0">
      <sharedItems containsSemiMixedTypes="0" containsString="0" containsNumber="1" minValue="0" maxValue="1303570.933588821"/>
    </cacheField>
    <cacheField name="2013/14" numFmtId="0">
      <sharedItems containsSemiMixedTypes="0" containsString="0" containsNumber="1" minValue="0" maxValue="540010.99"/>
    </cacheField>
    <cacheField name="2014/15" numFmtId="0">
      <sharedItems containsSemiMixedTypes="0" containsString="0" containsNumber="1" minValue="0" maxValue="1156788.8"/>
    </cacheField>
    <cacheField name="2015/16" numFmtId="0">
      <sharedItems containsSemiMixedTypes="0" containsString="0" containsNumber="1" minValue="0" maxValue="912714.6"/>
    </cacheField>
    <cacheField name="2016/17" numFmtId="0">
      <sharedItems containsSemiMixedTypes="0" containsString="0" containsNumber="1" minValue="0" maxValue="1120911.3299999998"/>
    </cacheField>
    <cacheField name="2017/18" numFmtId="0">
      <sharedItems containsSemiMixedTypes="0" containsString="0" containsNumber="1" minValue="0" maxValue="1018382"/>
    </cacheField>
    <cacheField name="2018/19" numFmtId="0">
      <sharedItems containsSemiMixedTypes="0" containsString="0" containsNumber="1" minValue="0" maxValue="606467"/>
    </cacheField>
    <cacheField name="2019/20" numFmtId="0">
      <sharedItems containsSemiMixedTypes="0" containsString="0" containsNumber="1" minValue="0" maxValue="661783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n v="4"/>
    <x v="0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3"/>
    <n v="100111"/>
    <x v="1"/>
    <n v="100111005"/>
    <x v="3"/>
    <n v="1"/>
    <n v="0"/>
    <n v="0"/>
    <n v="50"/>
    <n v="0"/>
    <n v="99"/>
    <n v="33"/>
    <n v="17"/>
    <n v="0"/>
    <n v="0"/>
    <n v="0"/>
    <n v="101"/>
    <n v="54.2"/>
    <n v="0"/>
    <n v="107.9"/>
    <n v="0"/>
    <n v="0"/>
    <n v="11.8"/>
    <n v="16.5"/>
    <n v="64.8"/>
    <n v="0"/>
    <n v="0"/>
    <n v="0"/>
    <n v="0"/>
    <n v="0"/>
    <n v="0"/>
    <n v="120"/>
    <n v="120"/>
    <n v="38.4"/>
    <n v="72"/>
    <n v="104"/>
    <n v="66"/>
    <n v="0"/>
    <n v="0"/>
    <n v="0"/>
    <n v="0"/>
    <n v="0"/>
    <n v="0"/>
    <n v="0"/>
    <n v="0"/>
    <n v="0"/>
    <n v="0"/>
  </r>
  <r>
    <n v="4"/>
    <x v="0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8613645489599"/>
    <n v="8"/>
    <n v="58"/>
    <n v="204"/>
    <n v="52.65"/>
    <n v="65.3"/>
    <n v="10.1"/>
    <n v="0"/>
  </r>
  <r>
    <n v="4"/>
    <x v="0"/>
    <x v="6"/>
    <n v="100111"/>
    <x v="1"/>
    <n v="100111004"/>
    <x v="4"/>
    <n v="1"/>
    <n v="580"/>
    <n v="293"/>
    <n v="798"/>
    <n v="398"/>
    <n v="811"/>
    <n v="2111"/>
    <n v="199"/>
    <n v="31"/>
    <n v="500"/>
    <n v="252"/>
    <n v="108"/>
    <n v="99.3"/>
    <n v="381.7"/>
    <n v="215.1"/>
    <n v="440.2"/>
    <n v="0"/>
    <n v="41.1"/>
    <n v="300.2"/>
    <n v="267.60000000000002"/>
    <n v="51.4"/>
    <n v="61.8"/>
    <n v="52"/>
    <n v="0"/>
    <n v="159.6"/>
    <n v="0"/>
    <n v="134.5"/>
    <n v="8"/>
    <n v="895.9"/>
    <n v="1200"/>
    <n v="319.89999999999998"/>
    <n v="81.5"/>
    <n v="0"/>
    <n v="0"/>
    <n v="32.638613645489599"/>
    <n v="8"/>
    <n v="0"/>
    <n v="204"/>
    <n v="52.65"/>
    <n v="65.3"/>
    <n v="10.1"/>
    <n v="0"/>
  </r>
  <r>
    <n v="4"/>
    <x v="0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0"/>
    <n v="100110"/>
    <x v="2"/>
    <n v="100110003"/>
    <x v="8"/>
    <n v="1"/>
    <n v="119"/>
    <n v="10"/>
    <n v="3"/>
    <n v="5"/>
    <n v="1"/>
    <n v="193"/>
    <n v="0"/>
    <n v="1"/>
    <n v="5"/>
    <n v="4"/>
    <n v="1"/>
    <n v="0"/>
    <n v="1"/>
    <n v="0"/>
    <n v="0"/>
    <n v="0"/>
    <n v="0"/>
    <n v="1.7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</r>
  <r>
    <n v="4"/>
    <x v="0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79000000000002"/>
    <n v="115.6"/>
    <n v="56.5"/>
    <n v="442.4"/>
    <n v="283.64999999999998"/>
    <n v="549.79999999999995"/>
    <n v="599.79999999999995"/>
    <n v="416.1"/>
  </r>
  <r>
    <n v="4"/>
    <x v="0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17"/>
    <n v="100111"/>
    <x v="1"/>
    <n v="100111003"/>
    <x v="11"/>
    <n v="1"/>
    <n v="4487"/>
    <n v="5636"/>
    <n v="6289"/>
    <n v="4961"/>
    <n v="6522"/>
    <n v="4851"/>
    <n v="5668"/>
    <n v="2583"/>
    <n v="6800"/>
    <n v="12878"/>
    <n v="3548"/>
    <n v="2809.9"/>
    <n v="6637.2"/>
    <n v="6049.3"/>
    <n v="9144.7000000000007"/>
    <n v="0"/>
    <n v="1424.7"/>
    <n v="1597.6"/>
    <n v="2173.8000000000002"/>
    <n v="3029.6"/>
    <n v="2391.6"/>
    <n v="4329"/>
    <n v="5265.9"/>
    <n v="6445.4"/>
    <n v="5840"/>
    <n v="3595.5"/>
    <n v="2646"/>
    <n v="4636.1000000000004"/>
    <n v="5625"/>
    <n v="1420.4"/>
    <n v="1583.4"/>
    <n v="2964"/>
    <n v="610.04999999999995"/>
    <n v="246.79000000000002"/>
    <n v="115.6"/>
    <n v="56.5"/>
    <n v="442.4"/>
    <n v="283.64999999999998"/>
    <n v="549.79999999999995"/>
    <n v="599.79999999999995"/>
    <n v="416.1"/>
  </r>
  <r>
    <n v="4"/>
    <x v="0"/>
    <x v="18"/>
    <n v="100114"/>
    <x v="4"/>
    <n v="100114001"/>
    <x v="12"/>
    <n v="1"/>
    <n v="54709"/>
    <n v="68572"/>
    <n v="82460"/>
    <n v="52293"/>
    <n v="104689"/>
    <n v="27966"/>
    <n v="84762"/>
    <n v="98300"/>
    <n v="112777"/>
    <n v="168480"/>
    <n v="99917"/>
    <n v="117229.4"/>
    <n v="131332"/>
    <n v="105507.8"/>
    <n v="149703.9"/>
    <n v="0"/>
    <n v="121752.9"/>
    <n v="123839.6"/>
    <n v="86902.8"/>
    <n v="137281.4"/>
    <n v="159122.6"/>
    <n v="129519.6"/>
    <n v="131241.4"/>
    <n v="110721.3"/>
    <n v="109620"/>
    <n v="106540.8"/>
    <n v="120464.5"/>
    <n v="56405.8"/>
    <n v="66880"/>
    <n v="51591.1"/>
    <n v="78466.3"/>
    <n v="75516"/>
    <n v="41067.300000000003"/>
    <n v="51863.119903167018"/>
    <n v="47235.5"/>
    <n v="43406.3"/>
    <n v="54372.1"/>
    <n v="54517.979999999996"/>
    <n v="60645.8"/>
    <n v="57868.1"/>
    <n v="44507.3"/>
  </r>
  <r>
    <n v="4"/>
    <x v="0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77158027554909"/>
    <n v="0"/>
    <n v="0"/>
    <n v="0"/>
    <n v="0"/>
    <n v="0"/>
    <n v="0"/>
    <n v="0"/>
  </r>
  <r>
    <n v="4"/>
    <x v="0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1"/>
    <n v="100110"/>
    <x v="2"/>
    <n v="100110002"/>
    <x v="13"/>
    <n v="1"/>
    <n v="2756"/>
    <n v="4221"/>
    <n v="4363"/>
    <n v="1767"/>
    <n v="2603"/>
    <n v="2211"/>
    <n v="2282"/>
    <n v="1720"/>
    <n v="2870"/>
    <n v="2630"/>
    <n v="1668"/>
    <n v="1612"/>
    <n v="2636"/>
    <n v="1544.1"/>
    <n v="1321.5"/>
    <n v="0"/>
    <n v="801.6"/>
    <n v="294.3"/>
    <n v="601.9"/>
    <n v="451.2"/>
    <n v="744.6"/>
    <n v="1510.5"/>
    <n v="794.6"/>
    <n v="812"/>
    <n v="754"/>
    <n v="642.4"/>
    <n v="799.5"/>
    <n v="383.1"/>
    <n v="442"/>
    <n v="381.5"/>
    <n v="381.5"/>
    <n v="382"/>
    <n v="0"/>
    <n v="13.777158027554909"/>
    <n v="34.5"/>
    <n v="0"/>
    <n v="22.9"/>
    <n v="9.02"/>
    <n v="105.6"/>
    <n v="0"/>
    <n v="0"/>
  </r>
  <r>
    <n v="4"/>
    <x v="0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4"/>
    <n v="100113"/>
    <x v="3"/>
    <n v="100113005"/>
    <x v="16"/>
    <n v="1"/>
    <n v="481.34"/>
    <n v="377.83100000000002"/>
    <n v="368.20600000000002"/>
    <n v="436.39600000000002"/>
    <n v="494.90899999999999"/>
    <n v="545.15899999999999"/>
    <n v="554"/>
    <n v="574.274"/>
    <n v="558"/>
    <n v="710"/>
    <n v="761"/>
    <n v="752.3"/>
    <n v="719"/>
    <n v="722.5"/>
    <n v="738.78"/>
    <n v="528.76599999999996"/>
    <n v="257"/>
    <n v="126.3"/>
    <n v="206.7"/>
    <n v="265.39999999999998"/>
    <n v="165.1"/>
    <n v="173.5"/>
    <n v="84"/>
    <n v="155.9"/>
    <n v="56"/>
    <n v="109.2"/>
    <n v="63"/>
    <n v="0"/>
    <n v="0"/>
    <n v="0"/>
    <n v="0"/>
    <n v="0"/>
    <n v="0"/>
    <n v="0"/>
    <n v="0"/>
    <n v="0"/>
    <n v="0"/>
    <n v="0"/>
    <n v="0"/>
    <n v="0"/>
    <n v="0"/>
  </r>
  <r>
    <n v="4"/>
    <x v="0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0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6"/>
    <n v="0"/>
    <n v="0"/>
  </r>
  <r>
    <n v="4"/>
    <x v="0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9.87119662730106"/>
    <n v="1134.4000000000001"/>
    <n v="247.6"/>
    <n v="340.3"/>
    <n v="126.79"/>
    <n v="131"/>
    <n v="56.5"/>
    <n v="0"/>
  </r>
  <r>
    <n v="4"/>
    <x v="0"/>
    <x v="28"/>
    <n v="100111"/>
    <x v="1"/>
    <n v="100111002"/>
    <x v="18"/>
    <n v="1"/>
    <n v="17235"/>
    <n v="16552"/>
    <n v="20534"/>
    <n v="16783"/>
    <n v="23208"/>
    <n v="41832"/>
    <n v="27280"/>
    <n v="35587"/>
    <n v="23863"/>
    <n v="27920"/>
    <n v="23784"/>
    <n v="11119"/>
    <n v="22528.2"/>
    <n v="12140"/>
    <n v="7183"/>
    <n v="0"/>
    <n v="3084.1"/>
    <n v="5029.3999999999996"/>
    <n v="8771.9"/>
    <n v="6894.9"/>
    <n v="3332.9"/>
    <n v="7959.7"/>
    <n v="7847.7"/>
    <n v="16141.3"/>
    <n v="14000"/>
    <n v="15058.8"/>
    <n v="7773.6"/>
    <n v="4899.1000000000004"/>
    <n v="9144"/>
    <n v="14299"/>
    <n v="8103.8"/>
    <n v="5251"/>
    <n v="4426.1000000000004"/>
    <n v="959.87119662730106"/>
    <n v="1134.4000000000001"/>
    <n v="247.6"/>
    <n v="340.3"/>
    <n v="126.79"/>
    <n v="192.6"/>
    <n v="56.5"/>
    <n v="0"/>
  </r>
  <r>
    <n v="4"/>
    <x v="0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23.6"/>
    <n v="0"/>
    <n v="0"/>
    <n v="0"/>
    <n v="0"/>
  </r>
  <r>
    <n v="5"/>
    <x v="1"/>
    <x v="3"/>
    <n v="100111"/>
    <x v="1"/>
    <n v="100111005"/>
    <x v="3"/>
    <n v="1"/>
    <n v="0"/>
    <n v="13"/>
    <n v="528"/>
    <n v="80"/>
    <n v="0"/>
    <n v="634"/>
    <n v="35"/>
    <n v="295"/>
    <n v="176"/>
    <n v="161"/>
    <n v="86"/>
    <n v="176.5"/>
    <n v="1036.8"/>
    <n v="36.299999999999997"/>
    <n v="51"/>
    <n v="0"/>
    <n v="1163.3"/>
    <n v="1256.3"/>
    <n v="645.1"/>
    <n v="0"/>
    <n v="2334.1"/>
    <n v="387.2"/>
    <n v="560"/>
    <n v="1115.8"/>
    <n v="1134"/>
    <n v="243"/>
    <n v="201.6"/>
    <n v="1663.5"/>
    <n v="2304"/>
    <n v="278.89999999999998"/>
    <n v="525.1"/>
    <n v="0"/>
    <n v="102"/>
    <n v="1041.2857168631294"/>
    <n v="48.410000000000004"/>
    <n v="0"/>
    <n v="110.2"/>
    <n v="189"/>
    <n v="0"/>
    <n v="526.20000000000005"/>
    <n v="0"/>
  </r>
  <r>
    <n v="5"/>
    <x v="1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506.9"/>
    <n v="0"/>
    <n v="2550.0899999999997"/>
    <n v="0"/>
    <n v="0"/>
  </r>
  <r>
    <n v="5"/>
    <x v="1"/>
    <x v="6"/>
    <n v="100111"/>
    <x v="1"/>
    <n v="100111004"/>
    <x v="4"/>
    <n v="1"/>
    <n v="2404"/>
    <n v="2501"/>
    <n v="7695"/>
    <n v="2076"/>
    <n v="4012"/>
    <n v="2291"/>
    <n v="733"/>
    <n v="724"/>
    <n v="433"/>
    <n v="302"/>
    <n v="945"/>
    <n v="1571.2"/>
    <n v="848.5"/>
    <n v="1232"/>
    <n v="183.5"/>
    <n v="0"/>
    <n v="774.3"/>
    <n v="507.5"/>
    <n v="605.4"/>
    <n v="0"/>
    <n v="0"/>
    <n v="201.6"/>
    <n v="171.4"/>
    <n v="165"/>
    <n v="277.2"/>
    <n v="0"/>
    <n v="775"/>
    <n v="427.7"/>
    <n v="484"/>
    <n v="1659.1"/>
    <n v="0"/>
    <n v="0"/>
    <n v="0"/>
    <n v="0"/>
    <n v="1.8"/>
    <n v="0"/>
    <n v="506.9"/>
    <n v="0"/>
    <n v="2550.0899999999997"/>
    <n v="0"/>
    <n v="0"/>
  </r>
  <r>
    <n v="5"/>
    <x v="1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9"/>
    <n v="100110"/>
    <x v="2"/>
    <n v="100110005"/>
    <x v="7"/>
    <n v="1"/>
    <n v="46"/>
    <n v="16"/>
    <n v="0"/>
    <n v="0"/>
    <n v="0"/>
    <n v="2001"/>
    <n v="279"/>
    <n v="2611"/>
    <n v="1900"/>
    <n v="551"/>
    <n v="396"/>
    <n v="445"/>
    <n v="1261"/>
    <n v="494.8"/>
    <n v="309.39999999999998"/>
    <n v="0"/>
    <n v="252.5"/>
    <n v="339.4"/>
    <n v="389.3"/>
    <n v="0"/>
    <n v="2421.4"/>
    <n v="1714.6"/>
    <n v="950.7"/>
    <n v="399"/>
    <n v="396.5"/>
    <n v="0"/>
    <n v="38.5"/>
    <n v="2683"/>
    <n v="237"/>
    <n v="246.3"/>
    <n v="445.4"/>
    <n v="105"/>
    <n v="77.22"/>
    <n v="159.14336307789034"/>
    <n v="24.36"/>
    <n v="0"/>
    <n v="2.2999999999999998"/>
    <n v="0"/>
    <n v="0"/>
    <n v="0"/>
    <n v="0"/>
  </r>
  <r>
    <n v="5"/>
    <x v="1"/>
    <x v="10"/>
    <n v="100110"/>
    <x v="2"/>
    <n v="100110003"/>
    <x v="8"/>
    <n v="1"/>
    <n v="46"/>
    <n v="13"/>
    <n v="50"/>
    <n v="0"/>
    <n v="3"/>
    <n v="605"/>
    <n v="250"/>
    <n v="758"/>
    <n v="304"/>
    <n v="159"/>
    <n v="3"/>
    <n v="3"/>
    <n v="372"/>
    <n v="36.200000000000003"/>
    <n v="18.399999999999999"/>
    <n v="0"/>
    <n v="0"/>
    <n v="18.2"/>
    <n v="0"/>
    <n v="0"/>
    <n v="14.1"/>
    <n v="0"/>
    <n v="0"/>
    <n v="0"/>
    <n v="0"/>
    <n v="0"/>
    <n v="4"/>
    <n v="41"/>
    <n v="5"/>
    <n v="0"/>
    <n v="0"/>
    <n v="0"/>
    <n v="0"/>
    <n v="2.1819149185717528"/>
    <n v="1.9799999999999998"/>
    <n v="0"/>
    <n v="0"/>
    <n v="0"/>
    <n v="0"/>
    <n v="0"/>
    <n v="0"/>
  </r>
  <r>
    <n v="5"/>
    <x v="1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14"/>
    <n v="100113"/>
    <x v="3"/>
    <n v="100113002"/>
    <x v="10"/>
    <n v="1"/>
    <n v="106"/>
    <n v="0"/>
    <n v="20"/>
    <n v="7"/>
    <n v="0"/>
    <n v="45"/>
    <n v="106"/>
    <n v="1627"/>
    <n v="1471"/>
    <n v="501"/>
    <n v="800"/>
    <n v="186"/>
    <n v="1419"/>
    <n v="732.4"/>
    <n v="56.6"/>
    <n v="0"/>
    <n v="184.5"/>
    <n v="9.5"/>
    <n v="82.7"/>
    <n v="35.1"/>
    <n v="0"/>
    <n v="0"/>
    <n v="0"/>
    <n v="105"/>
    <n v="105"/>
    <n v="0"/>
    <n v="0"/>
    <n v="0"/>
    <n v="0"/>
    <n v="0"/>
    <n v="0"/>
    <n v="0"/>
    <n v="55.5"/>
    <n v="0"/>
    <n v="65.52"/>
    <n v="0"/>
    <n v="0"/>
    <n v="0"/>
    <n v="0"/>
    <n v="0"/>
    <n v="0"/>
  </r>
  <r>
    <n v="5"/>
    <x v="1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7.183113874373"/>
    <n v="10780.32"/>
    <n v="8500.7999999999993"/>
    <n v="7963.5"/>
    <n v="9238.84"/>
    <n v="13317.6"/>
    <n v="7728.6"/>
    <n v="495.4"/>
  </r>
  <r>
    <n v="5"/>
    <x v="1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7.3017643598478"/>
    <n v="272.18"/>
    <n v="267.79000000000002"/>
    <n v="0"/>
    <n v="0"/>
    <n v="0"/>
    <n v="0"/>
    <n v="0"/>
  </r>
  <r>
    <n v="5"/>
    <x v="1"/>
    <x v="17"/>
    <n v="100111"/>
    <x v="1"/>
    <n v="100111003"/>
    <x v="11"/>
    <n v="1"/>
    <n v="33078"/>
    <n v="22202"/>
    <n v="14524"/>
    <n v="22815"/>
    <n v="29979"/>
    <n v="17452"/>
    <n v="16647"/>
    <n v="13357"/>
    <n v="12831"/>
    <n v="26887"/>
    <n v="14481"/>
    <n v="9447.7000000000007"/>
    <n v="20540.8"/>
    <n v="17287.5"/>
    <n v="17443.3"/>
    <n v="0"/>
    <n v="17132.8"/>
    <n v="9783.4"/>
    <n v="14512.4"/>
    <n v="13146.9"/>
    <n v="10051.700000000001"/>
    <n v="11373.2"/>
    <n v="21683"/>
    <n v="11435.3"/>
    <n v="13288"/>
    <n v="18585"/>
    <n v="8489.7999999999993"/>
    <n v="12125.3"/>
    <n v="16592"/>
    <n v="15661.7"/>
    <n v="5937.2"/>
    <n v="22462"/>
    <n v="11735.5"/>
    <n v="16554.48487823422"/>
    <n v="11052.5"/>
    <n v="8768.59"/>
    <n v="7963.5"/>
    <n v="9238.84"/>
    <n v="13317.6"/>
    <n v="7728.6"/>
    <n v="495.4"/>
  </r>
  <r>
    <n v="5"/>
    <x v="1"/>
    <x v="18"/>
    <n v="100114"/>
    <x v="4"/>
    <n v="100114001"/>
    <x v="12"/>
    <n v="1"/>
    <n v="22996"/>
    <n v="35459"/>
    <n v="24618"/>
    <n v="19425"/>
    <n v="34815"/>
    <n v="33954"/>
    <n v="33711"/>
    <n v="66385"/>
    <n v="56345"/>
    <n v="49934"/>
    <n v="43747"/>
    <n v="47140.5"/>
    <n v="59888"/>
    <n v="41150.5"/>
    <n v="44822.1"/>
    <n v="0"/>
    <n v="21493.599999999999"/>
    <n v="25023.200000000001"/>
    <n v="26202.1"/>
    <n v="50621.8"/>
    <n v="18642.099999999999"/>
    <n v="17279.099999999999"/>
    <n v="21402.7"/>
    <n v="14420.5"/>
    <n v="15000"/>
    <n v="25575"/>
    <n v="31322.5"/>
    <n v="20394.8"/>
    <n v="27744"/>
    <n v="8350.7000000000007"/>
    <n v="11764.2"/>
    <n v="31084"/>
    <n v="16000.460000000001"/>
    <n v="16391.720884117247"/>
    <n v="18070.8"/>
    <n v="21881.1"/>
    <n v="13820.6"/>
    <n v="23887.480000000003"/>
    <n v="10162.5"/>
    <n v="14750.5"/>
    <n v="2773.3"/>
  </r>
  <r>
    <n v="5"/>
    <x v="1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310501196737988"/>
    <n v="0"/>
    <n v="0"/>
    <n v="0"/>
    <n v="0"/>
    <n v="0"/>
    <n v="0"/>
    <n v="0"/>
  </r>
  <r>
    <n v="5"/>
    <x v="1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1"/>
    <x v="21"/>
    <n v="100110"/>
    <x v="2"/>
    <n v="100110002"/>
    <x v="13"/>
    <n v="1"/>
    <n v="2327"/>
    <n v="3054"/>
    <n v="3836"/>
    <n v="1254"/>
    <n v="2518"/>
    <n v="3643"/>
    <n v="4100"/>
    <n v="2434"/>
    <n v="3542"/>
    <n v="1871"/>
    <n v="2862"/>
    <n v="1329"/>
    <n v="3829"/>
    <n v="1754.5"/>
    <n v="747.8"/>
    <n v="0"/>
    <n v="650.6"/>
    <n v="315.39999999999998"/>
    <n v="658.3"/>
    <n v="304.89999999999998"/>
    <n v="503.3"/>
    <n v="604.29999999999995"/>
    <n v="927.6"/>
    <n v="955.3"/>
    <n v="954"/>
    <n v="790"/>
    <n v="600.4"/>
    <n v="350.7"/>
    <n v="359.1"/>
    <n v="645.20000000000005"/>
    <n v="58.1"/>
    <n v="54"/>
    <n v="116.4"/>
    <n v="32.310501196737988"/>
    <n v="54.6"/>
    <n v="95.7"/>
    <n v="55.2"/>
    <n v="58.58"/>
    <n v="11.6"/>
    <n v="0"/>
    <n v="196.9"/>
  </r>
  <r>
    <n v="5"/>
    <x v="1"/>
    <x v="22"/>
    <n v="100113"/>
    <x v="3"/>
    <n v="100113003"/>
    <x v="14"/>
    <n v="1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896"/>
    <n v="0"/>
    <n v="0"/>
    <n v="0"/>
    <n v="0"/>
    <n v="319.01574803149606"/>
    <n v="0"/>
    <n v="0"/>
    <n v="0"/>
    <n v="0"/>
    <n v="0"/>
    <n v="0"/>
    <n v="0"/>
  </r>
  <r>
    <n v="5"/>
    <x v="1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x v="1"/>
    <x v="24"/>
    <n v="100113"/>
    <x v="3"/>
    <n v="100113005"/>
    <x v="16"/>
    <n v="1"/>
    <n v="1041.0260000000001"/>
    <n v="1335.893"/>
    <n v="1116.2850000000001"/>
    <n v="1044.5650000000001"/>
    <n v="1122.7339999999999"/>
    <n v="1158.4570000000001"/>
    <n v="1287"/>
    <n v="1391.3430000000001"/>
    <n v="1346"/>
    <n v="1440"/>
    <n v="1615"/>
    <n v="1635.8"/>
    <n v="2390"/>
    <n v="2285"/>
    <n v="2173.598"/>
    <n v="1779.6949999999999"/>
    <n v="1188.0999999999999"/>
    <n v="734.5"/>
    <n v="1143.5999999999999"/>
    <n v="1306.5"/>
    <n v="1344"/>
    <n v="691.6"/>
    <n v="669.1"/>
    <n v="792.9"/>
    <n v="746.4"/>
    <n v="585"/>
    <n v="903.4"/>
    <n v="26.700767263427107"/>
    <n v="1806"/>
    <n v="196.6"/>
    <n v="271.10000000000002"/>
    <n v="242"/>
    <n v="146"/>
    <n v="169.24252151710198"/>
    <n v="117.17999999999999"/>
    <n v="172.4"/>
    <n v="0"/>
    <n v="0"/>
    <n v="0"/>
    <n v="0"/>
    <n v="0"/>
  </r>
  <r>
    <n v="5"/>
    <x v="1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3605.8999119182836"/>
    <n v="0"/>
    <n v="0"/>
    <n v="0"/>
    <n v="0"/>
    <n v="0"/>
    <n v="0"/>
    <n v="0"/>
  </r>
  <r>
    <n v="5"/>
    <x v="1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7840498080781"/>
    <n v="908.5200000000001"/>
    <n v="970.2"/>
    <n v="989.8"/>
    <n v="358.11"/>
    <n v="0"/>
    <n v="290.89999999999998"/>
    <n v="189.7"/>
  </r>
  <r>
    <n v="5"/>
    <x v="1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63.683989388999"/>
    <n v="3871.9800000000005"/>
    <n v="6328.7"/>
    <n v="7779.5"/>
    <n v="3270.96"/>
    <n v="10119.5"/>
    <n v="3043.4"/>
    <n v="418.7"/>
  </r>
  <r>
    <n v="5"/>
    <x v="1"/>
    <x v="28"/>
    <n v="100111"/>
    <x v="1"/>
    <n v="100111002"/>
    <x v="18"/>
    <n v="1"/>
    <n v="14154"/>
    <n v="14648"/>
    <n v="15782"/>
    <n v="8324"/>
    <n v="15397"/>
    <n v="36783"/>
    <n v="59914"/>
    <n v="80491"/>
    <n v="66692"/>
    <n v="46915"/>
    <n v="62378"/>
    <n v="43560"/>
    <n v="52526.1"/>
    <n v="39959.1"/>
    <n v="34184.400000000001"/>
    <n v="0"/>
    <n v="36067.4"/>
    <n v="32031.8"/>
    <n v="36236.400000000001"/>
    <n v="4046.7"/>
    <n v="32946.699999999997"/>
    <n v="26336.2"/>
    <n v="31821"/>
    <n v="45177.1"/>
    <n v="47000"/>
    <n v="31016.7"/>
    <n v="20272"/>
    <n v="8860.1"/>
    <n v="12274"/>
    <n v="7470.2"/>
    <n v="6577.9"/>
    <n v="6469"/>
    <n v="4788.8"/>
    <n v="16166.468039197078"/>
    <n v="4780.5"/>
    <n v="7298.9"/>
    <n v="8769.2999999999993"/>
    <n v="3629.0699999999997"/>
    <n v="10119.5"/>
    <n v="3334.3"/>
    <n v="608.4"/>
  </r>
  <r>
    <n v="5"/>
    <x v="1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x v="2"/>
    <x v="1"/>
    <n v="100111"/>
    <x v="1"/>
    <n v="100111001"/>
    <x v="1"/>
    <n v="1"/>
    <n v="37130"/>
    <n v="35897"/>
    <n v="47093"/>
    <n v="32668"/>
    <n v="34682"/>
    <n v="24007"/>
    <n v="14930"/>
    <n v="29512"/>
    <n v="35829"/>
    <n v="35208"/>
    <n v="28494"/>
    <n v="19482"/>
    <n v="23108"/>
    <n v="32194.3"/>
    <n v="29890.799999999999"/>
    <n v="0"/>
    <n v="33200.800000000003"/>
    <n v="7807.5"/>
    <n v="4386.2"/>
    <n v="4040.6"/>
    <n v="26583.599999999999"/>
    <n v="26771.1"/>
    <n v="24204"/>
    <n v="15969.3"/>
    <n v="14385"/>
    <n v="6825"/>
    <n v="9020"/>
    <n v="1222.5"/>
    <n v="1785.3"/>
    <n v="1155"/>
    <n v="1678.6"/>
    <n v="272"/>
    <n v="635"/>
    <n v="0"/>
    <n v="0"/>
    <n v="0"/>
    <n v="0"/>
    <n v="0"/>
    <n v="0"/>
    <n v="0"/>
    <n v="0"/>
  </r>
  <r>
    <n v="6"/>
    <x v="2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3"/>
    <n v="100111"/>
    <x v="1"/>
    <n v="100111005"/>
    <x v="3"/>
    <n v="1"/>
    <n v="656"/>
    <n v="85"/>
    <n v="495"/>
    <n v="284"/>
    <n v="1004"/>
    <n v="468"/>
    <n v="372"/>
    <n v="733"/>
    <n v="737"/>
    <n v="665"/>
    <n v="376"/>
    <n v="796.2"/>
    <n v="1901.1"/>
    <n v="198.7"/>
    <n v="627.20000000000005"/>
    <n v="0"/>
    <n v="1500.1"/>
    <n v="2364.9"/>
    <n v="612.1"/>
    <n v="2454.8000000000002"/>
    <n v="946.7"/>
    <n v="1986.8"/>
    <n v="2293.1999999999998"/>
    <n v="2973.2"/>
    <n v="3300"/>
    <n v="2856"/>
    <n v="250"/>
    <n v="2189.6"/>
    <n v="2677.5"/>
    <n v="608.4"/>
    <n v="3226.1"/>
    <n v="5025"/>
    <n v="1649.77"/>
    <n v="2454.5943152729133"/>
    <n v="1441.75"/>
    <n v="837.7"/>
    <n v="1408.7"/>
    <n v="881"/>
    <n v="307"/>
    <n v="3069.5"/>
    <n v="222.2"/>
  </r>
  <r>
    <n v="6"/>
    <x v="2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3.3200000000002"/>
    <n v="72.900000000000006"/>
    <n v="77.760000000000005"/>
    <n v="1708.2900000000002"/>
    <n v="0"/>
    <n v="615.89"/>
    <n v="0"/>
    <n v="3530.8225182863112"/>
  </r>
  <r>
    <n v="6"/>
    <x v="2"/>
    <x v="6"/>
    <n v="100111"/>
    <x v="1"/>
    <n v="100111004"/>
    <x v="4"/>
    <n v="1"/>
    <n v="1697"/>
    <n v="1187"/>
    <n v="1826"/>
    <n v="3267"/>
    <n v="4506"/>
    <n v="4370"/>
    <n v="5499"/>
    <n v="3231"/>
    <n v="2824"/>
    <n v="1987"/>
    <n v="3768"/>
    <n v="2566.5"/>
    <n v="2989.2"/>
    <n v="2804.3"/>
    <n v="3305.9"/>
    <n v="0"/>
    <n v="1878.7"/>
    <n v="1555.8"/>
    <n v="1654.7"/>
    <n v="61.2"/>
    <n v="685.5"/>
    <n v="568.6"/>
    <n v="518"/>
    <n v="202.4"/>
    <n v="238"/>
    <n v="0"/>
    <n v="21"/>
    <n v="761.3"/>
    <n v="544"/>
    <n v="109.3"/>
    <n v="359.3"/>
    <n v="0"/>
    <n v="86.9"/>
    <n v="1273.3200000000002"/>
    <n v="72.900000000000006"/>
    <n v="0"/>
    <n v="1708.2900000000002"/>
    <n v="0"/>
    <n v="615.89"/>
    <n v="0"/>
    <n v="3530.8225182863112"/>
  </r>
  <r>
    <n v="6"/>
    <x v="2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9"/>
    <n v="100110"/>
    <x v="2"/>
    <n v="100110005"/>
    <x v="7"/>
    <n v="1"/>
    <n v="2895"/>
    <n v="1707"/>
    <n v="1400"/>
    <n v="893"/>
    <n v="2301"/>
    <n v="2570"/>
    <n v="2834"/>
    <n v="5271"/>
    <n v="2260"/>
    <n v="1248"/>
    <n v="2058"/>
    <n v="1451"/>
    <n v="6114"/>
    <n v="2011.5"/>
    <n v="1834.8"/>
    <n v="0"/>
    <n v="1856.3"/>
    <n v="820.9"/>
    <n v="670.3"/>
    <n v="13.2"/>
    <n v="188"/>
    <n v="631"/>
    <n v="960.1"/>
    <n v="871.9"/>
    <n v="890"/>
    <n v="1204"/>
    <n v="1264.4000000000001"/>
    <n v="7561"/>
    <n v="799"/>
    <n v="506.5"/>
    <n v="440.3"/>
    <n v="417"/>
    <n v="324.89999999999998"/>
    <n v="599.02385520328539"/>
    <n v="116.16"/>
    <n v="13.64"/>
    <n v="201.6"/>
    <n v="0"/>
    <n v="0"/>
    <n v="39.6"/>
    <n v="78.2"/>
  </r>
  <r>
    <n v="6"/>
    <x v="2"/>
    <x v="10"/>
    <n v="100110"/>
    <x v="2"/>
    <n v="100110003"/>
    <x v="8"/>
    <n v="1"/>
    <n v="128"/>
    <n v="120"/>
    <n v="174"/>
    <n v="109"/>
    <n v="235"/>
    <n v="939"/>
    <n v="721"/>
    <n v="337"/>
    <n v="422"/>
    <n v="50"/>
    <n v="206"/>
    <n v="270"/>
    <n v="327"/>
    <n v="70.900000000000006"/>
    <n v="43.8"/>
    <n v="0"/>
    <n v="162.9"/>
    <n v="66.3"/>
    <n v="20.9"/>
    <n v="0"/>
    <n v="0"/>
    <n v="10.8"/>
    <n v="0"/>
    <n v="0"/>
    <n v="0"/>
    <n v="0"/>
    <n v="0"/>
    <n v="233"/>
    <n v="18"/>
    <n v="0"/>
    <n v="1.8"/>
    <n v="0"/>
    <n v="0"/>
    <n v="0"/>
    <n v="0"/>
    <n v="0"/>
    <n v="0"/>
    <n v="0"/>
    <n v="0"/>
    <n v="0"/>
    <n v="0"/>
  </r>
  <r>
    <n v="6"/>
    <x v="2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2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25"/>
    <n v="0"/>
    <n v="0"/>
    <n v="0"/>
    <n v="0"/>
    <n v="0"/>
    <n v="0"/>
    <n v="0"/>
    <n v="0"/>
    <n v="0"/>
    <n v="0"/>
    <n v="0"/>
    <n v="0"/>
    <n v="0"/>
  </r>
  <r>
    <n v="6"/>
    <x v="2"/>
    <x v="14"/>
    <n v="100113"/>
    <x v="3"/>
    <n v="100113002"/>
    <x v="10"/>
    <n v="1"/>
    <n v="6385"/>
    <n v="784"/>
    <n v="337"/>
    <n v="250"/>
    <n v="2330"/>
    <n v="2287"/>
    <n v="10801"/>
    <n v="13774"/>
    <n v="10894"/>
    <n v="4908"/>
    <n v="4333"/>
    <n v="10691"/>
    <n v="5553"/>
    <n v="3862.7"/>
    <n v="2916.1"/>
    <n v="0"/>
    <n v="1795.7"/>
    <n v="388.5"/>
    <n v="1864.4"/>
    <n v="467.4"/>
    <n v="1353.2"/>
    <n v="458.4"/>
    <n v="356.1"/>
    <n v="1299.0999999999999"/>
    <n v="1053"/>
    <n v="737"/>
    <n v="1083.5999999999999"/>
    <n v="5.170178282009724"/>
    <n v="1744.4"/>
    <n v="251.2"/>
    <n v="165.8"/>
    <n v="356"/>
    <n v="869"/>
    <n v="1383.3274966510476"/>
    <n v="422.82"/>
    <n v="1166.8"/>
    <n v="319.3"/>
    <n v="0"/>
    <n v="1236.7"/>
    <n v="1698"/>
    <n v="834.4"/>
  </r>
  <r>
    <n v="6"/>
    <x v="2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8815.8126239538"/>
    <n v="520639.70999999996"/>
    <n v="721041"/>
    <n v="564111"/>
    <n v="532958.4"/>
    <n v="510929.2"/>
    <n v="409157"/>
    <n v="191976.2"/>
  </r>
  <r>
    <n v="6"/>
    <x v="2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43.377070074763"/>
    <n v="19371.28"/>
    <n v="9573.7999999999993"/>
    <n v="9587.6"/>
    <n v="12493.74"/>
    <n v="9372.2000000000007"/>
    <n v="7744.9"/>
    <n v="6502.5"/>
  </r>
  <r>
    <n v="6"/>
    <x v="2"/>
    <x v="17"/>
    <n v="100111"/>
    <x v="1"/>
    <n v="100111003"/>
    <x v="11"/>
    <n v="1"/>
    <n v="185786"/>
    <n v="280209"/>
    <n v="293048"/>
    <n v="322668"/>
    <n v="433411"/>
    <n v="443534"/>
    <n v="482129"/>
    <n v="436176"/>
    <n v="440956"/>
    <n v="615842"/>
    <n v="590372"/>
    <n v="596583"/>
    <n v="629554.9"/>
    <n v="654659.9"/>
    <n v="700166.5"/>
    <n v="0"/>
    <n v="695486"/>
    <n v="550912.1"/>
    <n v="684189.5"/>
    <n v="507590.9"/>
    <n v="483110.7"/>
    <n v="543132.6"/>
    <n v="634112.6"/>
    <n v="794405"/>
    <n v="846000"/>
    <n v="955000"/>
    <n v="891076"/>
    <n v="572226.4"/>
    <n v="700651.6"/>
    <n v="586023.9"/>
    <n v="629448"/>
    <n v="665161"/>
    <n v="569810.01"/>
    <n v="655059.18969402858"/>
    <n v="540010.99"/>
    <n v="730614.8"/>
    <n v="573698.6"/>
    <n v="545452.14"/>
    <n v="520301.4"/>
    <n v="416901.9"/>
    <n v="198478.7"/>
  </r>
  <r>
    <n v="6"/>
    <x v="2"/>
    <x v="18"/>
    <n v="100114"/>
    <x v="4"/>
    <n v="100114001"/>
    <x v="12"/>
    <n v="1"/>
    <n v="30291"/>
    <n v="28783"/>
    <n v="38843"/>
    <n v="20695"/>
    <n v="34904"/>
    <n v="60701"/>
    <n v="35264"/>
    <n v="32929"/>
    <n v="78468"/>
    <n v="61792"/>
    <n v="32472"/>
    <n v="60263.199999999997"/>
    <n v="69365"/>
    <n v="61651.7"/>
    <n v="51192.800000000003"/>
    <n v="0"/>
    <n v="47864.6"/>
    <n v="40512.400000000001"/>
    <n v="58101.9"/>
    <n v="28645"/>
    <n v="44360.6"/>
    <n v="52035"/>
    <n v="49669.7"/>
    <n v="57186.7"/>
    <n v="65550"/>
    <n v="56512.800000000003"/>
    <n v="44261.8"/>
    <n v="22726.799999999999"/>
    <n v="26690"/>
    <n v="3752.9"/>
    <n v="38358"/>
    <n v="15806"/>
    <n v="25652.06"/>
    <n v="19220.222324539445"/>
    <n v="17620.16"/>
    <n v="33402.9"/>
    <n v="30906.2"/>
    <n v="18426.900000000001"/>
    <n v="10505"/>
    <n v="18393"/>
    <n v="10483.700000000001"/>
  </r>
  <r>
    <n v="6"/>
    <x v="2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.8222961080678"/>
    <n v="0"/>
    <n v="0"/>
    <n v="0"/>
    <n v="0"/>
    <n v="0"/>
    <n v="0"/>
    <n v="0"/>
  </r>
  <r>
    <n v="6"/>
    <x v="2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.8900000000001"/>
    <n v="0"/>
    <n v="0"/>
    <n v="0"/>
    <n v="0"/>
    <n v="0"/>
    <n v="0"/>
    <n v="0"/>
  </r>
  <r>
    <n v="6"/>
    <x v="2"/>
    <x v="21"/>
    <n v="100110"/>
    <x v="2"/>
    <n v="100110002"/>
    <x v="13"/>
    <n v="1"/>
    <n v="19524"/>
    <n v="30146"/>
    <n v="37793"/>
    <n v="16020"/>
    <n v="12159"/>
    <n v="13359"/>
    <n v="12485"/>
    <n v="14022"/>
    <n v="16281"/>
    <n v="7795"/>
    <n v="7636"/>
    <n v="11494"/>
    <n v="12806"/>
    <n v="7917.7"/>
    <n v="4459.1000000000004"/>
    <n v="0"/>
    <n v="8876.6"/>
    <n v="4161.7"/>
    <n v="4776.5"/>
    <n v="3032.4"/>
    <n v="7150.1"/>
    <n v="9306.4"/>
    <n v="7047.1"/>
    <n v="6496.2"/>
    <n v="7200"/>
    <n v="6400"/>
    <n v="4859.3999999999996"/>
    <n v="1460.5"/>
    <n v="1461.5"/>
    <n v="3419.8"/>
    <n v="2426.5"/>
    <n v="1204"/>
    <n v="561.72"/>
    <n v="2064.7122961080677"/>
    <n v="1627.78"/>
    <n v="2084.1999999999998"/>
    <n v="564.79999999999995"/>
    <n v="1794.8700000000001"/>
    <n v="833.6"/>
    <n v="810"/>
    <n v="522.9"/>
  </r>
  <r>
    <n v="6"/>
    <x v="2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345.4"/>
    <n v="217"/>
    <n v="357"/>
    <n v="133.19999999999999"/>
    <n v="0"/>
    <n v="149"/>
    <n v="0"/>
    <n v="0"/>
  </r>
  <r>
    <n v="6"/>
    <x v="2"/>
    <x v="23"/>
    <n v="100114"/>
    <x v="4"/>
    <n v="100114011"/>
    <x v="15"/>
    <n v="1"/>
    <n v="4737"/>
    <n v="94039"/>
    <n v="80022"/>
    <n v="96635"/>
    <n v="176739"/>
    <n v="216934"/>
    <n v="249751"/>
    <n v="232403"/>
    <n v="215150"/>
    <n v="240335"/>
    <n v="207059"/>
    <n v="184900.766"/>
    <n v="266407"/>
    <n v="252391.57800000001"/>
    <n v="248433.54"/>
    <n v="0"/>
    <n v="133589.86118679814"/>
    <n v="85762.3"/>
    <n v="167483.9"/>
    <n v="180800"/>
    <n v="240860.3"/>
    <n v="208680"/>
    <n v="177707.3"/>
    <n v="48783"/>
    <n v="70644"/>
    <n v="91020"/>
    <n v="18860"/>
    <n v="716.9819507115584"/>
    <n v="0"/>
    <n v="0"/>
    <n v="7330.4"/>
    <n v="0"/>
    <n v="0"/>
    <n v="0"/>
    <n v="0"/>
    <n v="0"/>
    <n v="0"/>
    <n v="0"/>
    <n v="0"/>
    <n v="0"/>
    <n v="0"/>
  </r>
  <r>
    <n v="6"/>
    <x v="2"/>
    <x v="24"/>
    <n v="100113"/>
    <x v="3"/>
    <n v="100113005"/>
    <x v="16"/>
    <n v="1"/>
    <n v="3734.549"/>
    <n v="4187.7259999999997"/>
    <n v="4170.4250000000002"/>
    <n v="4269.3459999999995"/>
    <n v="4529.7"/>
    <n v="4090.5659999999998"/>
    <n v="4178"/>
    <n v="4601.4889999999996"/>
    <n v="5015"/>
    <n v="5015"/>
    <n v="5538"/>
    <n v="6358"/>
    <n v="6730"/>
    <n v="7870"/>
    <n v="5828.7"/>
    <n v="4547.5550000000003"/>
    <n v="4058"/>
    <n v="4936.7"/>
    <n v="4760.5"/>
    <n v="5064.3"/>
    <n v="4582.1000000000004"/>
    <n v="4025.6"/>
    <n v="3723.5"/>
    <n v="4103.8999999999996"/>
    <n v="4063.5"/>
    <n v="4241.8"/>
    <n v="3855.2"/>
    <n v="31.314524391204976"/>
    <n v="22032"/>
    <n v="1899.2"/>
    <n v="3929.6"/>
    <n v="2050"/>
    <n v="2646"/>
    <n v="3173.8295309756927"/>
    <n v="2778.75"/>
    <n v="3895.9"/>
    <n v="4302.5"/>
    <n v="2593.0500000000002"/>
    <n v="3231.6"/>
    <n v="2705.7"/>
    <n v="3194.8"/>
  </r>
  <r>
    <n v="6"/>
    <x v="2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190798.9"/>
    <n v="209945.75523328091"/>
    <n v="462387.84"/>
    <n v="470882"/>
    <n v="414810.8"/>
    <n v="474846.25999999995"/>
    <n v="561981.80000000005"/>
    <n v="459331.1"/>
    <n v="201300.4"/>
  </r>
  <r>
    <n v="6"/>
    <x v="2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99.089128933203"/>
    <n v="21648.15"/>
    <n v="28457.7"/>
    <n v="48105"/>
    <n v="13608"/>
    <n v="7416.5"/>
    <n v="22339"/>
    <n v="22634.7"/>
  </r>
  <r>
    <n v="6"/>
    <x v="2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05.891180739396"/>
    <n v="31634.640000000003"/>
    <n v="41325.5"/>
    <n v="59546.7"/>
    <n v="19753.53"/>
    <n v="15084.5"/>
    <n v="18115.400000000001"/>
    <n v="16472.3"/>
  </r>
  <r>
    <n v="6"/>
    <x v="2"/>
    <x v="28"/>
    <n v="100111"/>
    <x v="1"/>
    <n v="100111002"/>
    <x v="18"/>
    <n v="1"/>
    <n v="81227"/>
    <n v="40921"/>
    <n v="53971"/>
    <n v="43776"/>
    <n v="90204"/>
    <n v="113701"/>
    <n v="195979"/>
    <n v="224987"/>
    <n v="199931"/>
    <n v="163166"/>
    <n v="230296"/>
    <n v="219617"/>
    <n v="173412.3"/>
    <n v="97644.5"/>
    <n v="125964.3"/>
    <n v="0"/>
    <n v="156243"/>
    <n v="183903.9"/>
    <n v="176029.8"/>
    <n v="60128.2"/>
    <n v="78032.899999999994"/>
    <n v="123355.6"/>
    <n v="167482.20000000001"/>
    <n v="136656"/>
    <n v="128400"/>
    <n v="126544"/>
    <n v="63863.6"/>
    <n v="27493.599999999999"/>
    <n v="36432"/>
    <n v="45581.8"/>
    <n v="40384.6"/>
    <n v="50378"/>
    <n v="67864.600000000006"/>
    <n v="65004.980309672595"/>
    <n v="53282.79"/>
    <n v="69783.199999999997"/>
    <n v="107651.7"/>
    <n v="33361.53"/>
    <n v="22501"/>
    <n v="40454.400000000001"/>
    <n v="39107"/>
  </r>
  <r>
    <n v="6"/>
    <x v="2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.70000000000005"/>
    <n v="0"/>
    <n v="0"/>
    <n v="0"/>
    <n v="0"/>
    <n v="0"/>
    <n v="0"/>
    <n v="0"/>
    <n v="0"/>
    <n v="0"/>
    <n v="0"/>
    <n v="0"/>
    <n v="0"/>
    <n v="0"/>
  </r>
  <r>
    <n v="7"/>
    <x v="3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9722"/>
  </r>
  <r>
    <n v="7"/>
    <x v="3"/>
    <x v="1"/>
    <n v="100111"/>
    <x v="1"/>
    <n v="100111001"/>
    <x v="1"/>
    <n v="1"/>
    <n v="42692"/>
    <n v="51718"/>
    <n v="63154"/>
    <n v="52410"/>
    <n v="92063"/>
    <n v="104940"/>
    <n v="86216"/>
    <n v="92418"/>
    <n v="96060"/>
    <n v="113228"/>
    <n v="85322"/>
    <n v="73945"/>
    <n v="85085"/>
    <n v="74815.899999999994"/>
    <n v="79012.5"/>
    <n v="0"/>
    <n v="93124.4"/>
    <n v="85514.9"/>
    <n v="75714.899999999994"/>
    <n v="47532.4"/>
    <n v="87219"/>
    <n v="96354.4"/>
    <n v="94877"/>
    <n v="100947.5"/>
    <n v="87020"/>
    <n v="91056.9"/>
    <n v="124684.8"/>
    <n v="89188.9"/>
    <n v="99746.4"/>
    <n v="102059.8"/>
    <n v="79167.5"/>
    <n v="108217"/>
    <n v="125639.78"/>
    <n v="107920.10123748805"/>
    <n v="105114.12"/>
    <n v="143968.5"/>
    <n v="148507.79999999999"/>
    <n v="111501.95"/>
    <n v="181535.5"/>
    <n v="154923.79999999999"/>
    <n v="126140.9"/>
  </r>
  <r>
    <n v="7"/>
    <x v="3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073609621060115"/>
    <n v="34.545000000000002"/>
    <n v="0"/>
    <n v="529.20000000000005"/>
    <n v="0"/>
    <n v="0"/>
    <n v="0"/>
    <n v="0"/>
  </r>
  <r>
    <n v="7"/>
    <x v="3"/>
    <x v="3"/>
    <n v="100111"/>
    <x v="1"/>
    <n v="100111005"/>
    <x v="3"/>
    <n v="1"/>
    <n v="6095"/>
    <n v="2082"/>
    <n v="2258"/>
    <n v="2831"/>
    <n v="4274"/>
    <n v="2871"/>
    <n v="2467"/>
    <n v="1827"/>
    <n v="1660"/>
    <n v="6021"/>
    <n v="5700"/>
    <n v="6235.6"/>
    <n v="2792.4"/>
    <n v="3891.3"/>
    <n v="3393.6"/>
    <n v="0"/>
    <n v="5308"/>
    <n v="9102.5"/>
    <n v="4143"/>
    <n v="3673.7"/>
    <n v="5413.5"/>
    <n v="3570.7"/>
    <n v="7813"/>
    <n v="3707.8"/>
    <n v="4500"/>
    <n v="3712"/>
    <n v="2332.1999999999998"/>
    <n v="4287.1000000000004"/>
    <n v="5453.4"/>
    <n v="7102.1"/>
    <n v="10038.5"/>
    <n v="9968"/>
    <n v="13444.41"/>
    <n v="4992.2881424995458"/>
    <n v="11199.05"/>
    <n v="7323.3"/>
    <n v="5631.2"/>
    <n v="12370.8"/>
    <n v="11525.4"/>
    <n v="9482.6"/>
    <n v="8121.7"/>
  </r>
  <r>
    <n v="7"/>
    <x v="3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"/>
    <n v="3459.12"/>
    <n v="1170.08"/>
    <n v="0"/>
    <n v="0"/>
    <n v="0"/>
    <n v="1682.6"/>
    <n v="18040.900000000001"/>
  </r>
  <r>
    <n v="7"/>
    <x v="3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.62501455047322"/>
    <n v="1320.4199999999998"/>
    <n v="676.14"/>
    <n v="1528.5"/>
    <n v="5932.52"/>
    <n v="1657.2"/>
    <n v="243.4"/>
    <n v="599.79999999999995"/>
  </r>
  <r>
    <n v="7"/>
    <x v="3"/>
    <x v="6"/>
    <n v="100111"/>
    <x v="1"/>
    <n v="100111004"/>
    <x v="4"/>
    <n v="1"/>
    <n v="4041"/>
    <n v="5212"/>
    <n v="6270"/>
    <n v="6013"/>
    <n v="5364"/>
    <n v="7988"/>
    <n v="12378"/>
    <n v="16700"/>
    <n v="25575"/>
    <n v="26181"/>
    <n v="22054"/>
    <n v="25051.4"/>
    <n v="25723.4"/>
    <n v="23366.6"/>
    <n v="19617.2"/>
    <n v="0"/>
    <n v="17017.099999999999"/>
    <n v="14948"/>
    <n v="12745.6"/>
    <n v="9062.7999999999993"/>
    <n v="11063.2"/>
    <n v="5830.9"/>
    <n v="5581.4"/>
    <n v="3018.9"/>
    <n v="3210"/>
    <n v="4512"/>
    <n v="5197.5"/>
    <n v="3510.2"/>
    <n v="3843"/>
    <n v="2101"/>
    <n v="906.4"/>
    <n v="3122"/>
    <n v="4951.3"/>
    <n v="798.62501455047322"/>
    <n v="4779.5399999999991"/>
    <n v="0"/>
    <n v="1528.5"/>
    <n v="5932.52"/>
    <n v="1657.2"/>
    <n v="1926"/>
    <n v="18640.7"/>
  </r>
  <r>
    <n v="7"/>
    <x v="3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.48"/>
    <n v="469.64"/>
    <n v="1615.8799999999999"/>
    <n v="0"/>
    <n v="0"/>
    <n v="0"/>
    <n v="0"/>
    <n v="0"/>
  </r>
  <r>
    <n v="7"/>
    <x v="3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5.380000000000003"/>
    <n v="31.320000000000004"/>
    <n v="0"/>
    <n v="0"/>
    <n v="0"/>
    <n v="0"/>
    <n v="0"/>
  </r>
  <r>
    <n v="7"/>
    <x v="3"/>
    <x v="9"/>
    <n v="100110"/>
    <x v="2"/>
    <n v="100110005"/>
    <x v="7"/>
    <n v="1"/>
    <n v="4985"/>
    <n v="3283"/>
    <n v="1934"/>
    <n v="1680"/>
    <n v="3552"/>
    <n v="2959"/>
    <n v="3825"/>
    <n v="5937"/>
    <n v="2447"/>
    <n v="1474"/>
    <n v="1658"/>
    <n v="2719"/>
    <n v="3743"/>
    <n v="2674.4"/>
    <n v="2459.6999999999998"/>
    <n v="0"/>
    <n v="2568.6999999999998"/>
    <n v="1627"/>
    <n v="1116.4000000000001"/>
    <n v="627.70000000000005"/>
    <n v="247.6"/>
    <n v="1275.8"/>
    <n v="1027.3"/>
    <n v="1203.8"/>
    <n v="1224.5"/>
    <n v="1155"/>
    <n v="1322.4"/>
    <n v="10889"/>
    <n v="988"/>
    <n v="562"/>
    <n v="861.8"/>
    <n v="744"/>
    <n v="561.72"/>
    <n v="989.34749877889112"/>
    <n v="170.82"/>
    <n v="82.679999999999993"/>
    <n v="160.9"/>
    <n v="200.25"/>
    <n v="519.5"/>
    <n v="244"/>
    <n v="69.400000000000006"/>
  </r>
  <r>
    <n v="7"/>
    <x v="3"/>
    <x v="10"/>
    <n v="100110"/>
    <x v="2"/>
    <n v="100110003"/>
    <x v="8"/>
    <n v="1"/>
    <n v="3508"/>
    <n v="2089"/>
    <n v="1638"/>
    <n v="1409"/>
    <n v="2253"/>
    <n v="4004"/>
    <n v="4743"/>
    <n v="2688"/>
    <n v="3181"/>
    <n v="1203"/>
    <n v="1109"/>
    <n v="1926"/>
    <n v="2042"/>
    <n v="1262.3"/>
    <n v="1101.5"/>
    <n v="0"/>
    <n v="1658.3"/>
    <n v="506.8"/>
    <n v="446.5"/>
    <n v="419.2"/>
    <n v="232.3"/>
    <n v="352.5"/>
    <n v="243.1"/>
    <n v="168.6"/>
    <n v="165"/>
    <n v="289"/>
    <n v="234.6"/>
    <n v="2319"/>
    <n v="181.7"/>
    <n v="58.8"/>
    <n v="217.6"/>
    <n v="166"/>
    <n v="119"/>
    <n v="138.16027733235654"/>
    <n v="92.75"/>
    <n v="128.80000000000001"/>
    <n v="157.6"/>
    <n v="458.43"/>
    <n v="1108.0999999999999"/>
    <n v="291.7"/>
    <n v="212.5"/>
  </r>
  <r>
    <n v="7"/>
    <x v="3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3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3"/>
    <x v="13"/>
    <n v="100113"/>
    <x v="3"/>
    <n v="100113001"/>
    <x v="9"/>
    <n v="1"/>
    <n v="0"/>
    <n v="0"/>
    <n v="0"/>
    <n v="0"/>
    <n v="0"/>
    <n v="185"/>
    <n v="0"/>
    <n v="0"/>
    <n v="0"/>
    <n v="0"/>
    <n v="0"/>
    <n v="0"/>
    <n v="0"/>
    <n v="0"/>
    <n v="0"/>
    <n v="0"/>
    <n v="0"/>
    <n v="3.7"/>
    <n v="0"/>
    <n v="0"/>
    <n v="0"/>
    <n v="0"/>
    <n v="0"/>
    <n v="0"/>
    <n v="0"/>
    <n v="0"/>
    <n v="275"/>
    <n v="15.512195121951219"/>
    <n v="0"/>
    <n v="0"/>
    <n v="0"/>
    <n v="0"/>
    <n v="0"/>
    <n v="0"/>
    <n v="0"/>
    <n v="0"/>
    <n v="0"/>
    <n v="0"/>
    <n v="0"/>
    <n v="0"/>
    <n v="0"/>
  </r>
  <r>
    <n v="7"/>
    <x v="3"/>
    <x v="14"/>
    <n v="100113"/>
    <x v="3"/>
    <n v="100113002"/>
    <x v="10"/>
    <n v="1"/>
    <n v="20813"/>
    <n v="4702"/>
    <n v="4404"/>
    <n v="4102"/>
    <n v="4524"/>
    <n v="25510"/>
    <n v="33310"/>
    <n v="14974"/>
    <n v="23729"/>
    <n v="16980"/>
    <n v="8173"/>
    <n v="12796"/>
    <n v="10159"/>
    <n v="5333.3"/>
    <n v="6613.5"/>
    <n v="0"/>
    <n v="2207.6999999999998"/>
    <n v="936.6"/>
    <n v="1539.8"/>
    <n v="377.6"/>
    <n v="477.2"/>
    <n v="1324.7"/>
    <n v="962.1"/>
    <n v="566.79999999999995"/>
    <n v="1276.8"/>
    <n v="879.1"/>
    <n v="1542.3"/>
    <n v="27.504990019960083"/>
    <n v="3569.7"/>
    <n v="4783.5"/>
    <n v="1973.3"/>
    <n v="936"/>
    <n v="1890"/>
    <n v="4427.6274343564937"/>
    <n v="2548.2599999999998"/>
    <n v="1740.3"/>
    <n v="649.5"/>
    <n v="0"/>
    <n v="2151.9"/>
    <n v="1101.4000000000001"/>
    <n v="1544.1"/>
  </r>
  <r>
    <n v="7"/>
    <x v="3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987.99509085447"/>
    <n v="307586.18"/>
    <n v="403796.3"/>
    <n v="265882"/>
    <n v="231322"/>
    <n v="258701"/>
    <n v="276288.2"/>
    <n v="171168.9"/>
  </r>
  <r>
    <n v="7"/>
    <x v="3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69.499946104945"/>
    <n v="30581.48"/>
    <n v="6973.6"/>
    <n v="10456.6"/>
    <n v="7913.08"/>
    <n v="7952.9"/>
    <n v="7216.5"/>
    <n v="12827.2"/>
  </r>
  <r>
    <n v="7"/>
    <x v="3"/>
    <x v="17"/>
    <n v="100111"/>
    <x v="1"/>
    <n v="100111003"/>
    <x v="11"/>
    <n v="1"/>
    <n v="54597"/>
    <n v="74255"/>
    <n v="78439"/>
    <n v="73076"/>
    <n v="139608"/>
    <n v="146871"/>
    <n v="83618"/>
    <n v="66065"/>
    <n v="82319"/>
    <n v="132894"/>
    <n v="98823"/>
    <n v="93314.4"/>
    <n v="120137.4"/>
    <n v="101933.3"/>
    <n v="105390.2"/>
    <n v="0"/>
    <n v="110551.8"/>
    <n v="108590.39999999999"/>
    <n v="131580.5"/>
    <n v="35077.1"/>
    <n v="68860.100000000006"/>
    <n v="115690.8"/>
    <n v="123323.7"/>
    <n v="189406.7"/>
    <n v="228000"/>
    <n v="278068.8"/>
    <n v="252974.7"/>
    <n v="280938.09999999998"/>
    <n v="369813.6"/>
    <n v="412654.7"/>
    <n v="417174.2"/>
    <n v="388019"/>
    <n v="520967.04000000004"/>
    <n v="429557.49503695942"/>
    <n v="338167.66"/>
    <n v="410769.9"/>
    <n v="276338.59999999998"/>
    <n v="239235.08"/>
    <n v="266653.90000000002"/>
    <n v="283504.7"/>
    <n v="183996.1"/>
  </r>
  <r>
    <n v="7"/>
    <x v="3"/>
    <x v="18"/>
    <n v="100114"/>
    <x v="4"/>
    <n v="100114001"/>
    <x v="12"/>
    <n v="1"/>
    <n v="132230"/>
    <n v="184114"/>
    <n v="122380"/>
    <n v="115846"/>
    <n v="209293"/>
    <n v="158822"/>
    <n v="93190"/>
    <n v="64837"/>
    <n v="126048"/>
    <n v="86854"/>
    <n v="124089"/>
    <n v="91024.9"/>
    <n v="77492"/>
    <n v="91749.8"/>
    <n v="78117.399999999994"/>
    <n v="0"/>
    <n v="91900.1"/>
    <n v="83443.8"/>
    <n v="86706.7"/>
    <n v="17375.099999999999"/>
    <n v="32254.3"/>
    <n v="71274"/>
    <n v="62218.6"/>
    <n v="57216.7"/>
    <n v="57190"/>
    <n v="42448"/>
    <n v="63355.6"/>
    <n v="44973.2"/>
    <n v="58550.1"/>
    <n v="31915.5"/>
    <n v="57455.5"/>
    <n v="111620"/>
    <n v="34486.400000000001"/>
    <n v="69067.986200520332"/>
    <n v="45494.03"/>
    <n v="59085.4"/>
    <n v="88711.6"/>
    <n v="92237.84"/>
    <n v="73415.3"/>
    <n v="114912.5"/>
    <n v="134541.5"/>
  </r>
  <r>
    <n v="7"/>
    <x v="3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5.87685837085"/>
    <n v="0"/>
    <n v="0"/>
    <n v="0"/>
    <n v="0"/>
    <n v="0"/>
    <n v="0"/>
    <n v="0"/>
  </r>
  <r>
    <n v="7"/>
    <x v="3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3"/>
    <x v="21"/>
    <n v="100110"/>
    <x v="2"/>
    <n v="100110002"/>
    <x v="13"/>
    <n v="1"/>
    <n v="26712"/>
    <n v="52602"/>
    <n v="69007"/>
    <n v="33972"/>
    <n v="36768"/>
    <n v="36986"/>
    <n v="34684"/>
    <n v="30546"/>
    <n v="38304"/>
    <n v="30936"/>
    <n v="38860"/>
    <n v="56485"/>
    <n v="35666"/>
    <n v="19134.400000000001"/>
    <n v="22497.200000000001"/>
    <n v="0"/>
    <n v="28618"/>
    <n v="18165.2"/>
    <n v="33233.599999999999"/>
    <n v="15646.4"/>
    <n v="25519.200000000001"/>
    <n v="28303.7"/>
    <n v="23827.599999999999"/>
    <n v="28204.3"/>
    <n v="28665"/>
    <n v="24532.2"/>
    <n v="28089.9"/>
    <n v="9885.4"/>
    <n v="11082.8"/>
    <n v="17488.2"/>
    <n v="12307.5"/>
    <n v="13476"/>
    <n v="5504.59"/>
    <n v="10405.87685837085"/>
    <n v="8898.68"/>
    <n v="8067.5"/>
    <n v="7501.8"/>
    <n v="6937.6"/>
    <n v="8885.1"/>
    <n v="10875.3"/>
    <n v="2910.8"/>
  </r>
  <r>
    <n v="7"/>
    <x v="3"/>
    <x v="22"/>
    <n v="100113"/>
    <x v="3"/>
    <n v="100113003"/>
    <x v="14"/>
    <n v="1"/>
    <n v="8"/>
    <n v="0"/>
    <n v="10"/>
    <n v="0"/>
    <n v="0"/>
    <n v="0"/>
    <n v="3566"/>
    <n v="163"/>
    <n v="867"/>
    <n v="408"/>
    <n v="478"/>
    <n v="628"/>
    <n v="80"/>
    <n v="6.8"/>
    <n v="130.9"/>
    <n v="0"/>
    <n v="283.39999999999998"/>
    <n v="343.1"/>
    <n v="436.4"/>
    <n v="152.9"/>
    <n v="0"/>
    <n v="0"/>
    <n v="0"/>
    <n v="0"/>
    <n v="486.2"/>
    <n v="365"/>
    <n v="255.5"/>
    <n v="38.906249999999993"/>
    <n v="525"/>
    <n v="996.5"/>
    <n v="0"/>
    <n v="0"/>
    <n v="1538.32"/>
    <n v="248.4"/>
    <n v="1720.8200000000002"/>
    <n v="1230.5"/>
    <n v="2245.5"/>
    <n v="1717"/>
    <n v="2733.1"/>
    <n v="599.70000000000005"/>
    <n v="207.6"/>
  </r>
  <r>
    <n v="7"/>
    <x v="3"/>
    <x v="23"/>
    <n v="100114"/>
    <x v="4"/>
    <n v="100114011"/>
    <x v="15"/>
    <n v="1"/>
    <n v="241758"/>
    <n v="786404"/>
    <n v="447763"/>
    <n v="751392"/>
    <n v="1169964"/>
    <n v="990750"/>
    <n v="1423854"/>
    <n v="1346727"/>
    <n v="1342681"/>
    <n v="1401865"/>
    <n v="1170738"/>
    <n v="1141887.1629999999"/>
    <n v="1639207"/>
    <n v="1558688.5290000001"/>
    <n v="1534244.97"/>
    <n v="0"/>
    <n v="1499459.394771466"/>
    <n v="1007892.4"/>
    <n v="1111922"/>
    <n v="967147"/>
    <n v="1083381.6000000001"/>
    <n v="944000"/>
    <n v="1189681.1000000001"/>
    <n v="676200"/>
    <n v="832370"/>
    <n v="765081.3"/>
    <n v="615115.80000000005"/>
    <n v="723.8574820942971"/>
    <n v="312080"/>
    <n v="192760.4"/>
    <n v="296181.59999999998"/>
    <n v="655544"/>
    <n v="542707.19999999995"/>
    <n v="508638.72737548966"/>
    <n v="521439.04000000004"/>
    <n v="838146.5"/>
    <n v="630593.6"/>
    <n v="605420.1"/>
    <n v="638962.69999999995"/>
    <n v="371919.9"/>
    <n v="282738.09999999998"/>
  </r>
  <r>
    <n v="7"/>
    <x v="3"/>
    <x v="24"/>
    <n v="100113"/>
    <x v="3"/>
    <n v="100113005"/>
    <x v="16"/>
    <n v="1"/>
    <n v="0"/>
    <n v="0"/>
    <n v="0"/>
    <n v="0"/>
    <n v="1980.7"/>
    <n v="1968.3710000000001"/>
    <n v="1961"/>
    <n v="2256.9079999999999"/>
    <n v="3049"/>
    <n v="3936"/>
    <n v="4853"/>
    <n v="5902"/>
    <n v="6659"/>
    <n v="8758"/>
    <n v="7139.7150000000001"/>
    <n v="5104.7259999999997"/>
    <n v="5311"/>
    <n v="5344.7"/>
    <n v="5357"/>
    <n v="5238"/>
    <n v="4199.3"/>
    <n v="3643.6"/>
    <n v="2499.6"/>
    <n v="2660.2"/>
    <n v="3677.2"/>
    <n v="4056"/>
    <n v="2850"/>
    <n v="30.706929656135451"/>
    <n v="32032"/>
    <n v="2691.5"/>
    <n v="2750"/>
    <n v="4067"/>
    <n v="3900.65"/>
    <n v="3687.6922045072761"/>
    <n v="2832"/>
    <n v="2318.8000000000002"/>
    <n v="3030.4"/>
    <n v="1455"/>
    <n v="1975.2"/>
    <n v="2647.3"/>
    <n v="2062.3000000000002"/>
  </r>
  <r>
    <n v="7"/>
    <x v="3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424251.8"/>
    <n v="453574.59175304382"/>
    <n v="302866.05"/>
    <n v="360444.7"/>
    <n v="445119.8"/>
    <n v="278689.59999999998"/>
    <n v="343310.1"/>
    <n v="389224.8"/>
    <n v="263831.3"/>
  </r>
  <r>
    <n v="7"/>
    <x v="3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8.946878508445"/>
    <n v="14809.2"/>
    <n v="17995.5"/>
    <n v="20036.5"/>
    <n v="25782.629999999997"/>
    <n v="37237.9"/>
    <n v="51349.3"/>
    <n v="31050.2"/>
  </r>
  <r>
    <n v="7"/>
    <x v="3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429.89228911561"/>
    <n v="151427.34"/>
    <n v="167987.4"/>
    <n v="230712"/>
    <n v="136315.33000000002"/>
    <n v="102080.3"/>
    <n v="91524.5"/>
    <n v="104422.8"/>
  </r>
  <r>
    <n v="7"/>
    <x v="3"/>
    <x v="28"/>
    <n v="100111"/>
    <x v="1"/>
    <n v="100111002"/>
    <x v="18"/>
    <n v="1"/>
    <n v="111244"/>
    <n v="67363"/>
    <n v="77888"/>
    <n v="59625"/>
    <n v="115779"/>
    <n v="152570"/>
    <n v="219960"/>
    <n v="219709"/>
    <n v="169692"/>
    <n v="202232"/>
    <n v="257755"/>
    <n v="246228"/>
    <n v="212191.9"/>
    <n v="196541.6"/>
    <n v="205900.2"/>
    <n v="0"/>
    <n v="211475.5"/>
    <n v="242504.5"/>
    <n v="239216.2"/>
    <n v="131767.79999999999"/>
    <n v="220774.39999999999"/>
    <n v="264274"/>
    <n v="261399.5"/>
    <n v="253149.9"/>
    <n v="266838"/>
    <n v="260416.5"/>
    <n v="184470.3"/>
    <n v="103329.8"/>
    <n v="141570"/>
    <n v="143736.5"/>
    <n v="156432"/>
    <n v="184421"/>
    <n v="159522.4"/>
    <n v="158028.83916762404"/>
    <n v="166236.53999999998"/>
    <n v="185982.9"/>
    <n v="250748.5"/>
    <n v="162097.96000000002"/>
    <n v="139318.20000000001"/>
    <n v="142873.79999999999"/>
    <n v="135473"/>
  </r>
  <r>
    <n v="7"/>
    <x v="3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.6"/>
    <n v="0"/>
    <n v="0"/>
    <n v="0"/>
    <n v="0"/>
    <n v="84"/>
    <n v="0"/>
    <n v="520.56000000000006"/>
    <n v="0"/>
    <n v="0"/>
    <n v="0"/>
    <n v="0"/>
    <n v="0"/>
    <n v="0"/>
  </r>
  <r>
    <n v="8"/>
    <x v="4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110748.7"/>
    <n v="126541.26166120064"/>
    <n v="116057"/>
    <n v="156186.79999999999"/>
    <n v="125600.2"/>
    <n v="144628.83000000002"/>
    <n v="140096.6"/>
    <n v="0"/>
    <n v="0"/>
  </r>
  <r>
    <n v="8"/>
    <x v="4"/>
    <x v="1"/>
    <n v="100111"/>
    <x v="1"/>
    <n v="100111001"/>
    <x v="1"/>
    <n v="1"/>
    <n v="15619"/>
    <n v="12120"/>
    <n v="20934"/>
    <n v="30477"/>
    <n v="38266"/>
    <n v="27702"/>
    <n v="25521"/>
    <n v="25103"/>
    <n v="30362"/>
    <n v="36750"/>
    <n v="22196"/>
    <n v="23688"/>
    <n v="25338"/>
    <n v="23619.1"/>
    <n v="24176.7"/>
    <n v="0"/>
    <n v="26470.2"/>
    <n v="14119.2"/>
    <n v="24243.4"/>
    <n v="9427.2000000000007"/>
    <n v="21257.4"/>
    <n v="20135.400000000001"/>
    <n v="22845.8"/>
    <n v="23932.2"/>
    <n v="17860"/>
    <n v="18950"/>
    <n v="26609.8"/>
    <n v="19856.3"/>
    <n v="19868.5"/>
    <n v="24096.3"/>
    <n v="13826.4"/>
    <n v="21887"/>
    <n v="23513.07"/>
    <n v="22387.187502150591"/>
    <n v="29770.2"/>
    <n v="19591.099999999999"/>
    <n v="25500.5"/>
    <n v="16364.040000000003"/>
    <n v="0"/>
    <n v="0"/>
    <n v="0"/>
  </r>
  <r>
    <n v="8"/>
    <x v="4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.72115936689011"/>
    <n v="124.3"/>
    <n v="0"/>
    <n v="67.400000000000006"/>
    <n v="0"/>
    <n v="0"/>
    <n v="0"/>
    <n v="0"/>
  </r>
  <r>
    <n v="8"/>
    <x v="4"/>
    <x v="3"/>
    <n v="100111"/>
    <x v="1"/>
    <n v="100111005"/>
    <x v="3"/>
    <n v="1"/>
    <n v="42390"/>
    <n v="27113"/>
    <n v="20192"/>
    <n v="33868"/>
    <n v="42703"/>
    <n v="57119"/>
    <n v="40379"/>
    <n v="31704"/>
    <n v="40606"/>
    <n v="49605"/>
    <n v="64725"/>
    <n v="56190.2"/>
    <n v="39922"/>
    <n v="40010.9"/>
    <n v="33185.1"/>
    <n v="0"/>
    <n v="53665.2"/>
    <n v="94148.800000000003"/>
    <n v="58172.800000000003"/>
    <n v="31309.4"/>
    <n v="56069.3"/>
    <n v="84520.7"/>
    <n v="124660.8"/>
    <n v="130519.9"/>
    <n v="152550"/>
    <n v="110860"/>
    <n v="107643.8"/>
    <n v="76533.399999999994"/>
    <n v="76958"/>
    <n v="81304.100000000006"/>
    <n v="98413.8"/>
    <n v="112954"/>
    <n v="104932.25"/>
    <n v="146506.54493320442"/>
    <n v="119473.96"/>
    <n v="98755"/>
    <n v="109100.5"/>
    <n v="166869.35999999999"/>
    <n v="50862.7"/>
    <n v="0"/>
    <n v="0"/>
  </r>
  <r>
    <n v="8"/>
    <x v="4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5.5"/>
    <n v="7317.31"/>
    <n v="12776.5"/>
    <n v="20236.099999999999"/>
    <n v="6896.9699999999993"/>
    <n v="16680.2"/>
    <n v="0"/>
    <n v="0"/>
  </r>
  <r>
    <n v="8"/>
    <x v="4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2.2951266691539"/>
    <n v="2871.84"/>
    <n v="1497"/>
    <n v="1878.3"/>
    <n v="2368.2600000000002"/>
    <n v="1333.6"/>
    <n v="0"/>
    <n v="0"/>
  </r>
  <r>
    <n v="8"/>
    <x v="4"/>
    <x v="6"/>
    <n v="100111"/>
    <x v="1"/>
    <n v="100111004"/>
    <x v="4"/>
    <n v="1"/>
    <n v="2766"/>
    <n v="5403"/>
    <n v="7150"/>
    <n v="7956"/>
    <n v="13710"/>
    <n v="20789"/>
    <n v="19341"/>
    <n v="10279"/>
    <n v="15574"/>
    <n v="15043"/>
    <n v="16758"/>
    <n v="16880.400000000001"/>
    <n v="13626.9"/>
    <n v="11385"/>
    <n v="10285.200000000001"/>
    <n v="0"/>
    <n v="13600"/>
    <n v="19983.7"/>
    <n v="22308"/>
    <n v="17145.599999999999"/>
    <n v="17145.2"/>
    <n v="17415.599999999999"/>
    <n v="23963.3"/>
    <n v="17471.400000000001"/>
    <n v="14868"/>
    <n v="19400"/>
    <n v="20364.2"/>
    <n v="14739.9"/>
    <n v="13636"/>
    <n v="13184.3"/>
    <n v="13861.5"/>
    <n v="17903"/>
    <n v="13857.6"/>
    <n v="13217.795126669154"/>
    <n v="10189.15"/>
    <n v="0"/>
    <n v="22114.400000000001"/>
    <n v="9265.23"/>
    <n v="18013.8"/>
    <n v="0"/>
    <n v="0"/>
  </r>
  <r>
    <n v="8"/>
    <x v="4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3.1799999999998"/>
    <n v="1710.5"/>
    <n v="984.5"/>
    <n v="1837"/>
    <n v="0"/>
    <n v="0"/>
    <n v="0"/>
    <n v="0"/>
  </r>
  <r>
    <n v="8"/>
    <x v="4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1140652943424"/>
    <n v="39.200000000000003"/>
    <n v="0"/>
    <n v="141.6"/>
    <n v="0"/>
    <n v="0"/>
    <n v="0"/>
    <n v="0"/>
  </r>
  <r>
    <n v="8"/>
    <x v="4"/>
    <x v="9"/>
    <n v="100110"/>
    <x v="2"/>
    <n v="100110005"/>
    <x v="7"/>
    <n v="1"/>
    <n v="2058"/>
    <n v="850"/>
    <n v="727"/>
    <n v="632"/>
    <n v="710"/>
    <n v="1598"/>
    <n v="1813"/>
    <n v="783"/>
    <n v="747"/>
    <n v="568"/>
    <n v="1082"/>
    <n v="3242"/>
    <n v="7398"/>
    <n v="5383.2"/>
    <n v="5331.7"/>
    <n v="0"/>
    <n v="5308.1"/>
    <n v="909.7"/>
    <n v="1675.2"/>
    <n v="135"/>
    <n v="389.7"/>
    <n v="67.7"/>
    <n v="79.3"/>
    <n v="328.7"/>
    <n v="365"/>
    <n v="536"/>
    <n v="604.5"/>
    <n v="9885"/>
    <n v="576"/>
    <n v="605.20000000000005"/>
    <n v="1204.3"/>
    <n v="450"/>
    <n v="107.8"/>
    <n v="284.01594805859548"/>
    <n v="53.9"/>
    <n v="40.950000000000003"/>
    <n v="0"/>
    <n v="44.5"/>
    <n v="61.319999999999993"/>
    <n v="0"/>
    <n v="0"/>
  </r>
  <r>
    <n v="8"/>
    <x v="4"/>
    <x v="10"/>
    <n v="100110"/>
    <x v="2"/>
    <n v="100110003"/>
    <x v="8"/>
    <n v="1"/>
    <n v="16868"/>
    <n v="11024"/>
    <n v="10604"/>
    <n v="9461"/>
    <n v="9622"/>
    <n v="14815"/>
    <n v="17109"/>
    <n v="11495"/>
    <n v="9842"/>
    <n v="3920"/>
    <n v="5305"/>
    <n v="6345"/>
    <n v="8981"/>
    <n v="6305.8"/>
    <n v="5991.3"/>
    <n v="0"/>
    <n v="7168.7"/>
    <n v="2284.6999999999998"/>
    <n v="2592.5"/>
    <n v="1610.6"/>
    <n v="757.4"/>
    <n v="625.6"/>
    <n v="377.8"/>
    <n v="466.7"/>
    <n v="560"/>
    <n v="456"/>
    <n v="331.5"/>
    <n v="4247"/>
    <n v="352"/>
    <n v="478.8"/>
    <n v="402.5"/>
    <n v="541"/>
    <n v="513.8900000000001"/>
    <n v="465.13879203771705"/>
    <n v="313.8"/>
    <n v="218.3"/>
    <n v="570.70000000000005"/>
    <n v="636.0200000000001"/>
    <n v="208.1"/>
    <n v="0"/>
    <n v="0"/>
  </r>
  <r>
    <n v="8"/>
    <x v="4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69"/>
    <n v="0"/>
    <n v="0"/>
    <n v="0"/>
    <n v="0"/>
    <n v="0"/>
    <n v="0"/>
  </r>
  <r>
    <n v="8"/>
    <x v="4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13"/>
    <n v="100113"/>
    <x v="3"/>
    <n v="100113001"/>
    <x v="9"/>
    <n v="1"/>
    <n v="0"/>
    <n v="0"/>
    <n v="0"/>
    <n v="0"/>
    <n v="0"/>
    <n v="72"/>
    <n v="13"/>
    <n v="0"/>
    <n v="39"/>
    <n v="17"/>
    <n v="259"/>
    <n v="984"/>
    <n v="766"/>
    <n v="16.100000000000001"/>
    <n v="1585.2"/>
    <n v="0"/>
    <n v="422.7"/>
    <n v="460.9"/>
    <n v="1450.6"/>
    <n v="0"/>
    <n v="2687.1"/>
    <n v="186"/>
    <n v="264"/>
    <n v="405.5"/>
    <n v="435"/>
    <n v="0"/>
    <n v="3324.5"/>
    <n v="28.330299089726921"/>
    <n v="19754"/>
    <n v="873.3"/>
    <n v="3965.2"/>
    <n v="859"/>
    <n v="485"/>
    <n v="0"/>
    <n v="183.69"/>
    <n v="0"/>
    <n v="0"/>
    <n v="0"/>
    <n v="0"/>
    <n v="0"/>
    <n v="0"/>
  </r>
  <r>
    <n v="8"/>
    <x v="4"/>
    <x v="14"/>
    <n v="100113"/>
    <x v="3"/>
    <n v="100113002"/>
    <x v="10"/>
    <n v="1"/>
    <n v="3491"/>
    <n v="314"/>
    <n v="217"/>
    <n v="0"/>
    <n v="362"/>
    <n v="2376"/>
    <n v="3474"/>
    <n v="2219"/>
    <n v="2630"/>
    <n v="2600"/>
    <n v="739"/>
    <n v="1445"/>
    <n v="3736"/>
    <n v="2082.8000000000002"/>
    <n v="948.7"/>
    <n v="0"/>
    <n v="591.70000000000005"/>
    <n v="140.19999999999999"/>
    <n v="323.10000000000002"/>
    <n v="1760.6"/>
    <n v="3095.5"/>
    <n v="439.8"/>
    <n v="629.1"/>
    <n v="320"/>
    <n v="323.2"/>
    <n v="548.1"/>
    <n v="1342"/>
    <n v="42.1875"/>
    <n v="727.2"/>
    <n v="3960.3"/>
    <n v="3809.1"/>
    <n v="1752"/>
    <n v="2142.4"/>
    <n v="4049.1442275421059"/>
    <n v="2054.94"/>
    <n v="945.7"/>
    <n v="1166"/>
    <n v="0"/>
    <n v="3232.6"/>
    <n v="0"/>
    <n v="0"/>
  </r>
  <r>
    <n v="8"/>
    <x v="4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986.60642992955"/>
    <n v="173234.16"/>
    <n v="248125.1"/>
    <n v="219442.9"/>
    <n v="197143.45"/>
    <n v="122100.8"/>
    <n v="0"/>
    <n v="0"/>
  </r>
  <r>
    <n v="8"/>
    <x v="4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0.9696978408774"/>
    <n v="11132.22"/>
    <n v="387.9"/>
    <n v="3527.6"/>
    <n v="1128"/>
    <n v="1541.3"/>
    <n v="0"/>
    <n v="0"/>
  </r>
  <r>
    <n v="8"/>
    <x v="4"/>
    <x v="17"/>
    <n v="100111"/>
    <x v="1"/>
    <n v="100111003"/>
    <x v="11"/>
    <n v="1"/>
    <n v="9065"/>
    <n v="10171"/>
    <n v="10782"/>
    <n v="15730"/>
    <n v="12826"/>
    <n v="13506"/>
    <n v="9674"/>
    <n v="4123"/>
    <n v="8980"/>
    <n v="11739"/>
    <n v="10193"/>
    <n v="10776.6"/>
    <n v="13789.1"/>
    <n v="11835.7"/>
    <n v="7466.6"/>
    <n v="0"/>
    <n v="9455.2000000000007"/>
    <n v="12690.1"/>
    <n v="7526.3"/>
    <n v="3918.4"/>
    <n v="8227.9"/>
    <n v="21852.2"/>
    <n v="34318.800000000003"/>
    <n v="34077.300000000003"/>
    <n v="53460"/>
    <n v="64610"/>
    <n v="52332.800000000003"/>
    <n v="111728.1"/>
    <n v="81928"/>
    <n v="142452.5"/>
    <n v="132886.29999999999"/>
    <n v="163808"/>
    <n v="208461.41999999998"/>
    <n v="250607.57612777044"/>
    <n v="184366.38"/>
    <n v="248513"/>
    <n v="222970.5"/>
    <n v="198271.45"/>
    <n v="123642.1"/>
    <n v="0"/>
    <n v="0"/>
  </r>
  <r>
    <n v="8"/>
    <x v="4"/>
    <x v="18"/>
    <n v="100114"/>
    <x v="4"/>
    <n v="100114001"/>
    <x v="12"/>
    <n v="1"/>
    <n v="93914"/>
    <n v="121262"/>
    <n v="104493"/>
    <n v="82374"/>
    <n v="92936"/>
    <n v="94567"/>
    <n v="68630"/>
    <n v="56189"/>
    <n v="68114"/>
    <n v="59819"/>
    <n v="58487"/>
    <n v="53276.2"/>
    <n v="146381"/>
    <n v="68378.8"/>
    <n v="73231.8"/>
    <n v="0"/>
    <n v="54605.9"/>
    <n v="128297.4"/>
    <n v="68749.600000000006"/>
    <n v="59080.9"/>
    <n v="42175.199999999997"/>
    <n v="63949.8"/>
    <n v="104593.9"/>
    <n v="113195.2"/>
    <n v="128320"/>
    <n v="127498.3"/>
    <n v="131670"/>
    <n v="97715.5"/>
    <n v="135270"/>
    <n v="109800.8"/>
    <n v="165633.4"/>
    <n v="255835"/>
    <n v="101006.31999999999"/>
    <n v="152632.15975101327"/>
    <n v="131819.4"/>
    <n v="137049.29999999999"/>
    <n v="132490.29999999999"/>
    <n v="170637"/>
    <n v="76334.600000000006"/>
    <n v="0"/>
    <n v="0"/>
  </r>
  <r>
    <n v="8"/>
    <x v="4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5.7151120312105"/>
    <n v="0"/>
    <n v="0"/>
    <n v="0"/>
    <n v="0"/>
    <n v="0"/>
    <n v="0"/>
    <n v="0"/>
  </r>
  <r>
    <n v="8"/>
    <x v="4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.5820350508518"/>
    <n v="0"/>
    <n v="0"/>
    <n v="0"/>
    <n v="0"/>
    <n v="0"/>
    <n v="0"/>
    <n v="0"/>
  </r>
  <r>
    <n v="8"/>
    <x v="4"/>
    <x v="21"/>
    <n v="100110"/>
    <x v="2"/>
    <n v="100110002"/>
    <x v="13"/>
    <n v="1"/>
    <n v="25269"/>
    <n v="37518"/>
    <n v="37049"/>
    <n v="23035"/>
    <n v="34222"/>
    <n v="34346"/>
    <n v="27391"/>
    <n v="26167"/>
    <n v="32687"/>
    <n v="24712"/>
    <n v="29580"/>
    <n v="38311"/>
    <n v="28511"/>
    <n v="20140"/>
    <n v="20732.3"/>
    <n v="0"/>
    <n v="22539.200000000001"/>
    <n v="10959.3"/>
    <n v="13804.6"/>
    <n v="8768"/>
    <n v="7242.2"/>
    <n v="13840.1"/>
    <n v="9504.7000000000007"/>
    <n v="9654.7999999999993"/>
    <n v="9345.6"/>
    <n v="10670"/>
    <n v="12301.8"/>
    <n v="5801.7"/>
    <n v="5494"/>
    <n v="5422.6"/>
    <n v="6292.5"/>
    <n v="8096"/>
    <n v="4276.49"/>
    <n v="5561.2971470820621"/>
    <n v="5652.7800000000007"/>
    <n v="3884.9"/>
    <n v="9043.4"/>
    <n v="6445.8899999999994"/>
    <n v="2086.3000000000002"/>
    <n v="0"/>
    <n v="0"/>
  </r>
  <r>
    <n v="8"/>
    <x v="4"/>
    <x v="22"/>
    <n v="100113"/>
    <x v="3"/>
    <n v="100113003"/>
    <x v="14"/>
    <n v="1"/>
    <n v="7877"/>
    <n v="3423"/>
    <n v="1842"/>
    <n v="145"/>
    <n v="75"/>
    <n v="7453"/>
    <n v="23326"/>
    <n v="41031"/>
    <n v="53541"/>
    <n v="46351"/>
    <n v="23526"/>
    <n v="19739"/>
    <n v="18282"/>
    <n v="4045.2"/>
    <n v="6407.3"/>
    <n v="0"/>
    <n v="10708.1"/>
    <n v="9590.2999999999993"/>
    <n v="20023"/>
    <n v="21882"/>
    <n v="11151.2"/>
    <n v="12816"/>
    <n v="0"/>
    <n v="5724"/>
    <n v="5883"/>
    <n v="14400.5"/>
    <n v="14707.6"/>
    <n v="37.129138598251402"/>
    <n v="15686"/>
    <n v="14904.1"/>
    <n v="3894.9"/>
    <n v="13922"/>
    <n v="30127.8"/>
    <n v="25107.4295668185"/>
    <n v="23167.079999999998"/>
    <n v="26092.1"/>
    <n v="38722.199999999997"/>
    <n v="30533.379999999997"/>
    <n v="27399.8"/>
    <n v="0"/>
    <n v="0"/>
  </r>
  <r>
    <n v="8"/>
    <x v="4"/>
    <x v="23"/>
    <n v="100114"/>
    <x v="4"/>
    <n v="100114011"/>
    <x v="15"/>
    <n v="1"/>
    <n v="144165"/>
    <n v="708476"/>
    <n v="363477"/>
    <n v="518507"/>
    <n v="744993"/>
    <n v="679458"/>
    <n v="864848"/>
    <n v="918896"/>
    <n v="976290"/>
    <n v="929325"/>
    <n v="795414"/>
    <n v="787077.58499999996"/>
    <n v="1129454"/>
    <n v="1074369.5549999999"/>
    <n v="1057521.1499999999"/>
    <n v="0"/>
    <n v="1154878.4304675476"/>
    <n v="1005110.5"/>
    <n v="1131392"/>
    <n v="1217680"/>
    <n v="1232646.3"/>
    <n v="1122000"/>
    <n v="1164531.5"/>
    <n v="912404"/>
    <n v="1038125"/>
    <n v="1361640"/>
    <n v="1287207"/>
    <n v="789.79187990982552"/>
    <n v="794640"/>
    <n v="810201"/>
    <n v="1046650.1"/>
    <n v="1238272"/>
    <n v="1201229.7"/>
    <n v="1303570.933588821"/>
    <n v="0"/>
    <n v="1156788.8"/>
    <n v="912714.6"/>
    <n v="1120911.3299999998"/>
    <n v="607729.1"/>
    <n v="0"/>
    <n v="0"/>
  </r>
  <r>
    <n v="8"/>
    <x v="4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100.2"/>
    <n v="78.3"/>
    <n v="174.2"/>
    <n v="171.5"/>
    <n v="210.9"/>
    <n v="0"/>
    <n v="0"/>
    <n v="0"/>
    <n v="0"/>
    <n v="0"/>
    <n v="777.4"/>
    <n v="789.6"/>
    <n v="677.5"/>
    <n v="27.032019704433495"/>
    <n v="6270"/>
    <n v="838.7"/>
    <n v="998.8"/>
    <n v="1116"/>
    <n v="861"/>
    <n v="903"/>
    <n v="634.4"/>
    <n v="886.4"/>
    <n v="228.8"/>
    <n v="267.2"/>
    <n v="158.47"/>
    <n v="0"/>
    <n v="0"/>
  </r>
  <r>
    <n v="8"/>
    <x v="4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6840"/>
    <n v="9700"/>
    <n v="0"/>
    <n v="0"/>
    <n v="0"/>
    <n v="81774"/>
    <n v="0"/>
    <n v="0"/>
    <n v="0"/>
  </r>
  <r>
    <n v="8"/>
    <x v="4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35.020091837527"/>
    <n v="63748.800000000003"/>
    <n v="80136.800000000003"/>
    <n v="96910.399999999994"/>
    <n v="70864.36"/>
    <n v="93226.8"/>
    <n v="0"/>
    <n v="0"/>
  </r>
  <r>
    <n v="8"/>
    <x v="4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776.50947358541"/>
    <n v="378936.32000000001"/>
    <n v="348524.1"/>
    <n v="426388.5"/>
    <n v="305440.98"/>
    <n v="105857"/>
    <n v="0"/>
    <n v="0"/>
  </r>
  <r>
    <n v="8"/>
    <x v="4"/>
    <x v="28"/>
    <n v="100111"/>
    <x v="1"/>
    <n v="100111002"/>
    <x v="18"/>
    <n v="1"/>
    <n v="249113"/>
    <n v="175583"/>
    <n v="196111"/>
    <n v="184653"/>
    <n v="320632"/>
    <n v="314758"/>
    <n v="392878"/>
    <n v="384081"/>
    <n v="395911"/>
    <n v="415350"/>
    <n v="343630"/>
    <n v="359848"/>
    <n v="369714"/>
    <n v="347974.40000000002"/>
    <n v="333123.40000000002"/>
    <n v="0"/>
    <n v="295262.90000000002"/>
    <n v="345568.8"/>
    <n v="392290.9"/>
    <n v="330003.40000000002"/>
    <n v="400326.40000000002"/>
    <n v="471000.6"/>
    <n v="431516.3"/>
    <n v="436296.9"/>
    <n v="505463"/>
    <n v="475776"/>
    <n v="391804.5"/>
    <n v="320775.8"/>
    <n v="360654"/>
    <n v="309339.5"/>
    <n v="399634.7"/>
    <n v="384046"/>
    <n v="286464.3"/>
    <n v="425111.52956542291"/>
    <n v="442685.12"/>
    <n v="428660.9"/>
    <n v="523298.9"/>
    <n v="376305.33999999997"/>
    <n v="199083.8"/>
    <n v="0"/>
    <n v="0"/>
  </r>
  <r>
    <n v="8"/>
    <x v="4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85.1"/>
    <n v="0"/>
    <n v="0"/>
    <n v="0"/>
    <n v="16378"/>
    <n v="6664.0199999999995"/>
    <n v="5932.21881738712"/>
    <n v="14348.88"/>
    <n v="19766.400000000001"/>
    <n v="24251.200000000001"/>
    <n v="11279.439999999999"/>
    <n v="12563.7"/>
    <n v="0"/>
    <n v="0"/>
  </r>
  <r>
    <n v="8"/>
    <x v="4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842.7"/>
    <n v="104699.3"/>
  </r>
  <r>
    <n v="8"/>
    <x v="4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9.7"/>
    <n v="60639.4"/>
  </r>
  <r>
    <n v="8"/>
    <x v="4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87.6"/>
    <n v="24145.8"/>
  </r>
  <r>
    <n v="8"/>
    <x v="4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.8"/>
    <n v="3698.7"/>
  </r>
  <r>
    <n v="8"/>
    <x v="4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39.400000000001"/>
    <n v="27844.5"/>
  </r>
  <r>
    <n v="8"/>
    <x v="4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99999999999999"/>
  </r>
  <r>
    <n v="8"/>
    <x v="4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.6"/>
    <n v="170.6"/>
  </r>
  <r>
    <n v="8"/>
    <x v="4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0"/>
  </r>
  <r>
    <n v="8"/>
    <x v="4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2211.1"/>
  </r>
  <r>
    <n v="8"/>
    <x v="4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390"/>
  </r>
  <r>
    <n v="8"/>
    <x v="4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83.6"/>
    <n v="102287.9"/>
  </r>
  <r>
    <n v="8"/>
    <x v="4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6.1"/>
    <n v="1570.8"/>
  </r>
  <r>
    <n v="8"/>
    <x v="4"/>
    <x v="17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129.7"/>
    <n v="103858.7"/>
  </r>
  <r>
    <n v="8"/>
    <x v="4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15.8"/>
    <n v="32644"/>
  </r>
  <r>
    <n v="8"/>
    <x v="4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9.7"/>
    <n v="2424"/>
  </r>
  <r>
    <n v="8"/>
    <x v="4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62.2"/>
    <n v="14715.3"/>
  </r>
  <r>
    <n v="8"/>
    <x v="4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563.6"/>
    <n v="221126.39999999999"/>
  </r>
  <r>
    <n v="8"/>
    <x v="4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4"/>
    <n v="187.2"/>
  </r>
  <r>
    <n v="8"/>
    <x v="4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2.6803852002026"/>
  </r>
  <r>
    <n v="8"/>
    <x v="4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67.1"/>
    <n v="43091.4"/>
  </r>
  <r>
    <n v="8"/>
    <x v="4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91"/>
    <n v="153108.6"/>
  </r>
  <r>
    <n v="8"/>
    <x v="4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758.1"/>
    <n v="196200"/>
  </r>
  <r>
    <n v="8"/>
    <x v="4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7.2000000000007"/>
    <n v="6542.8"/>
  </r>
  <r>
    <n v="9"/>
    <x v="5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15955.8"/>
    <n v="6829.7411642343623"/>
    <n v="12972"/>
    <n v="0"/>
    <n v="0"/>
    <n v="0"/>
    <n v="0"/>
    <n v="28979.599999999999"/>
    <n v="0"/>
  </r>
  <r>
    <n v="9"/>
    <x v="5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5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.85334962918142"/>
    <n v="521.16"/>
    <n v="158.4"/>
    <n v="855"/>
    <n v="0"/>
    <n v="0"/>
    <n v="0"/>
    <n v="0"/>
  </r>
  <r>
    <n v="9"/>
    <x v="5"/>
    <x v="3"/>
    <n v="100111"/>
    <x v="1"/>
    <n v="100111005"/>
    <x v="3"/>
    <n v="1"/>
    <n v="74770"/>
    <n v="43490"/>
    <n v="41339"/>
    <n v="53935"/>
    <n v="63556"/>
    <n v="63630"/>
    <n v="47497"/>
    <n v="58773"/>
    <n v="73534"/>
    <n v="66585"/>
    <n v="85872"/>
    <n v="103099.2"/>
    <n v="85829.2"/>
    <n v="112547.7"/>
    <n v="85076.4"/>
    <n v="0"/>
    <n v="99023.4"/>
    <n v="167920.4"/>
    <n v="130329.3"/>
    <n v="89207.8"/>
    <n v="139864"/>
    <n v="211867.1"/>
    <n v="232434.9"/>
    <n v="290391.3"/>
    <n v="319510"/>
    <n v="181817.3"/>
    <n v="245075.20000000001"/>
    <n v="208005.9"/>
    <n v="240285"/>
    <n v="216864.6"/>
    <n v="223582.8"/>
    <n v="369382"/>
    <n v="274448"/>
    <n v="422402.2672907263"/>
    <n v="403200.72000000003"/>
    <n v="261941.2"/>
    <n v="354606.1"/>
    <n v="443052.75"/>
    <n v="351893.4"/>
    <n v="220780.5"/>
    <n v="272526.09999999998"/>
  </r>
  <r>
    <n v="9"/>
    <x v="5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74.5"/>
    <n v="41899"/>
    <n v="14326.9"/>
    <n v="34561"/>
    <n v="41522.380000000005"/>
    <n v="63493.8"/>
    <n v="100356.4"/>
    <n v="58948.2"/>
  </r>
  <r>
    <n v="9"/>
    <x v="5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7.6408757219519"/>
    <n v="5642"/>
    <n v="6770.5"/>
    <n v="15030.7"/>
    <n v="9937.35"/>
    <n v="18875.7"/>
    <n v="21910.3"/>
    <n v="7439.7"/>
  </r>
  <r>
    <n v="9"/>
    <x v="5"/>
    <x v="6"/>
    <n v="100111"/>
    <x v="1"/>
    <n v="100111004"/>
    <x v="4"/>
    <n v="1"/>
    <n v="74629"/>
    <n v="63331"/>
    <n v="73030"/>
    <n v="42061"/>
    <n v="29516"/>
    <n v="33142"/>
    <n v="17753"/>
    <n v="11827"/>
    <n v="30510"/>
    <n v="34736"/>
    <n v="41554"/>
    <n v="54182.9"/>
    <n v="54031.8"/>
    <n v="36090.9"/>
    <n v="58510.1"/>
    <n v="0"/>
    <n v="26063.5"/>
    <n v="36445.5"/>
    <n v="72385"/>
    <n v="37525.1"/>
    <n v="22003.599999999999"/>
    <n v="33008.9"/>
    <n v="34142"/>
    <n v="45282.1"/>
    <n v="27775"/>
    <n v="56871.6"/>
    <n v="78847.3"/>
    <n v="45451.9"/>
    <n v="55912"/>
    <n v="36765"/>
    <n v="61774.1"/>
    <n v="76039"/>
    <n v="42862.3"/>
    <n v="35362.140875721954"/>
    <n v="47541"/>
    <n v="0"/>
    <n v="49591.7"/>
    <n v="51459.73"/>
    <n v="82369.5"/>
    <n v="122266.7"/>
    <n v="66387.899999999994"/>
  </r>
  <r>
    <n v="9"/>
    <x v="5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6.4152823100758"/>
    <n v="1470.52"/>
    <n v="2118.6099999999997"/>
    <n v="2761.2"/>
    <n v="0"/>
    <n v="0"/>
    <n v="0"/>
    <n v="0"/>
  </r>
  <r>
    <n v="9"/>
    <x v="5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</r>
  <r>
    <n v="9"/>
    <x v="5"/>
    <x v="9"/>
    <n v="100110"/>
    <x v="2"/>
    <n v="100110005"/>
    <x v="7"/>
    <n v="1"/>
    <n v="977"/>
    <n v="304"/>
    <n v="25"/>
    <n v="25"/>
    <n v="82"/>
    <n v="24"/>
    <n v="51"/>
    <n v="42"/>
    <n v="183"/>
    <n v="13"/>
    <n v="9"/>
    <n v="19"/>
    <n v="34"/>
    <n v="15.6"/>
    <n v="6.6"/>
    <n v="0"/>
    <n v="10.9"/>
    <n v="53.8"/>
    <n v="6.5"/>
    <n v="0"/>
    <n v="0"/>
    <n v="0"/>
    <n v="7"/>
    <n v="281.7"/>
    <n v="65"/>
    <n v="0"/>
    <n v="13"/>
    <n v="36"/>
    <n v="17.399999999999999"/>
    <n v="3"/>
    <n v="1.3"/>
    <n v="0"/>
    <n v="2.1"/>
    <n v="1.7"/>
    <n v="0"/>
    <n v="0"/>
    <n v="0"/>
    <n v="0"/>
    <n v="0"/>
    <n v="0"/>
    <n v="0"/>
  </r>
  <r>
    <n v="9"/>
    <x v="5"/>
    <x v="10"/>
    <n v="100110"/>
    <x v="2"/>
    <n v="100110003"/>
    <x v="8"/>
    <n v="1"/>
    <n v="6173"/>
    <n v="4430"/>
    <n v="3350"/>
    <n v="2811"/>
    <n v="3879"/>
    <n v="4102"/>
    <n v="6197"/>
    <n v="9457"/>
    <n v="6337"/>
    <n v="2475"/>
    <n v="1626"/>
    <n v="3290"/>
    <n v="3958"/>
    <n v="2120.4"/>
    <n v="1756.3"/>
    <n v="0"/>
    <n v="707.4"/>
    <n v="431.3"/>
    <n v="728.2"/>
    <n v="35.700000000000003"/>
    <n v="22.7"/>
    <n v="35.200000000000003"/>
    <n v="11.5"/>
    <n v="66"/>
    <n v="66"/>
    <n v="317.5"/>
    <n v="142.1"/>
    <n v="953"/>
    <n v="74.400000000000006"/>
    <n v="26.3"/>
    <n v="97.2"/>
    <n v="194"/>
    <n v="84.8"/>
    <n v="89.264185817943286"/>
    <n v="148.5"/>
    <n v="50.7"/>
    <n v="60.5"/>
    <n v="55.370000000000005"/>
    <n v="126.56000000000002"/>
    <n v="242.4"/>
    <n v="140.80000000000001"/>
  </r>
  <r>
    <n v="9"/>
    <x v="5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95.923535659318"/>
    <n v="6380.25"/>
    <n v="7711.5"/>
    <n v="8042.2"/>
    <n v="19290.68"/>
    <n v="16071.2"/>
    <n v="10767.4"/>
    <n v="9877.6"/>
  </r>
  <r>
    <n v="9"/>
    <x v="5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6.912399639798"/>
    <n v="9246.3599999999988"/>
    <n v="11722.9"/>
    <n v="16970"/>
    <n v="25055.94"/>
    <n v="25164.1"/>
    <n v="26411.1"/>
    <n v="0"/>
  </r>
  <r>
    <n v="9"/>
    <x v="5"/>
    <x v="13"/>
    <n v="100113"/>
    <x v="3"/>
    <n v="100113001"/>
    <x v="9"/>
    <n v="1"/>
    <n v="0"/>
    <n v="0"/>
    <n v="0"/>
    <n v="0"/>
    <n v="0"/>
    <n v="16095"/>
    <n v="9531"/>
    <n v="13272"/>
    <n v="12468"/>
    <n v="15661"/>
    <n v="20923"/>
    <n v="13386"/>
    <n v="17885"/>
    <n v="26198.7"/>
    <n v="42496.4"/>
    <n v="0"/>
    <n v="24599.3"/>
    <n v="24840"/>
    <n v="40624.400000000001"/>
    <n v="22415.599999999999"/>
    <n v="38687.300000000003"/>
    <n v="36757.9"/>
    <n v="30744"/>
    <n v="42224"/>
    <n v="49140"/>
    <n v="59320.800000000003"/>
    <n v="64006.2"/>
    <n v="21.884786931054869"/>
    <n v="283560"/>
    <n v="9752.9"/>
    <n v="66163.7"/>
    <n v="42109"/>
    <n v="37113.67"/>
    <n v="40052.83593529911"/>
    <n v="15626.61"/>
    <n v="19434.400000000001"/>
    <n v="25012.2"/>
    <n v="44346.62"/>
    <n v="41235.300000000003"/>
    <n v="37178.5"/>
    <n v="27753.5"/>
  </r>
  <r>
    <n v="9"/>
    <x v="5"/>
    <x v="14"/>
    <n v="100113"/>
    <x v="3"/>
    <n v="100113002"/>
    <x v="10"/>
    <n v="1"/>
    <n v="229"/>
    <n v="0"/>
    <n v="0"/>
    <n v="23"/>
    <n v="112"/>
    <n v="0"/>
    <n v="672"/>
    <n v="592"/>
    <n v="785"/>
    <n v="588"/>
    <n v="1231"/>
    <n v="1736"/>
    <n v="1661"/>
    <n v="0"/>
    <n v="68.099999999999994"/>
    <n v="0"/>
    <n v="167.2"/>
    <n v="47.9"/>
    <n v="0"/>
    <n v="320.89999999999998"/>
    <n v="794.9"/>
    <n v="256.5"/>
    <n v="382.5"/>
    <n v="0"/>
    <n v="0"/>
    <n v="37"/>
    <n v="343"/>
    <n v="53.66743916570104"/>
    <n v="191.8"/>
    <n v="750.1"/>
    <n v="1733.3"/>
    <n v="204"/>
    <n v="188.57"/>
    <n v="0"/>
    <n v="0"/>
    <n v="0"/>
    <n v="0"/>
    <n v="0"/>
    <n v="0"/>
    <n v="0"/>
    <n v="0"/>
  </r>
  <r>
    <n v="9"/>
    <x v="5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.4289341644626"/>
    <n v="1898.73"/>
    <n v="8798.6899999999987"/>
    <n v="1106.7"/>
    <n v="1248"/>
    <n v="1470"/>
    <n v="3330"/>
    <n v="1199"/>
  </r>
  <r>
    <n v="9"/>
    <x v="5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.56"/>
    <n v="0"/>
    <n v="0"/>
    <n v="0"/>
    <n v="0"/>
    <n v="0"/>
    <n v="0"/>
    <n v="0"/>
  </r>
  <r>
    <n v="9"/>
    <x v="5"/>
    <x v="17"/>
    <n v="100111"/>
    <x v="1"/>
    <n v="100111003"/>
    <x v="11"/>
    <n v="1"/>
    <n v="2436"/>
    <n v="1647"/>
    <n v="1492"/>
    <n v="1331"/>
    <n v="337"/>
    <n v="1476"/>
    <n v="452"/>
    <n v="597"/>
    <n v="399"/>
    <n v="830"/>
    <n v="519"/>
    <n v="342.8"/>
    <n v="503.9"/>
    <n v="441.4"/>
    <n v="80.5"/>
    <n v="0"/>
    <n v="66"/>
    <n v="347.9"/>
    <n v="208.6"/>
    <n v="73.099999999999994"/>
    <n v="143.9"/>
    <n v="769.5"/>
    <n v="1575"/>
    <n v="910"/>
    <n v="910"/>
    <n v="1874.5"/>
    <n v="3780"/>
    <n v="4019"/>
    <n v="2908.8"/>
    <n v="3280.6"/>
    <n v="8824.6"/>
    <n v="4174"/>
    <n v="18822.629999999997"/>
    <n v="2929.9889341644625"/>
    <n v="1898.73"/>
    <n v="8798.7000000000007"/>
    <n v="1106.7"/>
    <n v="1248"/>
    <n v="1470"/>
    <n v="3330"/>
    <n v="1199"/>
  </r>
  <r>
    <n v="9"/>
    <x v="5"/>
    <x v="18"/>
    <n v="100114"/>
    <x v="4"/>
    <n v="100114001"/>
    <x v="12"/>
    <n v="1"/>
    <n v="99741"/>
    <n v="109020"/>
    <n v="75368"/>
    <n v="50317"/>
    <n v="97359"/>
    <n v="133003"/>
    <n v="126861"/>
    <n v="115667"/>
    <n v="111006"/>
    <n v="95489"/>
    <n v="104788"/>
    <n v="146738.4"/>
    <n v="195067"/>
    <n v="191132.5"/>
    <n v="168954.5"/>
    <n v="0"/>
    <n v="190927.7"/>
    <n v="332425.3"/>
    <n v="175007.2"/>
    <n v="231950.3"/>
    <n v="190331.6"/>
    <n v="342052.8"/>
    <n v="420346.7"/>
    <n v="297628.59999999998"/>
    <n v="302400"/>
    <n v="321303.40000000002"/>
    <n v="446083.8"/>
    <n v="212544.8"/>
    <n v="220224"/>
    <n v="265552.8"/>
    <n v="315519.2"/>
    <n v="615990"/>
    <n v="272034.59999999998"/>
    <n v="314581.74984666158"/>
    <n v="272045.36"/>
    <n v="305709.5"/>
    <n v="338757.1"/>
    <n v="369923.04"/>
    <n v="396541.3"/>
    <n v="259521.5"/>
    <n v="349145.3"/>
  </r>
  <r>
    <n v="9"/>
    <x v="5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45351122289162"/>
    <n v="0"/>
    <n v="0"/>
    <n v="0"/>
    <n v="0"/>
    <n v="0"/>
    <n v="0"/>
    <n v="0"/>
  </r>
  <r>
    <n v="9"/>
    <x v="5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5"/>
    <x v="21"/>
    <n v="100110"/>
    <x v="2"/>
    <n v="100110002"/>
    <x v="13"/>
    <n v="1"/>
    <n v="5731"/>
    <n v="7075"/>
    <n v="8840"/>
    <n v="6169"/>
    <n v="4405"/>
    <n v="7584"/>
    <n v="5721"/>
    <n v="3677"/>
    <n v="3930"/>
    <n v="4120"/>
    <n v="5341"/>
    <n v="6366"/>
    <n v="5868"/>
    <n v="3431.3"/>
    <n v="3766"/>
    <n v="0"/>
    <n v="2099.5"/>
    <n v="1457.7"/>
    <n v="1992.7"/>
    <n v="1857.7"/>
    <n v="2575"/>
    <n v="6017.8"/>
    <n v="2440.5"/>
    <n v="1362.1"/>
    <n v="1368"/>
    <n v="1044"/>
    <n v="2492.6"/>
    <n v="822.1"/>
    <n v="873.2"/>
    <n v="431.3"/>
    <n v="1643.6"/>
    <n v="553"/>
    <n v="741.16000000000008"/>
    <n v="740.45351122289162"/>
    <n v="870.32999999999993"/>
    <n v="395.7"/>
    <n v="798.6"/>
    <n v="1627.56"/>
    <n v="420.2"/>
    <n v="0"/>
    <n v="1060.2379746835443"/>
  </r>
  <r>
    <n v="9"/>
    <x v="5"/>
    <x v="22"/>
    <n v="100113"/>
    <x v="3"/>
    <n v="100113003"/>
    <x v="14"/>
    <n v="1"/>
    <n v="55025"/>
    <n v="17327"/>
    <n v="6168"/>
    <n v="1962"/>
    <n v="3512"/>
    <n v="16439"/>
    <n v="46375"/>
    <n v="40742"/>
    <n v="48203"/>
    <n v="52583"/>
    <n v="26064"/>
    <n v="27532"/>
    <n v="31993"/>
    <n v="11889.9"/>
    <n v="12681.5"/>
    <n v="0"/>
    <n v="20647.099999999999"/>
    <n v="13146.5"/>
    <n v="24016.7"/>
    <n v="39782"/>
    <n v="29914.9"/>
    <n v="46655"/>
    <n v="1555.8"/>
    <n v="11552"/>
    <n v="11563"/>
    <n v="24120"/>
    <n v="29642.400000000001"/>
    <n v="38.918364849152439"/>
    <n v="43818"/>
    <n v="35517.5"/>
    <n v="23307.599999999999"/>
    <n v="36578"/>
    <n v="57950.6"/>
    <n v="107404.95414194434"/>
    <n v="91225.5"/>
    <n v="138668.1"/>
    <n v="142671.79999999999"/>
    <n v="131317.20000000001"/>
    <n v="146520"/>
    <n v="120917.1"/>
    <n v="95935.9"/>
  </r>
  <r>
    <n v="9"/>
    <x v="5"/>
    <x v="23"/>
    <n v="100114"/>
    <x v="4"/>
    <n v="100114011"/>
    <x v="15"/>
    <n v="1"/>
    <n v="30469"/>
    <n v="82350"/>
    <n v="101738"/>
    <n v="71151"/>
    <n v="95264"/>
    <n v="98488"/>
    <n v="184478"/>
    <n v="124656"/>
    <n v="145400"/>
    <n v="161513"/>
    <n v="116714"/>
    <n v="119935.632"/>
    <n v="173243"/>
    <n v="163713.45600000001"/>
    <n v="161146.07999999999"/>
    <n v="0"/>
    <n v="113171.15993639498"/>
    <n v="104737.3"/>
    <n v="159255"/>
    <n v="145820"/>
    <n v="144615"/>
    <n v="175000"/>
    <n v="221985.1"/>
    <n v="63064.800000000003"/>
    <n v="80464"/>
    <n v="117600"/>
    <n v="88200"/>
    <n v="857.0213202132021"/>
    <n v="21710"/>
    <n v="39456.300000000003"/>
    <n v="70506"/>
    <n v="57250"/>
    <n v="80064"/>
    <n v="73411.036262089445"/>
    <n v="0"/>
    <n v="74938.8"/>
    <n v="103372.5"/>
    <n v="44165.73"/>
    <n v="109422.62"/>
    <n v="93868.4"/>
    <n v="93400"/>
  </r>
  <r>
    <n v="9"/>
    <x v="5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x v="5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x v="5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"/>
    <n v="0"/>
    <n v="3016"/>
    <n v="2478.6"/>
    <n v="5753.6"/>
    <n v="12464.9"/>
    <n v="4281.3"/>
  </r>
  <r>
    <n v="9"/>
    <x v="5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305.41789942631"/>
    <n v="527579.07999999996"/>
    <n v="598673"/>
    <n v="623366.9"/>
    <n v="595356.64"/>
    <n v="657763.1"/>
    <n v="594002.1"/>
    <n v="474530.7"/>
  </r>
  <r>
    <n v="9"/>
    <x v="5"/>
    <x v="28"/>
    <n v="100111"/>
    <x v="1"/>
    <n v="100111002"/>
    <x v="18"/>
    <n v="1"/>
    <n v="313773"/>
    <n v="201347"/>
    <n v="151566"/>
    <n v="168542"/>
    <n v="243721"/>
    <n v="269718"/>
    <n v="358437"/>
    <n v="437199"/>
    <n v="479766"/>
    <n v="492685"/>
    <n v="422759"/>
    <n v="422250"/>
    <n v="433720.4"/>
    <n v="403095.5"/>
    <n v="360503.1"/>
    <n v="0"/>
    <n v="340793.4"/>
    <n v="510701.7"/>
    <n v="628632.9"/>
    <n v="514911.4"/>
    <n v="595282.30000000005"/>
    <n v="668216.9"/>
    <n v="698161.9"/>
    <n v="693628.1"/>
    <n v="726173"/>
    <n v="699958.5"/>
    <n v="551440"/>
    <n v="453135.5"/>
    <n v="482680"/>
    <n v="431872.6"/>
    <n v="655805.5"/>
    <n v="680719"/>
    <n v="504053.5"/>
    <n v="578305.41789942631"/>
    <n v="527870.57999999996"/>
    <n v="598673"/>
    <n v="626382.9"/>
    <n v="597835.24"/>
    <n v="663516.69999999995"/>
    <n v="606467"/>
    <n v="478812"/>
  </r>
  <r>
    <n v="9"/>
    <x v="5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61.3"/>
    <n v="0"/>
    <n v="0"/>
    <n v="0"/>
    <n v="83192"/>
    <n v="58152.9"/>
    <n v="80407.870287263577"/>
    <n v="65056.680000000008"/>
    <n v="83665"/>
    <n v="100695"/>
    <n v="76256.12"/>
    <n v="110952.1"/>
    <n v="122860.1"/>
    <n v="70469.7"/>
  </r>
  <r>
    <n v="10"/>
    <x v="6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3"/>
    <n v="100111"/>
    <x v="1"/>
    <n v="100111005"/>
    <x v="3"/>
    <n v="1"/>
    <n v="46871"/>
    <n v="55819"/>
    <n v="50398"/>
    <n v="52967"/>
    <n v="46831"/>
    <n v="43137"/>
    <n v="30862"/>
    <n v="31524"/>
    <n v="37189"/>
    <n v="36301"/>
    <n v="43400"/>
    <n v="35448.1"/>
    <n v="45119.9"/>
    <n v="42935.9"/>
    <n v="51382.400000000001"/>
    <n v="0"/>
    <n v="36112.800000000003"/>
    <n v="58832.800000000003"/>
    <n v="52427.4"/>
    <n v="70436"/>
    <n v="39809.699999999997"/>
    <n v="38029.599999999999"/>
    <n v="44754.3"/>
    <n v="55272.5"/>
    <n v="53245"/>
    <n v="53952"/>
    <n v="75675.600000000006"/>
    <n v="29267"/>
    <n v="33668"/>
    <n v="15734.3"/>
    <n v="22116.7"/>
    <n v="30380"/>
    <n v="22080.480000000003"/>
    <n v="52874.703997050157"/>
    <n v="36030.800000000003"/>
    <n v="23064.2"/>
    <n v="37503.4"/>
    <n v="40647.599999999999"/>
    <n v="38259.599999999999"/>
    <n v="23667.7"/>
    <n v="42208.7"/>
  </r>
  <r>
    <n v="10"/>
    <x v="6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4.4"/>
    <n v="6651.8399999999992"/>
    <n v="0"/>
    <n v="0"/>
    <n v="0"/>
    <n v="15924.9"/>
    <n v="19766.2"/>
    <n v="30379.4"/>
  </r>
  <r>
    <n v="10"/>
    <x v="6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7.0507655236061"/>
    <n v="1738.75"/>
    <n v="2422.5"/>
    <n v="5406.5"/>
    <n v="3959.6699999999996"/>
    <n v="14957.4"/>
    <n v="12690.3"/>
    <n v="5386.5"/>
  </r>
  <r>
    <n v="10"/>
    <x v="6"/>
    <x v="6"/>
    <n v="100111"/>
    <x v="1"/>
    <n v="100111004"/>
    <x v="4"/>
    <n v="1"/>
    <n v="12826"/>
    <n v="9855"/>
    <n v="14556"/>
    <n v="9144"/>
    <n v="8447"/>
    <n v="10790"/>
    <n v="9493"/>
    <n v="5447"/>
    <n v="5800"/>
    <n v="5752"/>
    <n v="4779"/>
    <n v="4581.5"/>
    <n v="10628.6"/>
    <n v="8381.1"/>
    <n v="7072.6"/>
    <n v="0"/>
    <n v="4042.1"/>
    <n v="7308.4"/>
    <n v="4134.2"/>
    <n v="16706.599999999999"/>
    <n v="8584.7999999999993"/>
    <n v="7806.9"/>
    <n v="12731.5"/>
    <n v="10567.5"/>
    <n v="9624"/>
    <n v="21455.5"/>
    <n v="31308.2"/>
    <n v="6687"/>
    <n v="6337.3"/>
    <n v="6556.4"/>
    <n v="9559.5"/>
    <n v="11967"/>
    <n v="2838.5"/>
    <n v="17171.450765523605"/>
    <n v="8390.59"/>
    <n v="0"/>
    <n v="5406.5"/>
    <n v="3959.6699999999996"/>
    <n v="30882.3"/>
    <n v="32456.5"/>
    <n v="35765.9"/>
  </r>
  <r>
    <n v="10"/>
    <x v="6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0"/>
    <n v="100110"/>
    <x v="2"/>
    <n v="100110003"/>
    <x v="8"/>
    <n v="1"/>
    <n v="0"/>
    <n v="0"/>
    <n v="0"/>
    <n v="47"/>
    <n v="15"/>
    <n v="3"/>
    <n v="6"/>
    <n v="1"/>
    <n v="0"/>
    <n v="0"/>
    <n v="0"/>
    <n v="0"/>
    <n v="0"/>
    <n v="0"/>
    <n v="0"/>
    <n v="0"/>
    <n v="0"/>
    <n v="7.3"/>
    <n v="9.8000000000000007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</r>
  <r>
    <n v="10"/>
    <x v="6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.09999999999991"/>
    <n v="385.92"/>
    <n v="1127.8"/>
    <n v="2495.6999999999998"/>
    <n v="1089.6200000000001"/>
    <n v="4218.1000000000004"/>
    <n v="7238.6"/>
    <n v="0"/>
  </r>
  <r>
    <n v="10"/>
    <x v="6"/>
    <x v="13"/>
    <n v="100113"/>
    <x v="3"/>
    <n v="100113001"/>
    <x v="9"/>
    <n v="1"/>
    <n v="0"/>
    <n v="0"/>
    <n v="0"/>
    <n v="0"/>
    <n v="0"/>
    <n v="0"/>
    <n v="105"/>
    <n v="0"/>
    <n v="0"/>
    <n v="0"/>
    <n v="0"/>
    <n v="112"/>
    <n v="0"/>
    <n v="0"/>
    <n v="17"/>
    <n v="0"/>
    <n v="44.4"/>
    <n v="28.5"/>
    <n v="0"/>
    <n v="0"/>
    <n v="0"/>
    <n v="75"/>
    <n v="52.5"/>
    <n v="890.8"/>
    <n v="2436"/>
    <n v="3924.8"/>
    <n v="2723.4"/>
    <n v="30.362654320987655"/>
    <n v="10542"/>
    <n v="1436.5"/>
    <n v="2350.8000000000002"/>
    <n v="1027"/>
    <n v="1144"/>
    <n v="561.09999999999991"/>
    <n v="385.92"/>
    <n v="1127.8"/>
    <n v="2495.6999999999998"/>
    <n v="1089.6200000000001"/>
    <n v="4218.1000000000004"/>
    <n v="7238.6"/>
    <n v="0"/>
  </r>
  <r>
    <n v="10"/>
    <x v="6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7"/>
    <n v="100111"/>
    <x v="1"/>
    <n v="100111003"/>
    <x v="11"/>
    <n v="1"/>
    <n v="33"/>
    <n v="36"/>
    <n v="30"/>
    <n v="97"/>
    <n v="1"/>
    <n v="103"/>
    <n v="6"/>
    <n v="6"/>
    <n v="17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18"/>
    <n v="100114"/>
    <x v="4"/>
    <n v="100114001"/>
    <x v="12"/>
    <n v="1"/>
    <n v="402777"/>
    <n v="384118"/>
    <n v="306734"/>
    <n v="292424"/>
    <n v="418439"/>
    <n v="341304"/>
    <n v="292780"/>
    <n v="224878"/>
    <n v="297660"/>
    <n v="280565"/>
    <n v="317712"/>
    <n v="258800"/>
    <n v="293641"/>
    <n v="309349"/>
    <n v="286060.59999999998"/>
    <n v="0"/>
    <n v="238808.1"/>
    <n v="493273.8"/>
    <n v="234598.9"/>
    <n v="424693.7"/>
    <n v="378800.5"/>
    <n v="408561.2"/>
    <n v="419319.1"/>
    <n v="367637.1"/>
    <n v="390784"/>
    <n v="380683.8"/>
    <n v="482834"/>
    <n v="213984.4"/>
    <n v="251518.8"/>
    <n v="272625"/>
    <n v="197024.2"/>
    <n v="343081"/>
    <n v="385711.38"/>
    <n v="340220.209903059"/>
    <n v="344148.42000000004"/>
    <n v="178633.9"/>
    <n v="350060.79999999999"/>
    <n v="473725.56000000006"/>
    <n v="284305.90000000002"/>
    <n v="379285"/>
    <n v="462451.4"/>
  </r>
  <r>
    <n v="10"/>
    <x v="6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1"/>
    <n v="100110"/>
    <x v="2"/>
    <n v="100110002"/>
    <x v="13"/>
    <n v="1"/>
    <n v="53"/>
    <n v="83"/>
    <n v="137"/>
    <n v="115"/>
    <n v="94"/>
    <n v="6"/>
    <n v="24"/>
    <n v="0"/>
    <n v="0"/>
    <n v="0"/>
    <n v="0"/>
    <n v="0"/>
    <n v="0"/>
    <n v="0"/>
    <n v="0"/>
    <n v="0"/>
    <n v="0"/>
    <n v="1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2"/>
    <n v="100113"/>
    <x v="3"/>
    <n v="100113003"/>
    <x v="14"/>
    <n v="1"/>
    <n v="10505"/>
    <n v="5759"/>
    <n v="5204"/>
    <n v="836"/>
    <n v="168"/>
    <n v="8020"/>
    <n v="23806"/>
    <n v="13203"/>
    <n v="19980"/>
    <n v="13571"/>
    <n v="3131"/>
    <n v="9781"/>
    <n v="11354"/>
    <n v="4924.8"/>
    <n v="3499.7"/>
    <n v="0"/>
    <n v="5814"/>
    <n v="6668.2"/>
    <n v="7535.1"/>
    <n v="9787.6"/>
    <n v="6668.8"/>
    <n v="7900"/>
    <n v="460"/>
    <n v="2144.8000000000002"/>
    <n v="4178.8"/>
    <n v="2339.1999999999998"/>
    <n v="2545.6"/>
    <n v="32.96"/>
    <n v="1016.4"/>
    <n v="17220"/>
    <n v="10526.7"/>
    <n v="13189"/>
    <n v="12968.999999999998"/>
    <n v="12187.858793729834"/>
    <n v="9613.2899999999991"/>
    <n v="15080.1"/>
    <n v="15292.1"/>
    <n v="8713.6"/>
    <n v="25619.200000000001"/>
    <n v="18820.8"/>
    <n v="26044.7"/>
  </r>
  <r>
    <n v="10"/>
    <x v="6"/>
    <x v="23"/>
    <n v="100114"/>
    <x v="4"/>
    <n v="100114011"/>
    <x v="15"/>
    <n v="1"/>
    <n v="31004"/>
    <n v="124336"/>
    <n v="87818"/>
    <n v="24823"/>
    <n v="176483"/>
    <n v="276909"/>
    <n v="448750"/>
    <n v="422955"/>
    <n v="223568"/>
    <n v="297396"/>
    <n v="304147"/>
    <n v="264857.85399999999"/>
    <n v="380162"/>
    <n v="361533.88199999998"/>
    <n v="355864.26"/>
    <n v="0"/>
    <n v="207738.15363779332"/>
    <n v="201746.2"/>
    <n v="340314.7"/>
    <n v="351000"/>
    <n v="410903.6"/>
    <n v="433300"/>
    <n v="437902"/>
    <n v="251505"/>
    <n v="256700"/>
    <n v="262430"/>
    <n v="190400"/>
    <n v="772.28915662650604"/>
    <n v="0"/>
    <n v="0"/>
    <n v="0"/>
    <n v="0"/>
    <n v="0"/>
    <n v="0"/>
    <n v="0"/>
    <n v="0"/>
    <n v="0"/>
    <n v="0"/>
    <n v="0"/>
    <n v="0"/>
    <n v="0"/>
  </r>
  <r>
    <n v="10"/>
    <x v="6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x v="6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612.28399330072"/>
    <n v="57378.6"/>
    <n v="80120.600000000006"/>
    <n v="81059.600000000006"/>
    <n v="69686.399999999994"/>
    <n v="90228.1"/>
    <n v="109807.5"/>
    <n v="91457"/>
  </r>
  <r>
    <n v="10"/>
    <x v="6"/>
    <x v="28"/>
    <n v="100111"/>
    <x v="1"/>
    <n v="100111002"/>
    <x v="18"/>
    <n v="1"/>
    <n v="107474"/>
    <n v="101086"/>
    <n v="74475"/>
    <n v="59860"/>
    <n v="75258"/>
    <n v="113333"/>
    <n v="178845"/>
    <n v="259871"/>
    <n v="246441"/>
    <n v="262308"/>
    <n v="190890"/>
    <n v="131087"/>
    <n v="151118"/>
    <n v="132619"/>
    <n v="108968.6"/>
    <n v="0"/>
    <n v="89536.5"/>
    <n v="156806.6"/>
    <n v="124041.3"/>
    <n v="99951.3"/>
    <n v="118152.8"/>
    <n v="177812.7"/>
    <n v="173959.7"/>
    <n v="169874.9"/>
    <n v="187578"/>
    <n v="197428.5"/>
    <n v="155814.39999999999"/>
    <n v="73935.8"/>
    <n v="76270.399999999994"/>
    <n v="74459.7"/>
    <n v="100501.2"/>
    <n v="92233"/>
    <n v="59378.1"/>
    <n v="106612.28399330072"/>
    <n v="57378.6"/>
    <n v="80120.600000000006"/>
    <n v="81059.600000000006"/>
    <n v="69686.399999999994"/>
    <n v="90228.1"/>
    <n v="109807.5"/>
    <n v="91457"/>
  </r>
  <r>
    <n v="10"/>
    <x v="6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.7"/>
    <n v="0"/>
    <n v="0"/>
    <n v="0"/>
    <n v="7615"/>
    <n v="6779.7"/>
    <n v="24827.135035035102"/>
    <n v="19051.2"/>
    <n v="17419.7"/>
    <n v="14574"/>
    <n v="23753.200000000001"/>
    <n v="11771.6"/>
    <n v="9556.7000000000007"/>
    <n v="5046"/>
  </r>
  <r>
    <n v="13"/>
    <x v="7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.32"/>
    <n v="0"/>
    <n v="0"/>
    <n v="0"/>
    <n v="0"/>
    <n v="0"/>
    <n v="0"/>
    <n v="0"/>
  </r>
  <r>
    <n v="13"/>
    <x v="7"/>
    <x v="3"/>
    <n v="100111"/>
    <x v="1"/>
    <n v="100111005"/>
    <x v="3"/>
    <n v="1"/>
    <n v="23"/>
    <n v="272"/>
    <n v="0"/>
    <n v="0"/>
    <n v="2206"/>
    <n v="96"/>
    <n v="27"/>
    <n v="0"/>
    <n v="338"/>
    <n v="2505"/>
    <n v="2523"/>
    <n v="1959.5"/>
    <n v="3395.9"/>
    <n v="0"/>
    <n v="0"/>
    <n v="0"/>
    <n v="86.5"/>
    <n v="689.7"/>
    <n v="264.3"/>
    <n v="698.8"/>
    <n v="2.4"/>
    <n v="674.8"/>
    <n v="290"/>
    <n v="578.70000000000005"/>
    <n v="870"/>
    <n v="301.5"/>
    <n v="252"/>
    <n v="864"/>
    <n v="1160"/>
    <n v="0"/>
    <n v="261.8"/>
    <n v="0"/>
    <n v="100.8"/>
    <n v="540.91533648931511"/>
    <n v="2399.04"/>
    <n v="656.5"/>
    <n v="110.3"/>
    <n v="3496.7899999999995"/>
    <n v="1129.8499999999999"/>
    <n v="2710.2"/>
    <n v="2096.5"/>
  </r>
  <r>
    <n v="13"/>
    <x v="7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n v="0"/>
    <n v="0"/>
    <n v="0"/>
    <n v="0"/>
  </r>
  <r>
    <n v="13"/>
    <x v="7"/>
    <x v="6"/>
    <n v="100111"/>
    <x v="1"/>
    <n v="100111004"/>
    <x v="4"/>
    <n v="1"/>
    <n v="5456"/>
    <n v="3107"/>
    <n v="5597"/>
    <n v="1804"/>
    <n v="6778"/>
    <n v="3181"/>
    <n v="1858"/>
    <n v="36"/>
    <n v="247"/>
    <n v="723"/>
    <n v="1523"/>
    <n v="1957.4"/>
    <n v="522.70000000000005"/>
    <n v="382.4"/>
    <n v="806.7"/>
    <n v="0"/>
    <n v="617.79999999999995"/>
    <n v="489.4"/>
    <n v="1188.8"/>
    <n v="860"/>
    <n v="34.1"/>
    <n v="526.70000000000005"/>
    <n v="0"/>
    <n v="100"/>
    <n v="120.4"/>
    <n v="0"/>
    <n v="136"/>
    <n v="554.9"/>
    <n v="772.8"/>
    <n v="1002"/>
    <n v="42"/>
    <n v="0"/>
    <n v="0"/>
    <n v="228"/>
    <n v="0"/>
    <n v="0"/>
    <n v="0"/>
    <n v="0"/>
    <n v="0"/>
    <n v="0"/>
    <n v="0"/>
  </r>
  <r>
    <n v="13"/>
    <x v="7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9"/>
    <n v="100110"/>
    <x v="2"/>
    <n v="100110005"/>
    <x v="7"/>
    <n v="1"/>
    <n v="634"/>
    <n v="268"/>
    <n v="0"/>
    <n v="0"/>
    <n v="297"/>
    <n v="55"/>
    <n v="104"/>
    <n v="191"/>
    <n v="53"/>
    <n v="304"/>
    <n v="823"/>
    <n v="902"/>
    <n v="88"/>
    <n v="187.2"/>
    <n v="147.80000000000001"/>
    <n v="0"/>
    <n v="76.5"/>
    <n v="18"/>
    <n v="58.2"/>
    <n v="0"/>
    <n v="0"/>
    <n v="0"/>
    <n v="0"/>
    <n v="0"/>
    <n v="0"/>
    <n v="24"/>
    <n v="0"/>
    <n v="109"/>
    <n v="6.8"/>
    <n v="0"/>
    <n v="35.700000000000003"/>
    <n v="0"/>
    <n v="0"/>
    <n v="0"/>
    <n v="0"/>
    <n v="0"/>
    <n v="0"/>
    <n v="0"/>
    <n v="0"/>
    <n v="0"/>
    <n v="0"/>
  </r>
  <r>
    <n v="13"/>
    <x v="7"/>
    <x v="10"/>
    <n v="100110"/>
    <x v="2"/>
    <n v="100110003"/>
    <x v="8"/>
    <n v="1"/>
    <n v="0"/>
    <n v="7"/>
    <n v="0"/>
    <n v="0"/>
    <n v="8"/>
    <n v="5"/>
    <n v="0"/>
    <n v="8"/>
    <n v="9"/>
    <n v="0"/>
    <n v="16"/>
    <n v="14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</r>
  <r>
    <n v="13"/>
    <x v="7"/>
    <x v="14"/>
    <n v="100113"/>
    <x v="3"/>
    <n v="100113002"/>
    <x v="10"/>
    <n v="1"/>
    <n v="7222"/>
    <n v="1635"/>
    <n v="414"/>
    <n v="252"/>
    <n v="118"/>
    <n v="2283"/>
    <n v="6018"/>
    <n v="6443"/>
    <n v="9424"/>
    <n v="6291"/>
    <n v="12052"/>
    <n v="5551"/>
    <n v="3748"/>
    <n v="1208.2"/>
    <n v="1761.8"/>
    <n v="0"/>
    <n v="999.8"/>
    <n v="8.9"/>
    <n v="918.7"/>
    <n v="1301.4000000000001"/>
    <n v="3721.9"/>
    <n v="651.79999999999995"/>
    <n v="359.7"/>
    <n v="322.5"/>
    <n v="460"/>
    <n v="591.5"/>
    <n v="972.8"/>
    <n v="13.75"/>
    <n v="1373.7"/>
    <n v="261.3"/>
    <n v="290"/>
    <n v="126"/>
    <n v="289.10000000000002"/>
    <n v="763.22577852888708"/>
    <n v="954.95"/>
    <n v="622.4"/>
    <n v="116.3"/>
    <n v="0"/>
    <n v="1318.1"/>
    <n v="841.2"/>
    <n v="630.70000000000005"/>
  </r>
  <r>
    <n v="13"/>
    <x v="7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30.56372771616"/>
    <n v="100210.95"/>
    <n v="126307"/>
    <n v="88823.9"/>
    <n v="66214.540000000008"/>
    <n v="82857"/>
    <n v="54555"/>
    <n v="24075.599999999999"/>
  </r>
  <r>
    <n v="13"/>
    <x v="7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04.788072805139"/>
    <n v="9037.7899999999991"/>
    <n v="3660"/>
    <n v="1876.6"/>
    <n v="1365.38"/>
    <n v="3285.6"/>
    <n v="3108.4"/>
    <n v="2087.8000000000002"/>
  </r>
  <r>
    <n v="13"/>
    <x v="7"/>
    <x v="17"/>
    <n v="100111"/>
    <x v="1"/>
    <n v="100111003"/>
    <x v="11"/>
    <n v="1"/>
    <n v="114638"/>
    <n v="122494"/>
    <n v="78570"/>
    <n v="70258"/>
    <n v="98165"/>
    <n v="143229"/>
    <n v="122449"/>
    <n v="93897"/>
    <n v="107751"/>
    <n v="136564"/>
    <n v="104492"/>
    <n v="121793.1"/>
    <n v="119246.1"/>
    <n v="106851.2"/>
    <n v="97075"/>
    <n v="0"/>
    <n v="96921.7"/>
    <n v="99212.7"/>
    <n v="102950.39999999999"/>
    <n v="61066.5"/>
    <n v="79098.399999999994"/>
    <n v="79887.899999999994"/>
    <n v="102485.2"/>
    <n v="151602.20000000001"/>
    <n v="171661"/>
    <n v="184585.5"/>
    <n v="169148.3"/>
    <n v="136071.6"/>
    <n v="186635.7"/>
    <n v="182901.7"/>
    <n v="160813.6"/>
    <n v="189534"/>
    <n v="161447.49"/>
    <n v="162135.35180052131"/>
    <n v="109248.73999999999"/>
    <n v="129967"/>
    <n v="90700.5"/>
    <n v="67579.920000000013"/>
    <n v="86142.6"/>
    <n v="57663.4"/>
    <n v="26163.4"/>
  </r>
  <r>
    <n v="13"/>
    <x v="7"/>
    <x v="18"/>
    <n v="100114"/>
    <x v="4"/>
    <n v="100114001"/>
    <x v="12"/>
    <n v="1"/>
    <n v="60612"/>
    <n v="68746"/>
    <n v="75582"/>
    <n v="39882"/>
    <n v="30171"/>
    <n v="48386"/>
    <n v="43783"/>
    <n v="55484"/>
    <n v="64912"/>
    <n v="66180"/>
    <n v="35323"/>
    <n v="57244"/>
    <n v="37246"/>
    <n v="45136.5"/>
    <n v="35984.5"/>
    <n v="0"/>
    <n v="48588.3"/>
    <n v="72809.100000000006"/>
    <n v="43618.400000000001"/>
    <n v="32935.4"/>
    <n v="110423.1"/>
    <n v="113426.8"/>
    <n v="82529.399999999994"/>
    <n v="63776.2"/>
    <n v="63360"/>
    <n v="43227.6"/>
    <n v="59440"/>
    <n v="87051.9"/>
    <n v="86001.3"/>
    <n v="53081.5"/>
    <n v="86174.8"/>
    <n v="79125"/>
    <n v="88299.36"/>
    <n v="112644.46653744439"/>
    <n v="77889.39"/>
    <n v="112928.4"/>
    <n v="76522.8"/>
    <n v="90763"/>
    <n v="60586.400000000001"/>
    <n v="79162.100000000006"/>
    <n v="76896.3"/>
  </r>
  <r>
    <n v="13"/>
    <x v="7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0319386072154"/>
    <n v="0"/>
    <n v="0"/>
    <n v="0"/>
    <n v="0"/>
    <n v="0"/>
    <n v="0"/>
    <n v="0"/>
  </r>
  <r>
    <n v="13"/>
    <x v="7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21"/>
    <n v="100110"/>
    <x v="2"/>
    <n v="100110002"/>
    <x v="13"/>
    <n v="1"/>
    <n v="1854"/>
    <n v="3308"/>
    <n v="1425"/>
    <n v="2026"/>
    <n v="1326"/>
    <n v="2478"/>
    <n v="2510"/>
    <n v="2603"/>
    <n v="2134"/>
    <n v="930"/>
    <n v="1101"/>
    <n v="1300"/>
    <n v="1312"/>
    <n v="632"/>
    <n v="426.4"/>
    <n v="0"/>
    <n v="1990.3"/>
    <n v="593.9"/>
    <n v="358.9"/>
    <n v="678"/>
    <n v="500.6"/>
    <n v="864"/>
    <n v="500.5"/>
    <n v="424.5"/>
    <n v="425"/>
    <n v="518.70000000000005"/>
    <n v="1078.7"/>
    <n v="742.9"/>
    <n v="701.1"/>
    <n v="299.8"/>
    <n v="302.39999999999998"/>
    <n v="359"/>
    <n v="41.04"/>
    <n v="156.80319386072154"/>
    <n v="948.64"/>
    <n v="352.5"/>
    <n v="29.7"/>
    <n v="561.20000000000005"/>
    <n v="133.19999999999999"/>
    <n v="179.1"/>
    <n v="521"/>
  </r>
  <r>
    <n v="13"/>
    <x v="7"/>
    <x v="22"/>
    <n v="100113"/>
    <x v="3"/>
    <n v="100113003"/>
    <x v="14"/>
    <n v="1"/>
    <n v="0"/>
    <n v="0"/>
    <n v="0"/>
    <n v="0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2"/>
    <n v="1114.5591975667917"/>
    <n v="339.42999999999995"/>
    <n v="190.1"/>
    <n v="0"/>
    <n v="0"/>
    <n v="0"/>
    <n v="0"/>
    <n v="0"/>
  </r>
  <r>
    <n v="13"/>
    <x v="7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9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x v="7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30.1"/>
    <n v="0"/>
    <n v="0"/>
    <n v="25.631"/>
    <n v="1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7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.9"/>
    <n v="0"/>
    <n v="0"/>
    <n v="0"/>
    <n v="0"/>
    <n v="0"/>
    <n v="0"/>
  </r>
  <r>
    <n v="13"/>
    <x v="7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03.377297386858"/>
    <n v="20630.7"/>
    <n v="21537.4"/>
    <n v="31871.7"/>
    <n v="15131.1"/>
    <n v="17006"/>
    <n v="17902.5"/>
    <n v="10680.8"/>
  </r>
  <r>
    <n v="13"/>
    <x v="7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4.9226209103826"/>
    <n v="8599.08"/>
    <n v="9692.7999999999993"/>
    <n v="11519"/>
    <n v="4639.8"/>
    <n v="5449.4"/>
    <n v="3539.2"/>
    <n v="2147.8000000000002"/>
  </r>
  <r>
    <n v="13"/>
    <x v="7"/>
    <x v="28"/>
    <n v="100111"/>
    <x v="1"/>
    <n v="100111002"/>
    <x v="18"/>
    <n v="1"/>
    <n v="65220"/>
    <n v="59499"/>
    <n v="51842"/>
    <n v="38838"/>
    <n v="98767"/>
    <n v="113536"/>
    <n v="185217"/>
    <n v="222137"/>
    <n v="144578"/>
    <n v="148349"/>
    <n v="182227"/>
    <n v="149886"/>
    <n v="136146.20000000001"/>
    <n v="88524.3"/>
    <n v="92426.5"/>
    <n v="0"/>
    <n v="92751.4"/>
    <n v="86373.1"/>
    <n v="75082.7"/>
    <n v="47183.6"/>
    <n v="42123.199999999997"/>
    <n v="38040.9"/>
    <n v="45038.7"/>
    <n v="43000.3"/>
    <n v="43040"/>
    <n v="42581"/>
    <n v="25090.799999999999"/>
    <n v="17986.2"/>
    <n v="23940"/>
    <n v="39059.9"/>
    <n v="118843"/>
    <n v="50092"/>
    <n v="45308.800000000003"/>
    <n v="37528.299918297242"/>
    <n v="29229.78"/>
    <n v="31230.2"/>
    <n v="43390.7"/>
    <n v="19770.900000000001"/>
    <n v="22455.4"/>
    <n v="21441.7"/>
    <n v="12828.6"/>
  </r>
  <r>
    <n v="13"/>
    <x v="7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"/>
    <n v="100110"/>
    <x v="2"/>
    <n v="10011000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35"/>
    <n v="0"/>
    <n v="0"/>
    <n v="0"/>
    <n v="0"/>
    <n v="0"/>
    <n v="0"/>
    <n v="0"/>
  </r>
  <r>
    <n v="14"/>
    <x v="8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86"/>
    <n v="20544"/>
    <n v="21113"/>
    <n v="21519.5"/>
    <n v="35001"/>
    <n v="32937.93"/>
    <n v="48467.0383826787"/>
    <n v="35029.800000000003"/>
    <n v="27368"/>
    <n v="23507.8"/>
    <n v="0"/>
    <n v="0"/>
    <n v="0"/>
    <n v="0"/>
  </r>
  <r>
    <n v="14"/>
    <x v="8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3.4"/>
    <n v="7615.6"/>
    <n v="3876.5"/>
    <n v="6431.4"/>
    <n v="0"/>
    <n v="0"/>
    <n v="0"/>
    <n v="0"/>
  </r>
  <r>
    <n v="14"/>
    <x v="8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7.9"/>
    <n v="1005.28"/>
    <n v="3173.9"/>
    <n v="18029.099999999999"/>
    <n v="0"/>
    <n v="0"/>
    <n v="0"/>
    <n v="0"/>
  </r>
  <r>
    <n v="14"/>
    <x v="8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1.8"/>
    <n v="13018.5"/>
    <n v="11346.7"/>
    <n v="10409.799999999999"/>
    <n v="13275"/>
    <n v="10903.3"/>
    <n v="11151.3"/>
    <n v="8620.880000000001"/>
    <n v="0"/>
    <n v="24460.5"/>
    <n v="0"/>
    <n v="0"/>
    <n v="0"/>
    <n v="0"/>
  </r>
  <r>
    <n v="14"/>
    <x v="8"/>
    <x v="7"/>
    <n v="100111"/>
    <x v="1"/>
    <n v="10011100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8"/>
    <n v="100112"/>
    <x v="0"/>
    <n v="1001120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n v="14"/>
    <x v="8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09617946468433"/>
    <n v="584.59"/>
    <n v="0"/>
    <n v="0"/>
    <n v="0"/>
    <n v="0"/>
    <n v="0"/>
    <n v="0"/>
  </r>
  <r>
    <n v="14"/>
    <x v="8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"/>
    <n v="248.4"/>
    <n v="1226.9000000000001"/>
    <n v="194"/>
    <n v="192"/>
    <n v="250.09617946468433"/>
    <n v="584.58999999999992"/>
    <n v="0"/>
    <n v="0"/>
    <n v="0"/>
    <n v="0"/>
    <n v="0"/>
    <n v="0"/>
  </r>
  <r>
    <n v="14"/>
    <x v="8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x v="8"/>
    <x v="17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x v="8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23.3"/>
    <n v="86623.2"/>
    <n v="121619.2"/>
    <n v="124687.7"/>
    <n v="142120"/>
    <n v="122928.38999999998"/>
    <n v="76034.57195077253"/>
    <n v="100735.98000000001"/>
    <n v="62139.8"/>
    <n v="74118"/>
    <n v="0"/>
    <n v="0"/>
    <n v="0"/>
    <n v="0"/>
  </r>
  <r>
    <n v="14"/>
    <x v="8"/>
    <x v="19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99999999999999"/>
    <n v="0"/>
    <n v="0"/>
    <n v="0"/>
    <n v="0"/>
    <n v="0"/>
    <n v="0"/>
    <n v="0"/>
  </r>
  <r>
    <n v="14"/>
    <x v="8"/>
    <x v="20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"/>
    <n v="0"/>
    <n v="0"/>
    <n v="0"/>
    <n v="0"/>
    <n v="0"/>
    <n v="10.199999999999999"/>
    <n v="0"/>
    <n v="0"/>
    <n v="0"/>
    <n v="0"/>
    <n v="0"/>
    <n v="0"/>
    <n v="0"/>
  </r>
  <r>
    <n v="14"/>
    <x v="8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648.8"/>
    <n v="9863.4"/>
    <n v="6204.5"/>
    <n v="7777"/>
    <n v="10989.8"/>
    <n v="9148.9778082958492"/>
    <n v="10047.869999999999"/>
    <n v="19862.3"/>
    <n v="12951.4"/>
    <n v="0"/>
    <n v="0"/>
    <n v="0"/>
    <n v="0"/>
  </r>
  <r>
    <n v="14"/>
    <x v="8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0066"/>
    <n v="0"/>
    <n v="0"/>
    <n v="0"/>
    <n v="0"/>
    <n v="0"/>
    <n v="0"/>
    <n v="0"/>
    <n v="0"/>
    <n v="0"/>
    <n v="0"/>
    <n v="0"/>
    <n v="0"/>
  </r>
  <r>
    <n v="14"/>
    <x v="8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826.963382941685"/>
    <n v="75412.399999999994"/>
    <n v="80195"/>
    <n v="90175.3"/>
    <n v="0"/>
    <n v="0"/>
    <n v="0"/>
    <n v="0"/>
  </r>
  <r>
    <n v="14"/>
    <x v="8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58.3"/>
    <n v="94608.8"/>
    <n v="79352.3"/>
    <n v="37520"/>
    <n v="122093"/>
    <n v="81176.5"/>
    <n v="86826.963382941685"/>
    <n v="75412.399999999994"/>
    <n v="80195"/>
    <n v="90175.3"/>
    <n v="0"/>
    <n v="0"/>
    <n v="0"/>
    <n v="0"/>
  </r>
  <r>
    <n v="14"/>
    <x v="8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1"/>
    <n v="8824.24"/>
    <n v="5200.7014980958602"/>
    <n v="4706.45"/>
    <n v="8101.9"/>
    <n v="6502.8"/>
    <n v="0"/>
    <n v="0"/>
    <n v="0"/>
    <n v="0"/>
  </r>
  <r>
    <n v="14"/>
    <x v="8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2.789999999994"/>
    <n v="28679.3"/>
    <n v="24789.7"/>
    <n v="26662.9"/>
  </r>
  <r>
    <n v="14"/>
    <x v="8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00.2"/>
    <n v="18895.400000000001"/>
    <n v="18054.2"/>
    <n v="13292.8"/>
  </r>
  <r>
    <n v="14"/>
    <x v="8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4.46"/>
    <n v="4610"/>
    <n v="5093.3999999999996"/>
    <n v="11691.8"/>
  </r>
  <r>
    <n v="14"/>
    <x v="8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64.66"/>
    <n v="23505.4"/>
    <n v="23147.599999999999"/>
    <n v="24984.6"/>
  </r>
  <r>
    <n v="14"/>
    <x v="8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94.50999999998"/>
    <n v="142018.29999999999"/>
    <n v="113194.8"/>
    <n v="118618.9"/>
  </r>
  <r>
    <n v="14"/>
    <x v="8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09.58"/>
    <n v="12799.8"/>
    <n v="13525.7"/>
    <n v="10350.799999999999"/>
  </r>
  <r>
    <n v="14"/>
    <x v="8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x v="8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x v="8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x v="8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4.5"/>
    <n v="7067.9"/>
    <n v="7292.7"/>
    <n v="6759.2"/>
  </r>
  <r>
    <n v="16"/>
    <x v="9"/>
    <x v="0"/>
    <n v="100112"/>
    <x v="0"/>
    <n v="10011201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25.5"/>
    <n v="50410.3"/>
    <n v="79517.5"/>
  </r>
  <r>
    <n v="16"/>
    <x v="9"/>
    <x v="1"/>
    <n v="100111"/>
    <x v="1"/>
    <n v="1001110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72.5"/>
    <n v="19973.400000000001"/>
    <n v="43555.6"/>
  </r>
  <r>
    <n v="16"/>
    <x v="9"/>
    <x v="3"/>
    <n v="100111"/>
    <x v="1"/>
    <n v="10011100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11.9"/>
    <n v="72233.8"/>
    <n v="63815.9"/>
  </r>
  <r>
    <n v="16"/>
    <x v="9"/>
    <x v="4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8.1"/>
    <n v="6264.5"/>
    <n v="11467.9"/>
  </r>
  <r>
    <n v="16"/>
    <x v="9"/>
    <x v="5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"/>
    <n v="4531.6000000000004"/>
    <n v="1795.9151253918494"/>
  </r>
  <r>
    <n v="16"/>
    <x v="9"/>
    <x v="6"/>
    <n v="100111"/>
    <x v="1"/>
    <n v="1001110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5.1"/>
    <n v="10796.1"/>
    <n v="13263.815125391851"/>
  </r>
  <r>
    <n v="16"/>
    <x v="9"/>
    <x v="9"/>
    <n v="100110"/>
    <x v="2"/>
    <n v="100110005"/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08"/>
    <n v="0"/>
    <n v="21.27196652719665"/>
  </r>
  <r>
    <n v="16"/>
    <x v="9"/>
    <x v="10"/>
    <n v="100110"/>
    <x v="2"/>
    <n v="100110003"/>
    <x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.5"/>
    <n v="334.4"/>
    <n v="61.1"/>
  </r>
  <r>
    <n v="16"/>
    <x v="9"/>
    <x v="11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x v="9"/>
    <x v="12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x v="9"/>
    <x v="13"/>
    <n v="100113"/>
    <x v="3"/>
    <n v="100113001"/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x v="9"/>
    <x v="14"/>
    <n v="100113"/>
    <x v="3"/>
    <n v="100113002"/>
    <x v="1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.6"/>
    <n v="144.30000000000001"/>
    <n v="10.5"/>
  </r>
  <r>
    <n v="16"/>
    <x v="9"/>
    <x v="15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717.8"/>
    <n v="87160.6"/>
    <n v="72998"/>
  </r>
  <r>
    <n v="16"/>
    <x v="9"/>
    <x v="16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.79999999999995"/>
    <n v="892.2"/>
    <n v="4116"/>
  </r>
  <r>
    <n v="16"/>
    <x v="9"/>
    <x v="17"/>
    <n v="100111"/>
    <x v="1"/>
    <n v="100111003"/>
    <x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63.6"/>
    <n v="88052.800000000003"/>
    <n v="77114"/>
  </r>
  <r>
    <n v="16"/>
    <x v="9"/>
    <x v="18"/>
    <n v="100114"/>
    <x v="4"/>
    <n v="100114001"/>
    <x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76.1"/>
    <n v="70799.3"/>
    <n v="49826.5"/>
  </r>
  <r>
    <n v="16"/>
    <x v="9"/>
    <x v="21"/>
    <n v="100110"/>
    <x v="2"/>
    <n v="100110002"/>
    <x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8.9"/>
    <n v="2362.4"/>
    <n v="1534.2"/>
  </r>
  <r>
    <n v="16"/>
    <x v="9"/>
    <x v="22"/>
    <n v="100113"/>
    <x v="3"/>
    <n v="100113003"/>
    <x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9.7"/>
    <n v="10992"/>
    <n v="6279.1"/>
  </r>
  <r>
    <n v="16"/>
    <x v="9"/>
    <x v="23"/>
    <n v="100114"/>
    <x v="4"/>
    <n v="100114011"/>
    <x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8382"/>
    <n v="604016.19999999995"/>
    <n v="661783.6"/>
  </r>
  <r>
    <n v="16"/>
    <x v="9"/>
    <x v="24"/>
    <n v="100113"/>
    <x v="3"/>
    <n v="100113005"/>
    <x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88"/>
    <n v="1885.2"/>
    <n v="994.60788154897489"/>
  </r>
  <r>
    <n v="16"/>
    <x v="9"/>
    <x v="25"/>
    <n v="100112"/>
    <x v="0"/>
    <n v="100112020"/>
    <x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84.2"/>
    <n v="16300"/>
    <n v="54486.6"/>
  </r>
  <r>
    <n v="16"/>
    <x v="9"/>
    <x v="26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61.3"/>
    <n v="41549.1"/>
    <n v="32920.199999999997"/>
  </r>
  <r>
    <n v="16"/>
    <x v="9"/>
    <x v="27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706.5"/>
    <n v="184954.8"/>
    <n v="154283.5"/>
  </r>
  <r>
    <n v="16"/>
    <x v="9"/>
    <x v="28"/>
    <n v="100111"/>
    <x v="1"/>
    <n v="100111002"/>
    <x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667.8"/>
    <n v="226503.9"/>
    <n v="187203.7"/>
  </r>
  <r>
    <n v="16"/>
    <x v="9"/>
    <x v="29"/>
    <n v="100111"/>
    <x v="1"/>
    <n v="100111012"/>
    <x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4045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34" firstHeaderRow="1" firstDataRow="1" firstDataCol="1"/>
  <pivotFields count="49">
    <pivotField showAll="0"/>
    <pivotField showAll="0">
      <items count="11">
        <item x="5"/>
        <item x="4"/>
        <item x="0"/>
        <item x="6"/>
        <item x="8"/>
        <item x="3"/>
        <item x="7"/>
        <item x="9"/>
        <item x="2"/>
        <item x="1"/>
        <item t="default"/>
      </items>
    </pivotField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4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>
      <items count="6">
        <item x="1"/>
        <item x="0"/>
        <item x="3"/>
        <item x="2"/>
        <item x="4"/>
        <item t="default"/>
      </items>
    </pivotField>
    <pivotField showAll="0"/>
    <pivotField showAll="0">
      <items count="21">
        <item x="0"/>
        <item x="1"/>
        <item x="6"/>
        <item x="2"/>
        <item x="3"/>
        <item x="4"/>
        <item x="5"/>
        <item x="7"/>
        <item x="8"/>
        <item x="9"/>
        <item x="11"/>
        <item x="10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a de 2019/20" fld="4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16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F780192C-ECFC-4037-AE78-D4B8AFFC6603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startItem="99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startItem="2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2929FD-E8BD-4A40-8004-20ADFD97559F}" name="TablaRegion" displayName="TablaRegion" ref="A1:C11" totalsRowShown="0" headerRowDxfId="61">
  <autoFilter ref="A1:C11" xr:uid="{66608694-1307-46B4-A4A5-121EC35555DF}"/>
  <tableColumns count="3">
    <tableColumn id="1" xr3:uid="{09F2254E-C2F4-4DB8-AFA1-E7BCFCE8C4CE}" name="Cod_región" dataDxfId="60"/>
    <tableColumn id="2" xr3:uid="{7A19A4F8-D2F3-452D-9BCD-24504B667E32}" name="Región"/>
    <tableColumn id="3" xr3:uid="{5D7B6ED2-1F3B-4745-94E7-8EBB6AE0BE5B}" name="Cod" dataDxfId="59">
      <calculatedColumnFormula>+VLOOKUP(A2,Codigos_regiones[],3,0)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639E31B-E7A9-46A6-9D70-292086A61C33}" name="TablaProducto" displayName="TablaProducto" ref="A1:B6" totalsRowShown="0" headerRowDxfId="58">
  <autoFilter ref="A1:B6" xr:uid="{9D6CB184-5991-4D68-B738-3784BB703872}"/>
  <tableColumns count="2">
    <tableColumn id="1" xr3:uid="{68EA4328-8D1D-4A3D-BF8C-223CB2D6E231}" name="Id_producto" dataDxfId="57"/>
    <tableColumn id="2" xr3:uid="{E358F0C4-6515-4B77-A976-FA692D4B2786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6375020-1A78-4F78-BD82-53CFCE152B21}" name="TablaCultivo" displayName="TablaCultivo" ref="A1:B25" totalsRowShown="0" headerRowDxfId="56">
  <autoFilter ref="A1:B25" xr:uid="{0DB8306A-7CD6-498E-80D0-D6F5B7BF8E4C}"/>
  <sortState xmlns:xlrd2="http://schemas.microsoft.com/office/spreadsheetml/2017/richdata2" ref="A2:B53">
    <sortCondition ref="A4:A56"/>
  </sortState>
  <tableColumns count="2">
    <tableColumn id="1" xr3:uid="{E928ACB4-C197-4D74-8A75-A111D19471BB}" name="Id_cultivo" dataDxfId="55"/>
    <tableColumn id="2" xr3:uid="{7C216DDF-53DD-4CC4-889D-401C4E9D486A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61EBDA3-2568-4EF5-991C-0E6339DAA935}" name="Codigos_comunas" displayName="Codigos_comunas" ref="A1:C347" totalsRowShown="0" headerRowDxfId="54" tableBorderDxfId="53">
  <autoFilter ref="A1:C347" xr:uid="{8339D9FB-82B5-48A4-8657-F263F3037946}"/>
  <tableColumns count="3">
    <tableColumn id="1" xr3:uid="{39CA0ABF-3EEC-4C19-8D05-D22B0650F908}" name="Cod_Comuna"/>
    <tableColumn id="2" xr3:uid="{475FDDEF-AC48-4B30-875F-BD0C38657F38}" name="Comuna"/>
    <tableColumn id="3" xr3:uid="{A274755C-2214-466C-B1BC-89D7922F4904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FE33742-1CA5-45A3-B8B3-393263AE13F0}" name="Codigos_regiones" displayName="Codigos_regiones" ref="E1:G17" totalsRowShown="0" headerRowDxfId="52" tableBorderDxfId="51">
  <autoFilter ref="E1:G17" xr:uid="{1425EFBC-8A54-4337-832B-E4DF2FAA9A96}"/>
  <tableColumns count="3">
    <tableColumn id="1" xr3:uid="{C6D8FBF2-B83A-497A-84DE-4AE343914937}" name="Código_Región"/>
    <tableColumn id="2" xr3:uid="{60098504-2BA5-431F-98B5-352BFC9420FD}" name="Región"/>
    <tableColumn id="3" xr3:uid="{F290089D-BFA1-4F0D-9A2A-E95AA30DF84C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8BF6AE-23C7-42A8-B595-8424579C7302}" name="Codigos_provincia" displayName="Codigos_provincia" ref="I1:K58" totalsRowShown="0" headerRowDxfId="50" tableBorderDxfId="49">
  <autoFilter ref="I1:K58" xr:uid="{614AD1CC-0C19-4D6E-B1F5-0D6B3C6C7D40}"/>
  <tableColumns count="3">
    <tableColumn id="1" xr3:uid="{0E232ABF-97BE-4C0F-98FE-645207DC064F}" name="Cod_provincia"/>
    <tableColumn id="2" xr3:uid="{25971B82-9E5A-4251-BDF2-250A4ADFD9FD}" name="Provincia"/>
    <tableColumn id="3" xr3:uid="{4FB7C2FA-175B-47EE-BC31-B70EBE2680EB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8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7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6">
  <autoFilter ref="A2:B12" xr:uid="{E8C358C9-C232-4995-89C4-258171B3A892}"/>
  <tableColumns count="2">
    <tableColumn id="1" xr3:uid="{54A7C740-26CB-4CAE-B67C-179775545237}" name="Cod_región" dataDxfId="45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49D9779-02DE-4891-81E7-DAD70C3B5D7B}" name="Comuna19" displayName="Comuna19" ref="F2:H32" totalsRowShown="0" headerRowDxfId="44">
  <autoFilter ref="F2:H32" xr:uid="{6C29EA70-C33C-4B01-B563-335164F077D1}"/>
  <sortState xmlns:xlrd2="http://schemas.microsoft.com/office/spreadsheetml/2017/richdata2" ref="F3:G180">
    <sortCondition ref="F5:F182"/>
  </sortState>
  <tableColumns count="3">
    <tableColumn id="1" xr3:uid="{FAD6F23E-9DB0-4F0D-A77B-8D37F5B97B06}" name="Id_cultivo" dataDxfId="43"/>
    <tableColumn id="2" xr3:uid="{7D3F7E15-C3A0-4D2B-A2A2-ACB554299534}" name="Cultivo"/>
    <tableColumn id="3" xr3:uid="{F4FDED8B-89F0-4ABC-B227-49E88C1793EB}" name="Aux 2" dataDxfId="42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638ACE6-63E3-48E6-9CE2-9A7FCEF31501}" name="Categoría20" displayName="Categoría20" ref="O2:P22" totalsRowShown="0" headerRowDxfId="41">
  <autoFilter ref="O2:P22" xr:uid="{9EC45C72-B658-4E05-8D9C-02FA7F3EA0EF}"/>
  <sortState xmlns:xlrd2="http://schemas.microsoft.com/office/spreadsheetml/2017/richdata2" ref="O3:P60">
    <sortCondition ref="O5:O62"/>
  </sortState>
  <tableColumns count="2">
    <tableColumn id="1" xr3:uid="{F6CB67ED-CD98-449A-865D-AF905EB7822B}" name="Id_categoría" dataDxfId="40"/>
    <tableColumn id="2" xr3:uid="{171C04AE-A831-451A-8A4C-DA186C38D403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B9A120-737E-4B0F-82F1-343836399BDF}" name="Producto21" displayName="Producto21" ref="K2:L7" totalsRowShown="0" headerRowDxfId="39">
  <autoFilter ref="K2:L7" xr:uid="{F48E4998-C3B0-40CC-9A5B-74B11F9B5A48}"/>
  <tableColumns count="2">
    <tableColumn id="1" xr3:uid="{8C7F8656-5CF9-4469-88FC-59E1B64D8BBE}" name="Id_producto" dataDxfId="38"/>
    <tableColumn id="2" xr3:uid="{0EF83230-C3F9-411E-A44F-244D83CA5680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6EF6552-3B8B-40B8-8D16-0E3586D388BC}" name="Producción_regional_cultivo" displayName="Producción_regional_cultivo" ref="A1:AX286" tableType="queryTable" totalsRowShown="0">
  <autoFilter ref="A1:AX286" xr:uid="{3DF3EF97-F349-4A78-A966-73D0108D6613}"/>
  <tableColumns count="50">
    <tableColumn id="1" xr3:uid="{CDEA8867-8463-4A0D-905B-013CA586BDA1}" uniqueName="1" name="Cod_región" queryTableFieldId="1"/>
    <tableColumn id="2" xr3:uid="{B5D315D3-2A1C-44EB-A1DD-FC9F487BF70C}" uniqueName="2" name="Región" queryTableFieldId="2" dataDxfId="37"/>
    <tableColumn id="50" xr3:uid="{724BFABF-B7DD-42A2-8F4D-6EAECDA8CDF4}" uniqueName="50" name="Id_cultivo" queryTableFieldId="50" dataDxfId="36"/>
    <tableColumn id="3" xr3:uid="{0A18C4A8-BECA-49F9-9945-2F5F7EAAC324}" uniqueName="3" name="Cultivo" queryTableFieldId="3" dataDxfId="35"/>
    <tableColumn id="4" xr3:uid="{2D551A62-72AF-40A2-A74A-3F8009E85318}" uniqueName="4" name="Id_producto" queryTableFieldId="4"/>
    <tableColumn id="5" xr3:uid="{D65CA612-0936-4B49-90E9-8ACE3778414C}" uniqueName="5" name="Producto" queryTableFieldId="5"/>
    <tableColumn id="6" xr3:uid="{93D6631A-3A99-45D3-81EA-9991082505EC}" uniqueName="6" name="Id_categoría" queryTableFieldId="6"/>
    <tableColumn id="7" xr3:uid="{5D05422E-8165-495B-835C-A6D88A2BAE90}" uniqueName="7" name="Categoría" queryTableFieldId="7"/>
    <tableColumn id="49" xr3:uid="{AA230F3D-C769-4D08-83B9-AB2C31B04BD0}" uniqueName="49" name="Definición" queryTableFieldId="49"/>
    <tableColumn id="8" xr3:uid="{E60B9A53-948C-45F8-9E2F-1784CF1F426E}" uniqueName="8" name="1979/80" queryTableFieldId="8"/>
    <tableColumn id="9" xr3:uid="{A077DD37-E5E8-46D2-A880-3DBB956A4DCD}" uniqueName="9" name="1980/81" queryTableFieldId="9"/>
    <tableColumn id="10" xr3:uid="{29F7A221-0DA6-4700-BDF9-0720F1A0B68A}" uniqueName="10" name="1981/82" queryTableFieldId="10"/>
    <tableColumn id="11" xr3:uid="{9FCE85FC-C548-4412-94B7-2F2CC6D2A5DE}" uniqueName="11" name="1982/83" queryTableFieldId="11"/>
    <tableColumn id="12" xr3:uid="{1CD19B8A-0D7C-4671-9FEA-09C2538F6D42}" uniqueName="12" name="1983/84" queryTableFieldId="12"/>
    <tableColumn id="13" xr3:uid="{60708D92-FC57-4305-BEF3-60395D8825D2}" uniqueName="13" name="1984/85" queryTableFieldId="13"/>
    <tableColumn id="14" xr3:uid="{5B27C91E-856D-4B05-9875-D7BAFDD98FDC}" uniqueName="14" name="1985/86" queryTableFieldId="14"/>
    <tableColumn id="15" xr3:uid="{DCF39897-4C1A-40F2-9E78-62F6E3E443F9}" uniqueName="15" name="1986/87" queryTableFieldId="15"/>
    <tableColumn id="16" xr3:uid="{2B22A18B-524E-4282-A3C7-1CAFFB250FB0}" uniqueName="16" name="1987/88" queryTableFieldId="16"/>
    <tableColumn id="17" xr3:uid="{1A4C6ED6-DAA3-4249-9670-F04F762F0614}" uniqueName="17" name="1988/89" queryTableFieldId="17"/>
    <tableColumn id="18" xr3:uid="{796DE749-A7B3-41C3-81E8-56B599B310DE}" uniqueName="18" name="1989/90" queryTableFieldId="18"/>
    <tableColumn id="19" xr3:uid="{BEDEEC11-F6CF-460E-A9A8-32D87EEC26CA}" uniqueName="19" name="1990/91" queryTableFieldId="19"/>
    <tableColumn id="20" xr3:uid="{4315CEC8-E103-4FC8-BC03-31849EC76782}" uniqueName="20" name="1991/92" queryTableFieldId="20"/>
    <tableColumn id="21" xr3:uid="{A8CAD894-44D6-44D8-926B-FB542C36E489}" uniqueName="21" name="1992/93" queryTableFieldId="21"/>
    <tableColumn id="22" xr3:uid="{9BED8FA0-3566-42AE-9E4E-B16642ACA7C2}" uniqueName="22" name="1993/94" queryTableFieldId="22"/>
    <tableColumn id="23" xr3:uid="{F4F2880C-9FC8-47FD-9184-0F5E72B1C50E}" uniqueName="23" name="1994/95" queryTableFieldId="23"/>
    <tableColumn id="24" xr3:uid="{21F4D50D-E621-48B0-BF9F-64EC04A229BA}" uniqueName="24" name="1995/96" queryTableFieldId="24"/>
    <tableColumn id="25" xr3:uid="{9A87AA4B-288F-4D7E-B811-74FBCC30667A}" uniqueName="25" name="1996/97" queryTableFieldId="25"/>
    <tableColumn id="26" xr3:uid="{2B11D091-6595-43BD-A76A-E81086C22BA6}" uniqueName="26" name="1997/98" queryTableFieldId="26"/>
    <tableColumn id="27" xr3:uid="{757B803A-EEF1-4327-A825-05E4368636DA}" uniqueName="27" name="1998/99" queryTableFieldId="27"/>
    <tableColumn id="28" xr3:uid="{94A05642-E50A-463C-A320-DD56AE37D645}" uniqueName="28" name="1999/00" queryTableFieldId="28"/>
    <tableColumn id="29" xr3:uid="{55A3CF57-ADD9-4E2C-8FD8-57190DC5BD0D}" uniqueName="29" name="2000/01" queryTableFieldId="29"/>
    <tableColumn id="30" xr3:uid="{C91A49FA-4795-4611-8147-BFE3F9E9DA84}" uniqueName="30" name="2001/02" queryTableFieldId="30"/>
    <tableColumn id="31" xr3:uid="{F246376A-7569-40C1-99FE-4D1AACD9D77E}" uniqueName="31" name="2002/03" queryTableFieldId="31"/>
    <tableColumn id="32" xr3:uid="{F002F73B-08E3-405A-A4A8-A9BA3D5E0A65}" uniqueName="32" name="2003/04" queryTableFieldId="32"/>
    <tableColumn id="33" xr3:uid="{9B212C98-4C27-4731-8BD6-C73C99B8F771}" uniqueName="33" name="2004/05" queryTableFieldId="33"/>
    <tableColumn id="34" xr3:uid="{876287F9-5C9A-4383-A623-B107D1DD6322}" uniqueName="34" name="2005/06" queryTableFieldId="34"/>
    <tableColumn id="35" xr3:uid="{0506EED8-F091-4C68-95CF-DEBAB9471FE0}" uniqueName="35" name="2006/07 " queryTableFieldId="35"/>
    <tableColumn id="36" xr3:uid="{9E7957ED-CF9D-4DE5-AF70-2AFE64CB0050}" uniqueName="36" name="2007/08" queryTableFieldId="36"/>
    <tableColumn id="37" xr3:uid="{2FF83E56-EBC7-47C3-B5CD-61CB4668F36F}" uniqueName="37" name="2008/09" queryTableFieldId="37"/>
    <tableColumn id="38" xr3:uid="{519D497C-3FAB-4E0B-8992-2DAA3EF8D956}" uniqueName="38" name="2009/10" queryTableFieldId="38"/>
    <tableColumn id="39" xr3:uid="{87FFA680-E757-40F5-8419-6F08BC44F518}" uniqueName="39" name="2010/11" queryTableFieldId="39"/>
    <tableColumn id="40" xr3:uid="{C30568D6-B348-4D5C-9286-4193EB7998E0}" uniqueName="40" name="2011/12" queryTableFieldId="40"/>
    <tableColumn id="41" xr3:uid="{41B40B0A-CB85-47B7-8B34-8225412DCDD3}" uniqueName="41" name="2012/13" queryTableFieldId="41"/>
    <tableColumn id="42" xr3:uid="{39111A34-4765-4AE0-ADF3-3C8C4B93F891}" uniqueName="42" name="2013/14" queryTableFieldId="42"/>
    <tableColumn id="43" xr3:uid="{6C214F7D-BAAC-4453-A497-05F9FF99D71C}" uniqueName="43" name="2014/15" queryTableFieldId="43"/>
    <tableColumn id="44" xr3:uid="{F252D8A8-A924-450B-A25D-AA0D73E939A7}" uniqueName="44" name="2015/16" queryTableFieldId="44"/>
    <tableColumn id="45" xr3:uid="{53D7F80C-67FB-4416-B2F3-D73E6C76DEFB}" uniqueName="45" name="2016/17" queryTableFieldId="45"/>
    <tableColumn id="46" xr3:uid="{51C3CD97-EED6-4EDF-8056-ECFE6C27A73B}" uniqueName="46" name="2017/18" queryTableFieldId="46"/>
    <tableColumn id="47" xr3:uid="{570D3680-187D-4DAE-85C4-ED40E5B475A2}" uniqueName="47" name="2018/19" queryTableFieldId="47"/>
    <tableColumn id="48" xr3:uid="{80359980-5489-4962-A8A8-39778A211552}" uniqueName="48" name="2019/20" queryTableFieldId="4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6353458?ZOHO_CRITERIA=%22Trasposicion_4.10%22.%22Cod_regi%C3%B3n%22%20%3D%2013" TargetMode="External"/><Relationship Id="rId13" Type="http://schemas.openxmlformats.org/officeDocument/2006/relationships/hyperlink" Target="https://analytics.zoho.com/open-view/2395394000006354714" TargetMode="External"/><Relationship Id="rId18" Type="http://schemas.openxmlformats.org/officeDocument/2006/relationships/hyperlink" Target="https://analytics.zoho.com/open-view/2395394000006435851?ZOHO_CRITERIA=%22Trasposicion_4.10%22.%22Valor%22%20%3E%200.99%20and%20%22Trasposicion_4.10%22.%22A%C3%B1o%22%20%3D%20'2019%2F20'%20and%20%22Trasposicion_4.10%22.%22Id_producto%22%20%3D%20100112%0A" TargetMode="External"/><Relationship Id="rId3" Type="http://schemas.openxmlformats.org/officeDocument/2006/relationships/hyperlink" Target="https://analytics.zoho.com/open-view/2395394000006351549?ZOHO_CRITERIA=%22Trasposicion_4.10%22.%22Id_producto%22%20%3D%20100110" TargetMode="External"/><Relationship Id="rId21" Type="http://schemas.openxmlformats.org/officeDocument/2006/relationships/hyperlink" Target="https://analytics.zoho.com/open-view/2395394000006456496?ZOHO_CRITERIA=%22Trasposicion_4.10%22.%22Valor%22%20%3E%200.99%20and%20%22Trasposicion_4.10%22.%22A%C3%B1o%22%20%3D%20'2019%2F20'" TargetMode="External"/><Relationship Id="rId7" Type="http://schemas.openxmlformats.org/officeDocument/2006/relationships/hyperlink" Target="https://analytics.zoho.com/open-view/2395394000006352886" TargetMode="External"/><Relationship Id="rId12" Type="http://schemas.openxmlformats.org/officeDocument/2006/relationships/hyperlink" Target="https://analytics.zoho.com/open-view/2395394000006354526" TargetMode="External"/><Relationship Id="rId17" Type="http://schemas.openxmlformats.org/officeDocument/2006/relationships/hyperlink" Target="https://analytics.zoho.com/open-view/2395394000006426989?ZOHO_CRITERIA=%22Trasposicion_4.10%22.%22Valor%22%20%3E%200.99%20and%20%22Trasposicion_4.10%22.%22A%C3%B1o%22%20%3D%20'2019%2F20'%20and%20%22Trasposicion_4.10%22.%22Cod_regi%C3%B3n%22%20%3D%2013" TargetMode="External"/><Relationship Id="rId2" Type="http://schemas.openxmlformats.org/officeDocument/2006/relationships/hyperlink" Target="https://analytics.zoho.com/open-view/2395394000006351353?ZOHO_CRITERIA=%22Trasposicion_4.10%22.%22Cod_regi%C3%B3n%22%20%3D%2013" TargetMode="External"/><Relationship Id="rId16" Type="http://schemas.openxmlformats.org/officeDocument/2006/relationships/hyperlink" Target="https://analytics.zoho.com/open-view/2395394000006354352?ZOHO_CRITERIA=%22Trasposicion_4.10%22.%22Id_cultivo%22%20%3D%201" TargetMode="External"/><Relationship Id="rId20" Type="http://schemas.openxmlformats.org/officeDocument/2006/relationships/hyperlink" Target="https://analytics.zoho.com/open-view/2395394000006441718?ZOHO_CRITERIA=%22Trasposicion_4.10%22.%22Valor%22%20%3E%200.99%20and%20%22Trasposicion_4.10%22.%22Id_producto%22%20%3D%20100112%0A" TargetMode="External"/><Relationship Id="rId1" Type="http://schemas.openxmlformats.org/officeDocument/2006/relationships/hyperlink" Target="https://analytics.zoho.com/open-view/2395394000006351057?ZOHO_CRITERIA=%22Trasposicion_4.10%22.%22Cod_regi%C3%B3n%22%20%3D%2013" TargetMode="External"/><Relationship Id="rId6" Type="http://schemas.openxmlformats.org/officeDocument/2006/relationships/hyperlink" Target="https://analytics.zoho.com/open-view/2395394000006352647" TargetMode="External"/><Relationship Id="rId11" Type="http://schemas.openxmlformats.org/officeDocument/2006/relationships/hyperlink" Target="https://analytics.zoho.com/open-view/2395394000006354217?ZOHO_CRITERIA=%22Trasposicion_4.10%22.%22Id_producto%22%20%3D%20100110" TargetMode="External"/><Relationship Id="rId5" Type="http://schemas.openxmlformats.org/officeDocument/2006/relationships/hyperlink" Target="https://analytics.zoho.com/open-view/2395394000006352510" TargetMode="External"/><Relationship Id="rId15" Type="http://schemas.openxmlformats.org/officeDocument/2006/relationships/hyperlink" Target="https://analytics.zoho.com/open-view/2395394000006352311?ZOHO_CRITERIA=%22Trasposicion_4.10%22.%22Id_cultivo%22%20%3D%201" TargetMode="External"/><Relationship Id="rId10" Type="http://schemas.openxmlformats.org/officeDocument/2006/relationships/hyperlink" Target="https://analytics.zoho.com/open-view/2395394000006354079?ZOHO_CRITERIA=%22Trasposicion_4.10%22.%22Id_producto%22%20%3D%20100110" TargetMode="External"/><Relationship Id="rId19" Type="http://schemas.openxmlformats.org/officeDocument/2006/relationships/hyperlink" Target="https://analytics.zoho.com/open-view/2395394000006440165?ZOHO_CRITERIA=%22Trasposicion_4.10%22.%22Valor%22%20%3E%200.99%20and%20%22Trasposicion_4.10%22.%22Cod_regi%C3%B3n%22%20%3D%2013" TargetMode="External"/><Relationship Id="rId4" Type="http://schemas.openxmlformats.org/officeDocument/2006/relationships/hyperlink" Target="https://analytics.zoho.com/open-view/2395394000006351923?ZOHO_CRITERIA=%22Trasposicion_4.10%22.%22Id_producto%22%20%3D%20100110" TargetMode="External"/><Relationship Id="rId9" Type="http://schemas.openxmlformats.org/officeDocument/2006/relationships/hyperlink" Target="https://analytics.zoho.com/open-view/2395394000006353941?ZOHO_CRITERIA=%22Trasposicion_4.10%22.%22Cod_regi%C3%B3n%22%20%3D%2013" TargetMode="External"/><Relationship Id="rId14" Type="http://schemas.openxmlformats.org/officeDocument/2006/relationships/hyperlink" Target="https://analytics.zoho.com/open-view/2395394000006354853" TargetMode="External"/><Relationship Id="rId22" Type="http://schemas.openxmlformats.org/officeDocument/2006/relationships/hyperlink" Target="https://analytics.zoho.com/open-view/2395394000006455014?ZOHO_CRITERIA=%22Trasposicion_4.10%22.%22Valor%22%20%3D%200.99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3"/>
  <sheetViews>
    <sheetView tabSelected="1" topLeftCell="G1" zoomScaleNormal="100" workbookViewId="0">
      <selection activeCell="K23" sqref="K23"/>
    </sheetView>
  </sheetViews>
  <sheetFormatPr baseColWidth="10" defaultColWidth="11.453125" defaultRowHeight="14.5" x14ac:dyDescent="0.35"/>
  <cols>
    <col min="1" max="1" width="85.54296875" style="35" customWidth="1"/>
    <col min="2" max="2" width="4.26953125" style="35" customWidth="1"/>
    <col min="3" max="3" width="20.7265625" style="35" bestFit="1" customWidth="1"/>
    <col min="4" max="4" width="20.54296875" style="35" bestFit="1" customWidth="1"/>
    <col min="5" max="5" width="26.7265625" style="35" bestFit="1" customWidth="1"/>
    <col min="6" max="6" width="34.1796875" style="35" bestFit="1" customWidth="1"/>
    <col min="7" max="8" width="37.1796875" style="35" bestFit="1" customWidth="1"/>
    <col min="9" max="9" width="37.1796875" style="35" customWidth="1"/>
    <col min="10" max="10" width="34.26953125" bestFit="1" customWidth="1"/>
    <col min="11" max="11" width="52" bestFit="1" customWidth="1"/>
    <col min="12" max="12" width="48.453125" bestFit="1" customWidth="1"/>
    <col min="13" max="13" width="74.26953125" style="35" customWidth="1"/>
    <col min="14" max="14" width="12.26953125" style="35" customWidth="1"/>
    <col min="15" max="15" width="15.26953125" style="35" customWidth="1"/>
    <col min="16" max="16" width="12.453125" style="35" customWidth="1"/>
    <col min="17" max="17" width="14.1796875" style="35" customWidth="1"/>
    <col min="18" max="18" width="11.26953125" style="35" bestFit="1" customWidth="1"/>
    <col min="19" max="19" width="22.54296875" style="35" customWidth="1"/>
    <col min="20" max="20" width="56.26953125" style="35" customWidth="1"/>
    <col min="21" max="21" width="16.54296875" style="35" customWidth="1"/>
    <col min="22" max="22" width="15.26953125" style="35" customWidth="1"/>
    <col min="23" max="23" width="19.453125" style="35" customWidth="1"/>
    <col min="24" max="24" width="7.453125" style="35" bestFit="1" customWidth="1"/>
    <col min="25" max="25" width="11.453125" style="35"/>
    <col min="26" max="26" width="21" style="35" customWidth="1"/>
    <col min="27" max="27" width="16.81640625" style="35" customWidth="1"/>
    <col min="28" max="28" width="6.26953125" style="35" bestFit="1" customWidth="1"/>
    <col min="29" max="29" width="9.81640625" style="35" bestFit="1" customWidth="1"/>
    <col min="30" max="31" width="6.7265625" style="35" bestFit="1" customWidth="1"/>
    <col min="32" max="32" width="11.1796875" style="35" customWidth="1"/>
    <col min="33" max="33" width="13.26953125" style="35" customWidth="1"/>
    <col min="34" max="34" width="12.54296875" style="35" customWidth="1"/>
    <col min="35" max="35" width="13.81640625" style="35" customWidth="1"/>
    <col min="36" max="36" width="15.1796875" style="35" customWidth="1"/>
    <col min="37" max="37" width="15.26953125" style="35" customWidth="1"/>
    <col min="38" max="38" width="11.7265625" style="35" customWidth="1"/>
    <col min="39" max="41" width="11.453125" style="35"/>
    <col min="42" max="42" width="15.54296875" style="35" customWidth="1"/>
    <col min="43" max="43" width="15.26953125" style="35" customWidth="1"/>
    <col min="44" max="16384" width="11.453125" style="35"/>
  </cols>
  <sheetData>
    <row r="1" spans="1:43" x14ac:dyDescent="0.35">
      <c r="J1" s="25"/>
      <c r="K1" s="25"/>
      <c r="L1" s="25"/>
      <c r="Q1" s="35">
        <v>100100000</v>
      </c>
    </row>
    <row r="2" spans="1:43" x14ac:dyDescent="0.3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35">
      <c r="A3" s="35" t="s">
        <v>23868</v>
      </c>
      <c r="B3" s="35" t="s">
        <v>23867</v>
      </c>
      <c r="C3" s="35" t="s">
        <v>29</v>
      </c>
      <c r="D3" s="25" t="s">
        <v>22435</v>
      </c>
      <c r="E3" s="25" t="s">
        <v>22433</v>
      </c>
      <c r="F3" s="25" t="s">
        <v>22434</v>
      </c>
      <c r="G3" s="25" t="s">
        <v>22838</v>
      </c>
      <c r="H3" s="25" t="s">
        <v>22839</v>
      </c>
      <c r="I3" s="25" t="s">
        <v>28772</v>
      </c>
      <c r="J3" s="36" t="s">
        <v>22436</v>
      </c>
      <c r="K3" s="36" t="s">
        <v>23875</v>
      </c>
      <c r="L3" s="36" t="s">
        <v>23876</v>
      </c>
      <c r="M3" s="37" t="s">
        <v>22197</v>
      </c>
      <c r="N3" s="38" t="s">
        <v>22184</v>
      </c>
      <c r="O3" s="38" t="s">
        <v>22185</v>
      </c>
      <c r="P3" s="38" t="s">
        <v>22183</v>
      </c>
      <c r="Q3" s="38" t="s">
        <v>22210</v>
      </c>
      <c r="R3" s="37" t="s">
        <v>22227</v>
      </c>
      <c r="S3" s="37" t="s">
        <v>22195</v>
      </c>
      <c r="T3" s="37" t="s">
        <v>22196</v>
      </c>
      <c r="U3" s="37" t="s">
        <v>22198</v>
      </c>
      <c r="V3" s="37" t="s">
        <v>22199</v>
      </c>
      <c r="W3" s="37" t="s">
        <v>22200</v>
      </c>
      <c r="X3" s="37" t="s">
        <v>22201</v>
      </c>
      <c r="Y3" s="37" t="s">
        <v>22202</v>
      </c>
      <c r="Z3" s="37" t="s">
        <v>22203</v>
      </c>
      <c r="AA3" s="37" t="s">
        <v>22204</v>
      </c>
      <c r="AB3" s="37" t="s">
        <v>22205</v>
      </c>
      <c r="AC3" s="37" t="s">
        <v>22206</v>
      </c>
      <c r="AD3" s="37" t="s">
        <v>22207</v>
      </c>
      <c r="AE3" s="37" t="s">
        <v>22208</v>
      </c>
      <c r="AF3" s="37" t="s">
        <v>22209</v>
      </c>
      <c r="AG3" s="38" t="s">
        <v>22211</v>
      </c>
      <c r="AH3" s="39" t="s">
        <v>22212</v>
      </c>
      <c r="AI3" s="38" t="s">
        <v>22213</v>
      </c>
      <c r="AJ3" s="38" t="s">
        <v>22214</v>
      </c>
      <c r="AK3" s="38" t="s">
        <v>22215</v>
      </c>
      <c r="AL3" s="37" t="s">
        <v>22216</v>
      </c>
      <c r="AM3" s="37" t="s">
        <v>22217</v>
      </c>
      <c r="AN3" s="37" t="s">
        <v>22218</v>
      </c>
      <c r="AO3" s="37" t="s">
        <v>22219</v>
      </c>
      <c r="AP3" s="38" t="s">
        <v>22220</v>
      </c>
      <c r="AQ3" s="38" t="s">
        <v>22221</v>
      </c>
    </row>
    <row r="4" spans="1:43" x14ac:dyDescent="0.35">
      <c r="A4" s="35" t="str">
        <f>+C4&amp;" FILT: "&amp;D4&amp;" MUEST: "&amp;F4&amp;" | "&amp;E4</f>
        <v>Gráfico 1 FILT: Región MUEST: Producto | Producción (t) periodo 2019-2020</v>
      </c>
      <c r="B4">
        <v>10</v>
      </c>
      <c r="C4" s="21" t="s">
        <v>22186</v>
      </c>
      <c r="D4" s="43" t="s">
        <v>519</v>
      </c>
      <c r="E4" s="43" t="s">
        <v>28768</v>
      </c>
      <c r="F4" s="43" t="s">
        <v>6350</v>
      </c>
      <c r="G4" s="43"/>
      <c r="J4" s="25" t="s">
        <v>530</v>
      </c>
      <c r="K4" s="25"/>
      <c r="L4" s="25"/>
      <c r="M4" s="19" t="str">
        <f>+E4&amp;" de cultivos de "&amp;J4&amp;" por "&amp;F4&amp;", entre los años 2019-2020."</f>
        <v>Producción (t) periodo 2019-2020 de cultivos de Coquimbo por Producto, entre los años 2019-2020.</v>
      </c>
      <c r="N4" s="20" t="str">
        <f t="shared" ref="N4:N14" si="0">IF(D4="Región",J4,IF(D4="Comuna",J4,"Chile"))</f>
        <v>Coquimbo</v>
      </c>
      <c r="O4" s="20" t="s">
        <v>23880</v>
      </c>
      <c r="P4" s="20" t="s">
        <v>6317</v>
      </c>
      <c r="Q4" s="40">
        <f>+IF($D4="PRODUCTO",VLOOKUP(J4,Categorias[[Producto]:[Columna1]],9,0)&amp;"000",IF($D4="CATEGORÍA",VLOOKUP(J4,Categorias[[Categoría]:[Columna2]],7,0),$Q$1))</f>
        <v>100100000</v>
      </c>
      <c r="R4" s="20" t="s">
        <v>26</v>
      </c>
      <c r="S4" s="19"/>
      <c r="T4" s="19" t="str">
        <f>M4</f>
        <v>Producción (t) periodo 2019-2020 de cultivos de Coquimbo por Producto, entre los años 2019-2020.</v>
      </c>
      <c r="U4" s="19" t="str">
        <f t="shared" ref="U4:U14" si="1">+D4&amp;": "&amp;J4</f>
        <v>Región: Coquimbo</v>
      </c>
      <c r="V4" t="s">
        <v>23881</v>
      </c>
      <c r="W4" s="59" t="s">
        <v>28773</v>
      </c>
      <c r="X4" s="21" t="s">
        <v>117</v>
      </c>
      <c r="Y4" s="21" t="str">
        <f>+IF($D4="Región","Regional",IF($D4="Comuna","Comunal","Nacional"))</f>
        <v>Regional</v>
      </c>
      <c r="Z4" t="str">
        <f>"Gráfico que muestra la "&amp;T4&amp;" en "&amp;R4&amp;" según datos recopilados de los catastros frutícolas efectuados por la ODEPA durante el "&amp;O4&amp;"."</f>
        <v>Gráfico que muestra la Producción (t) periodo 2019-2020 de cultivos de Coquimbo por Producto, entre los años 2019-2020. en Tonelada según datos recopilados de los catastros frutícolas efectuados por la ODEPA durante el Periodo 2019-2020.</v>
      </c>
      <c r="AA4" s="24">
        <v>44321</v>
      </c>
      <c r="AB4" s="22" t="s">
        <v>22222</v>
      </c>
      <c r="AC4" s="22" t="s">
        <v>22242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79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+VLOOKUP(LEFT($C4,3),Tipo_Gráfico[[id3]:[Tipo Gráfico]],2,0)</f>
        <v>1</v>
      </c>
      <c r="AL4" s="55" t="s">
        <v>28767</v>
      </c>
      <c r="AM4" s="22" t="s">
        <v>25</v>
      </c>
      <c r="AN4" s="22" t="s">
        <v>25</v>
      </c>
      <c r="AO4" s="22" t="s">
        <v>25</v>
      </c>
      <c r="AP4" s="41">
        <f>VLOOKUP($AC4,Responsables[],3,0)</f>
        <v>7</v>
      </c>
      <c r="AQ4" s="41">
        <f>VLOOKUP($R4,unidad_medida[[#All],[nombre]:[Columna1]],5,0)</f>
        <v>30</v>
      </c>
    </row>
    <row r="5" spans="1:43" x14ac:dyDescent="0.35">
      <c r="A5" s="35" t="str">
        <f t="shared" ref="A5:A11" si="2">+C5&amp;" FILT: "&amp;D5&amp;" MUEST: "&amp;F5&amp;" | "&amp;E5</f>
        <v>Gráfico 2 FILT: Región MUEST: Categoría | Producción (t) periodo 2019-2020</v>
      </c>
      <c r="B5">
        <v>10</v>
      </c>
      <c r="C5" s="21" t="s">
        <v>22187</v>
      </c>
      <c r="D5" s="43" t="s">
        <v>519</v>
      </c>
      <c r="E5" s="43" t="s">
        <v>28768</v>
      </c>
      <c r="F5" s="43" t="s">
        <v>6353</v>
      </c>
      <c r="G5" s="43" t="s">
        <v>20368</v>
      </c>
      <c r="J5" s="25" t="s">
        <v>530</v>
      </c>
      <c r="K5" s="25"/>
      <c r="L5" s="25"/>
      <c r="M5" s="19" t="str">
        <f t="shared" ref="M5:M13" si="3">+E5&amp;" de cultivos de "&amp;J5&amp;" por "&amp;F5&amp;", entre los años 2019-2020."</f>
        <v>Producción (t) periodo 2019-2020 de cultivos de Coquimbo por Categoría, entre los años 2019-2020.</v>
      </c>
      <c r="N5" s="20" t="str">
        <f t="shared" si="0"/>
        <v>Coquimbo</v>
      </c>
      <c r="O5" s="20" t="str">
        <f t="shared" ref="O5" si="4">+O4</f>
        <v>Periodo 2019-2020</v>
      </c>
      <c r="P5" s="20" t="s">
        <v>6317</v>
      </c>
      <c r="Q5" s="40">
        <f>+IF($D5="PRODUCTO",VLOOKUP(J5,Categorias[[Producto]:[Columna1]],9,0)&amp;"000",IF($D5="CATEGORÍA",VLOOKUP(J5,Categorias[[Categoría]:[Columna2]],7,0),$Q$1))</f>
        <v>100100000</v>
      </c>
      <c r="R5" s="20" t="str">
        <f>+R4</f>
        <v>Tonelada</v>
      </c>
      <c r="S5" s="19"/>
      <c r="T5" s="19" t="str">
        <f t="shared" ref="T5:T14" si="5">M5</f>
        <v>Producción (t) periodo 2019-2020 de cultivos de Coquimbo por Categoría, entre los años 2019-2020.</v>
      </c>
      <c r="U5" s="19" t="str">
        <f t="shared" si="1"/>
        <v>Región: Coquimbo</v>
      </c>
      <c r="V5" t="s">
        <v>23881</v>
      </c>
      <c r="W5" s="59" t="s">
        <v>28774</v>
      </c>
      <c r="X5" s="21" t="s">
        <v>117</v>
      </c>
      <c r="Y5" s="21" t="str">
        <f t="shared" ref="Y5:Y25" si="6">+IF($D5="Región","Regional",IF($D5="Comuna","Comunal","Nacional"))</f>
        <v>Regional</v>
      </c>
      <c r="Z5" t="str">
        <f t="shared" ref="Z5:Z25" si="7">"Gráfico que muestra la "&amp;T5&amp;" en "&amp;R5&amp;" según datos recopilados de los catastros frutícolas efectuados por la ODEPA durante el "&amp;O5&amp;"."</f>
        <v>Gráfico que muestra la Producción (t) periodo 2019-2020 de cultivos de Coquimbo por Categoría, entre los años 2019-2020. en Tonelada según datos recopilados de los catastros frutícolas efectuados por la ODEPA durante el Periodo 2019-2020.</v>
      </c>
      <c r="AA5" s="24">
        <f t="shared" ref="AA5:AF5" si="8">+AA4</f>
        <v>44321</v>
      </c>
      <c r="AB5" s="22" t="str">
        <f t="shared" si="8"/>
        <v>Español</v>
      </c>
      <c r="AC5" s="22" t="str">
        <f t="shared" si="8"/>
        <v>Paula</v>
      </c>
      <c r="AD5" s="22" t="str">
        <f t="shared" si="8"/>
        <v>No Aplica</v>
      </c>
      <c r="AE5" s="22" t="str">
        <f t="shared" si="8"/>
        <v>No Aplica</v>
      </c>
      <c r="AF5" s="22" t="str">
        <f t="shared" si="8"/>
        <v>No Aplica</v>
      </c>
      <c r="AG5" s="23">
        <f>+VLOOKUP($P5,Parametros[[nombre]:[Columna1]],5,0)</f>
        <v>79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+VLOOKUP(LEFT($C5,3),Tipo_Gráfico[[id3]:[Tipo Gráfico]],2,0)</f>
        <v>1</v>
      </c>
      <c r="AL5" s="55" t="s">
        <v>28767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41">
        <f>VLOOKUP($AC5,Responsables[],3,0)</f>
        <v>7</v>
      </c>
      <c r="AQ5" s="41">
        <f>VLOOKUP($R5,unidad_medida[[#All],[nombre]:[Columna1]],5,0)</f>
        <v>30</v>
      </c>
    </row>
    <row r="6" spans="1:43" x14ac:dyDescent="0.35">
      <c r="A6" s="35" t="str">
        <f t="shared" si="2"/>
        <v>Gráfico 3 FILT: Producto MUEST: Región | Producción (t) periodo 2019-2020</v>
      </c>
      <c r="B6">
        <v>5</v>
      </c>
      <c r="C6" s="21" t="s">
        <v>22188</v>
      </c>
      <c r="D6" s="44" t="s">
        <v>6350</v>
      </c>
      <c r="E6" s="44" t="s">
        <v>28768</v>
      </c>
      <c r="F6" s="44" t="s">
        <v>519</v>
      </c>
      <c r="G6" s="44"/>
      <c r="J6" s="25" t="s">
        <v>8269</v>
      </c>
      <c r="K6" s="25"/>
      <c r="L6" s="25"/>
      <c r="M6" s="19" t="str">
        <f t="shared" si="3"/>
        <v>Producción (t) periodo 2019-2020 de cultivos de Legumbres por Región, entre los años 2019-2020.</v>
      </c>
      <c r="N6" s="20" t="str">
        <f t="shared" si="0"/>
        <v>Chile</v>
      </c>
      <c r="O6" s="20" t="str">
        <f t="shared" ref="O6:O14" si="9">+O5</f>
        <v>Periodo 2019-2020</v>
      </c>
      <c r="P6" s="20" t="s">
        <v>6317</v>
      </c>
      <c r="Q6" s="40" t="str">
        <f>+IF($D6="PRODUCTO",VLOOKUP(J6,Categorias[[Producto]:[Columna1]],9,0)&amp;"000",IF($D6="CATEGORÍA",VLOOKUP(J6,Categorias[[Categoría]:[Columna2]],7,0),$Q$1))</f>
        <v>100110000</v>
      </c>
      <c r="R6" s="20" t="str">
        <f t="shared" ref="R6:R25" si="10">+R5</f>
        <v>Tonelada</v>
      </c>
      <c r="S6" s="19"/>
      <c r="T6" s="19" t="str">
        <f t="shared" si="5"/>
        <v>Producción (t) periodo 2019-2020 de cultivos de Legumbres por Región, entre los años 2019-2020.</v>
      </c>
      <c r="U6" s="19" t="str">
        <f t="shared" si="1"/>
        <v>Producto: Legumbres</v>
      </c>
      <c r="V6" t="s">
        <v>23881</v>
      </c>
      <c r="W6" s="59" t="s">
        <v>28775</v>
      </c>
      <c r="X6" s="21" t="s">
        <v>117</v>
      </c>
      <c r="Y6" s="21" t="str">
        <f t="shared" si="6"/>
        <v>Nacional</v>
      </c>
      <c r="Z6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2019-2020.</v>
      </c>
      <c r="AA6" s="24">
        <f t="shared" ref="AA6:AA25" si="11">+AA5</f>
        <v>44321</v>
      </c>
      <c r="AB6" s="22" t="str">
        <f t="shared" ref="AB6:AB25" si="12">+AB5</f>
        <v>Español</v>
      </c>
      <c r="AC6" s="22" t="str">
        <f t="shared" ref="AC6:AC25" si="13">+AC5</f>
        <v>Paula</v>
      </c>
      <c r="AD6" s="22" t="str">
        <f t="shared" ref="AD6:AD25" si="14">+AD5</f>
        <v>No Aplica</v>
      </c>
      <c r="AE6" s="22" t="str">
        <f t="shared" ref="AE6:AE25" si="15">+AE5</f>
        <v>No Aplica</v>
      </c>
      <c r="AF6" s="22" t="str">
        <f t="shared" ref="AF6:AF25" si="16">+AF5</f>
        <v>No Aplica</v>
      </c>
      <c r="AG6" s="23">
        <f>+VLOOKUP($P6,Parametros[[nombre]:[Columna1]],5,0)</f>
        <v>79</v>
      </c>
      <c r="AH6" s="23">
        <f t="shared" ref="AH6:AH25" si="17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+VLOOKUP(LEFT($C6,3),Tipo_Gráfico[[id3]:[Tipo Gráfico]],2,0)</f>
        <v>1</v>
      </c>
      <c r="AL6" s="55" t="s">
        <v>28767</v>
      </c>
      <c r="AM6" s="22" t="str">
        <f t="shared" ref="AM6:AM25" si="18">+AM5</f>
        <v>No Aplica</v>
      </c>
      <c r="AN6" s="22" t="s">
        <v>25</v>
      </c>
      <c r="AO6" s="22" t="s">
        <v>25</v>
      </c>
      <c r="AP6" s="41">
        <f>VLOOKUP($AC6,Responsables[],3,0)</f>
        <v>7</v>
      </c>
      <c r="AQ6" s="41">
        <f>VLOOKUP($R6,unidad_medida[[#All],[nombre]:[Columna1]],5,0)</f>
        <v>30</v>
      </c>
    </row>
    <row r="7" spans="1:43" x14ac:dyDescent="0.35">
      <c r="A7" s="35" t="str">
        <f t="shared" si="2"/>
        <v>Gráfico 4 FILT: Producto MUEST: Categoría | Producción (t) periodo 2019-2020</v>
      </c>
      <c r="B7">
        <v>5</v>
      </c>
      <c r="C7" s="21" t="s">
        <v>22189</v>
      </c>
      <c r="D7" s="44" t="s">
        <v>6350</v>
      </c>
      <c r="E7" s="44" t="s">
        <v>28768</v>
      </c>
      <c r="F7" s="44" t="s">
        <v>6353</v>
      </c>
      <c r="G7" s="44" t="s">
        <v>20368</v>
      </c>
      <c r="J7" s="25" t="s">
        <v>8269</v>
      </c>
      <c r="K7" s="25"/>
      <c r="L7" s="25"/>
      <c r="M7" s="19" t="str">
        <f t="shared" si="3"/>
        <v>Producción (t) periodo 2019-2020 de cultivos de Legumbres por Categoría, entre los años 2019-2020.</v>
      </c>
      <c r="N7" s="20" t="str">
        <f t="shared" si="0"/>
        <v>Chile</v>
      </c>
      <c r="O7" s="20" t="str">
        <f t="shared" si="9"/>
        <v>Periodo 2019-2020</v>
      </c>
      <c r="P7" s="20" t="s">
        <v>6317</v>
      </c>
      <c r="Q7" s="40" t="str">
        <f>+IF($D7="PRODUCTO",VLOOKUP(J7,Categorias[[Producto]:[Columna1]],9,0)&amp;"000",IF($D7="CATEGORÍA",VLOOKUP(J7,Categorias[[Categoría]:[Columna2]],7,0),$Q$1))</f>
        <v>100110000</v>
      </c>
      <c r="R7" s="20" t="str">
        <f t="shared" si="10"/>
        <v>Tonelada</v>
      </c>
      <c r="S7" s="19"/>
      <c r="T7" s="19" t="str">
        <f t="shared" si="5"/>
        <v>Producción (t) periodo 2019-2020 de cultivos de Legumbres por Categoría, entre los años 2019-2020.</v>
      </c>
      <c r="U7" s="19" t="str">
        <f t="shared" si="1"/>
        <v>Producto: Legumbres</v>
      </c>
      <c r="V7" t="s">
        <v>23881</v>
      </c>
      <c r="W7" s="59" t="s">
        <v>28776</v>
      </c>
      <c r="X7" s="21" t="s">
        <v>117</v>
      </c>
      <c r="Y7" s="21" t="str">
        <f t="shared" si="6"/>
        <v>Nacional</v>
      </c>
      <c r="Z7" t="str">
        <f t="shared" si="7"/>
        <v>Gráfico que muestra la Producción (t) periodo 2019-2020 de cultivos de Legumbres por Categoría, entre los años 2019-2020. en Tonelada según datos recopilados de los catastros frutícolas efectuados por la ODEPA durante el Periodo 2019-2020.</v>
      </c>
      <c r="AA7" s="24">
        <f t="shared" si="11"/>
        <v>44321</v>
      </c>
      <c r="AB7" s="22" t="str">
        <f t="shared" si="12"/>
        <v>Español</v>
      </c>
      <c r="AC7" s="22" t="str">
        <f t="shared" si="13"/>
        <v>Paula</v>
      </c>
      <c r="AD7" s="22" t="str">
        <f t="shared" si="14"/>
        <v>No Aplica</v>
      </c>
      <c r="AE7" s="22" t="str">
        <f t="shared" si="15"/>
        <v>No Aplica</v>
      </c>
      <c r="AF7" s="22" t="str">
        <f t="shared" si="16"/>
        <v>No Aplica</v>
      </c>
      <c r="AG7" s="23">
        <f>+VLOOKUP($P7,Parametros[[nombre]:[Columna1]],5,0)</f>
        <v>79</v>
      </c>
      <c r="AH7" s="23">
        <f t="shared" si="17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+VLOOKUP(LEFT($C7,3),Tipo_Gráfico[[id3]:[Tipo Gráfico]],2,0)</f>
        <v>1</v>
      </c>
      <c r="AL7" s="55" t="s">
        <v>28767</v>
      </c>
      <c r="AM7" s="22" t="str">
        <f t="shared" si="18"/>
        <v>No Aplica</v>
      </c>
      <c r="AN7" s="22" t="str">
        <f t="shared" ref="AN7" si="19">+AN6</f>
        <v>No Aplica</v>
      </c>
      <c r="AO7" s="22" t="str">
        <f t="shared" ref="AO7" si="20">+AO6</f>
        <v>No Aplica</v>
      </c>
      <c r="AP7" s="41">
        <f>VLOOKUP($AC7,Responsables[],3,0)</f>
        <v>7</v>
      </c>
      <c r="AQ7" s="41">
        <f>VLOOKUP($R7,unidad_medida[[#All],[nombre]:[Columna1]],5,0)</f>
        <v>30</v>
      </c>
    </row>
    <row r="8" spans="1:43" x14ac:dyDescent="0.35">
      <c r="A8" s="35" t="str">
        <f t="shared" si="2"/>
        <v>Gráfico 5 FILT: Categoria MUEST: Región | Producción (t) periodo 2019-2020</v>
      </c>
      <c r="B8">
        <v>20</v>
      </c>
      <c r="C8" s="21" t="s">
        <v>22190</v>
      </c>
      <c r="D8" s="45" t="s">
        <v>23879</v>
      </c>
      <c r="E8" s="45" t="s">
        <v>28768</v>
      </c>
      <c r="F8" s="45" t="s">
        <v>519</v>
      </c>
      <c r="G8" s="45"/>
      <c r="J8" s="25" t="s">
        <v>14514</v>
      </c>
      <c r="K8" s="25"/>
      <c r="L8" s="25"/>
      <c r="M8" s="19" t="str">
        <f t="shared" si="3"/>
        <v>Producción (t) periodo 2019-2020 de cultivos de Porotos por Región, entre los años 2019-2020.</v>
      </c>
      <c r="N8" s="20" t="str">
        <f t="shared" si="0"/>
        <v>Chile</v>
      </c>
      <c r="O8" s="20" t="str">
        <f t="shared" si="9"/>
        <v>Periodo 2019-2020</v>
      </c>
      <c r="P8" s="20" t="s">
        <v>6317</v>
      </c>
      <c r="Q8" s="40">
        <f>+IF($D8="PRODUCTO",VLOOKUP(J8,Categorias[[Producto]:[Columna1]],9,0)&amp;"000",IF($D8="CATEGORÍA",VLOOKUP(J8,Categorias[[Categoría]:[Columna2]],7,0),$Q$1))</f>
        <v>100100000</v>
      </c>
      <c r="R8" s="20" t="str">
        <f t="shared" si="10"/>
        <v>Tonelada</v>
      </c>
      <c r="S8" s="19"/>
      <c r="T8" s="19" t="str">
        <f t="shared" si="5"/>
        <v>Producción (t) periodo 2019-2020 de cultivos de Porotos por Región, entre los años 2019-2020.</v>
      </c>
      <c r="U8" s="19" t="str">
        <f t="shared" si="1"/>
        <v>Categoria: Porotos</v>
      </c>
      <c r="V8" t="s">
        <v>23881</v>
      </c>
      <c r="W8" s="59" t="s">
        <v>28787</v>
      </c>
      <c r="X8" s="21" t="s">
        <v>117</v>
      </c>
      <c r="Y8" s="21" t="str">
        <f t="shared" si="6"/>
        <v>Nacional</v>
      </c>
      <c r="Z8" t="str">
        <f t="shared" si="7"/>
        <v>Gráfico que muestra la Producción (t) periodo 2019-2020 de cultivos de Porotos por Región, entre los años 2019-2020. en Tonelada según datos recopilados de los catastros frutícolas efectuados por la ODEPA durante el Periodo 2019-2020.</v>
      </c>
      <c r="AA8" s="24">
        <f t="shared" si="11"/>
        <v>44321</v>
      </c>
      <c r="AB8" s="22" t="str">
        <f t="shared" si="12"/>
        <v>Español</v>
      </c>
      <c r="AC8" s="22" t="str">
        <f t="shared" si="13"/>
        <v>Paula</v>
      </c>
      <c r="AD8" s="22" t="str">
        <f t="shared" si="14"/>
        <v>No Aplica</v>
      </c>
      <c r="AE8" s="22" t="str">
        <f t="shared" si="15"/>
        <v>No Aplica</v>
      </c>
      <c r="AF8" s="22" t="str">
        <f t="shared" si="16"/>
        <v>No Aplica</v>
      </c>
      <c r="AG8" s="23">
        <f>+VLOOKUP($P8,Parametros[[nombre]:[Columna1]],5,0)</f>
        <v>79</v>
      </c>
      <c r="AH8" s="23">
        <f t="shared" si="17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+VLOOKUP(LEFT($C8,3),Tipo_Gráfico[[id3]:[Tipo Gráfico]],2,0)</f>
        <v>1</v>
      </c>
      <c r="AL8" s="55" t="s">
        <v>28767</v>
      </c>
      <c r="AM8" s="22" t="str">
        <f t="shared" si="18"/>
        <v>No Aplica</v>
      </c>
      <c r="AN8" s="22" t="s">
        <v>25</v>
      </c>
      <c r="AO8" s="22" t="s">
        <v>25</v>
      </c>
      <c r="AP8" s="41">
        <f>VLOOKUP($AC8,Responsables[],3,0)</f>
        <v>7</v>
      </c>
      <c r="AQ8" s="41">
        <f>VLOOKUP($R8,unidad_medida[[#All],[nombre]:[Columna1]],5,0)</f>
        <v>30</v>
      </c>
    </row>
    <row r="9" spans="1:43" x14ac:dyDescent="0.35">
      <c r="A9" s="35" t="str">
        <f t="shared" si="2"/>
        <v>Gráfico 6 FILT: Nacional MUEST: Región | Producción (t) periodo 2019-2020</v>
      </c>
      <c r="B9" s="35">
        <v>1</v>
      </c>
      <c r="C9" s="21" t="s">
        <v>22191</v>
      </c>
      <c r="D9" s="46" t="s">
        <v>23873</v>
      </c>
      <c r="E9" s="46" t="s">
        <v>28768</v>
      </c>
      <c r="F9" s="46" t="s">
        <v>519</v>
      </c>
      <c r="G9" s="47"/>
      <c r="J9" s="14" t="str">
        <f>F9</f>
        <v>Región</v>
      </c>
      <c r="K9" s="25"/>
      <c r="L9" s="25"/>
      <c r="M9" s="19" t="str">
        <f>+E9&amp;" de cultivos por "&amp;F9&amp;", entre los años 2019-2020."</f>
        <v>Producción (t) periodo 2019-2020 de cultivos por Región, entre los años 2019-2020.</v>
      </c>
      <c r="N9" s="20" t="str">
        <f t="shared" si="0"/>
        <v>Chile</v>
      </c>
      <c r="O9" s="20" t="str">
        <f t="shared" si="9"/>
        <v>Periodo 2019-2020</v>
      </c>
      <c r="P9" s="20" t="s">
        <v>6317</v>
      </c>
      <c r="Q9" s="40">
        <f>+IF($D9="PRODUCTO",VLOOKUP(J9,Categorias[[Producto]:[Columna1]],9,0)&amp;"000",IF($D9="CATEGORÍA",VLOOKUP(J9,Categorias[[Categoría]:[Columna2]],7,0),$Q$1))</f>
        <v>100100000</v>
      </c>
      <c r="R9" s="20" t="str">
        <f t="shared" si="10"/>
        <v>Tonelada</v>
      </c>
      <c r="S9" s="19"/>
      <c r="T9" s="19" t="str">
        <f t="shared" si="5"/>
        <v>Producción (t) periodo 2019-2020 de cultivos por Región, entre los años 2019-2020.</v>
      </c>
      <c r="U9" s="19" t="str">
        <f t="shared" si="1"/>
        <v>Nacional: Región</v>
      </c>
      <c r="V9" t="s">
        <v>23881</v>
      </c>
      <c r="W9" s="59" t="s">
        <v>28777</v>
      </c>
      <c r="X9" s="21" t="s">
        <v>117</v>
      </c>
      <c r="Y9" s="21" t="str">
        <f t="shared" si="6"/>
        <v>Nacional</v>
      </c>
      <c r="Z9" t="str">
        <f t="shared" si="7"/>
        <v>Gráfico que muestra la Producción (t) periodo 2019-2020 de cultivos por Región, entre los años 2019-2020. en Tonelada según datos recopilados de los catastros frutícolas efectuados por la ODEPA durante el Periodo 2019-2020.</v>
      </c>
      <c r="AA9" s="24">
        <f t="shared" si="11"/>
        <v>44321</v>
      </c>
      <c r="AB9" s="22" t="str">
        <f t="shared" si="12"/>
        <v>Español</v>
      </c>
      <c r="AC9" s="22" t="str">
        <f t="shared" si="13"/>
        <v>Paula</v>
      </c>
      <c r="AD9" s="22" t="str">
        <f t="shared" si="14"/>
        <v>No Aplica</v>
      </c>
      <c r="AE9" s="22" t="str">
        <f t="shared" si="15"/>
        <v>No Aplica</v>
      </c>
      <c r="AF9" s="22" t="str">
        <f t="shared" si="16"/>
        <v>No Aplica</v>
      </c>
      <c r="AG9" s="23">
        <f>+VLOOKUP($P9,Parametros[[nombre]:[Columna1]],5,0)</f>
        <v>79</v>
      </c>
      <c r="AH9" s="23">
        <f t="shared" si="17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+VLOOKUP(LEFT($C9,3),Tipo_Gráfico[[id3]:[Tipo Gráfico]],2,0)</f>
        <v>1</v>
      </c>
      <c r="AL9" s="55" t="s">
        <v>28767</v>
      </c>
      <c r="AM9" s="22" t="str">
        <f t="shared" si="18"/>
        <v>No Aplica</v>
      </c>
      <c r="AN9" s="22" t="str">
        <f t="shared" ref="AN9" si="21">+AN8</f>
        <v>No Aplica</v>
      </c>
      <c r="AO9" s="22" t="str">
        <f t="shared" ref="AO9" si="22">+AO8</f>
        <v>No Aplica</v>
      </c>
      <c r="AP9" s="41">
        <f>VLOOKUP($AC9,Responsables[],3,0)</f>
        <v>7</v>
      </c>
      <c r="AQ9" s="41">
        <f>VLOOKUP($R9,unidad_medida[[#All],[nombre]:[Columna1]],5,0)</f>
        <v>30</v>
      </c>
    </row>
    <row r="10" spans="1:43" x14ac:dyDescent="0.35">
      <c r="A10" s="35" t="str">
        <f t="shared" si="2"/>
        <v>Gráfico 7 FILT: Nacional MUEST: Producto | Producción (t) periodo 2019-2020</v>
      </c>
      <c r="B10" s="35">
        <v>1</v>
      </c>
      <c r="C10" s="21" t="s">
        <v>22192</v>
      </c>
      <c r="D10" s="46" t="s">
        <v>23873</v>
      </c>
      <c r="E10" s="46" t="s">
        <v>28768</v>
      </c>
      <c r="F10" s="46" t="s">
        <v>6350</v>
      </c>
      <c r="G10" s="47"/>
      <c r="J10" s="14" t="str">
        <f t="shared" ref="J10:J11" si="23">F10</f>
        <v>Producto</v>
      </c>
      <c r="K10" s="25"/>
      <c r="L10" s="25"/>
      <c r="M10" s="19" t="str">
        <f t="shared" ref="M10:M11" si="24">+E10&amp;" de cultivos por "&amp;F10&amp;", entre los años 2019-2020."</f>
        <v>Producción (t) periodo 2019-2020 de cultivos por Producto, entre los años 2019-2020.</v>
      </c>
      <c r="N10" s="20" t="str">
        <f t="shared" si="0"/>
        <v>Chile</v>
      </c>
      <c r="O10" s="20" t="str">
        <f t="shared" si="9"/>
        <v>Periodo 2019-2020</v>
      </c>
      <c r="P10" s="20" t="s">
        <v>6317</v>
      </c>
      <c r="Q10" s="40">
        <f>+IF($D10="PRODUCTO",VLOOKUP(J10,Categorias[[Producto]:[Columna1]],9,0)&amp;"000",IF($D10="CATEGORÍA",VLOOKUP(J10,Categorias[[Categoría]:[Columna2]],7,0),$Q$1))</f>
        <v>100100000</v>
      </c>
      <c r="R10" s="20" t="str">
        <f t="shared" si="10"/>
        <v>Tonelada</v>
      </c>
      <c r="S10" s="19"/>
      <c r="T10" s="19" t="str">
        <f t="shared" si="5"/>
        <v>Producción (t) periodo 2019-2020 de cultivos por Producto, entre los años 2019-2020.</v>
      </c>
      <c r="U10" s="19" t="str">
        <f t="shared" si="1"/>
        <v>Nacional: Producto</v>
      </c>
      <c r="V10" t="s">
        <v>23881</v>
      </c>
      <c r="W10" s="59" t="s">
        <v>28778</v>
      </c>
      <c r="X10" s="21" t="s">
        <v>117</v>
      </c>
      <c r="Y10" s="21" t="str">
        <f t="shared" si="6"/>
        <v>Nacional</v>
      </c>
      <c r="Z10" t="str">
        <f t="shared" si="7"/>
        <v>Gráfico que muestra la Producción (t) periodo 2019-2020 de cultivos por Producto, entre los años 2019-2020. en Tonelada según datos recopilados de los catastros frutícolas efectuados por la ODEPA durante el Periodo 2019-2020.</v>
      </c>
      <c r="AA10" s="24">
        <f t="shared" si="11"/>
        <v>44321</v>
      </c>
      <c r="AB10" s="22" t="str">
        <f t="shared" si="12"/>
        <v>Español</v>
      </c>
      <c r="AC10" s="22" t="str">
        <f t="shared" si="13"/>
        <v>Paula</v>
      </c>
      <c r="AD10" s="22" t="str">
        <f t="shared" si="14"/>
        <v>No Aplica</v>
      </c>
      <c r="AE10" s="22" t="str">
        <f t="shared" si="15"/>
        <v>No Aplica</v>
      </c>
      <c r="AF10" s="22" t="str">
        <f t="shared" si="16"/>
        <v>No Aplica</v>
      </c>
      <c r="AG10" s="23">
        <f>+VLOOKUP($P10,Parametros[[nombre]:[Columna1]],5,0)</f>
        <v>79</v>
      </c>
      <c r="AH10" s="23">
        <f t="shared" si="17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+VLOOKUP(LEFT($C10,3),Tipo_Gráfico[[id3]:[Tipo Gráfico]],2,0)</f>
        <v>1</v>
      </c>
      <c r="AL10" s="55" t="s">
        <v>28767</v>
      </c>
      <c r="AM10" s="22" t="str">
        <f t="shared" si="18"/>
        <v>No Aplica</v>
      </c>
      <c r="AN10" s="22" t="s">
        <v>25</v>
      </c>
      <c r="AO10" s="22" t="s">
        <v>25</v>
      </c>
      <c r="AP10" s="41">
        <f>VLOOKUP($AC10,Responsables[],3,0)</f>
        <v>7</v>
      </c>
      <c r="AQ10" s="41">
        <f>VLOOKUP($R10,unidad_medida[[#All],[nombre]:[Columna1]],5,0)</f>
        <v>30</v>
      </c>
    </row>
    <row r="11" spans="1:43" x14ac:dyDescent="0.35">
      <c r="A11" s="35" t="str">
        <f t="shared" si="2"/>
        <v>Gráfico 8 FILT: Nacional MUEST: Categoría | Producción (t) periodo 2019-2020</v>
      </c>
      <c r="B11" s="35">
        <v>1</v>
      </c>
      <c r="C11" s="21" t="s">
        <v>22193</v>
      </c>
      <c r="D11" s="46" t="s">
        <v>23873</v>
      </c>
      <c r="E11" s="46" t="s">
        <v>28768</v>
      </c>
      <c r="F11" s="46" t="s">
        <v>6353</v>
      </c>
      <c r="G11" s="46" t="s">
        <v>20368</v>
      </c>
      <c r="J11" s="14" t="str">
        <f t="shared" si="23"/>
        <v>Categoría</v>
      </c>
      <c r="K11" s="25"/>
      <c r="L11" s="25"/>
      <c r="M11" s="19" t="str">
        <f t="shared" si="24"/>
        <v>Producción (t) periodo 2019-2020 de cultivos por Categoría, entre los años 2019-2020.</v>
      </c>
      <c r="N11" s="20" t="str">
        <f t="shared" si="0"/>
        <v>Chile</v>
      </c>
      <c r="O11" s="20" t="str">
        <f t="shared" si="9"/>
        <v>Periodo 2019-2020</v>
      </c>
      <c r="P11" s="20" t="s">
        <v>6317</v>
      </c>
      <c r="Q11" s="40">
        <f>+IF($D11="PRODUCTO",VLOOKUP(J11,Categorias[[Producto]:[Columna1]],9,0)&amp;"000",IF($D11="CATEGORÍA",VLOOKUP(J11,Categorias[[Categoría]:[Columna2]],7,0),$Q$1))</f>
        <v>100100000</v>
      </c>
      <c r="R11" s="20" t="str">
        <f t="shared" si="10"/>
        <v>Tonelada</v>
      </c>
      <c r="S11" s="19"/>
      <c r="T11" s="19" t="str">
        <f t="shared" si="5"/>
        <v>Producción (t) periodo 2019-2020 de cultivos por Categoría, entre los años 2019-2020.</v>
      </c>
      <c r="U11" s="19" t="str">
        <f t="shared" si="1"/>
        <v>Nacional: Categoría</v>
      </c>
      <c r="V11" t="s">
        <v>23881</v>
      </c>
      <c r="W11" s="59" t="s">
        <v>28779</v>
      </c>
      <c r="X11" s="21" t="s">
        <v>117</v>
      </c>
      <c r="Y11" s="21" t="str">
        <f t="shared" si="6"/>
        <v>Nacional</v>
      </c>
      <c r="Z11" t="str">
        <f t="shared" si="7"/>
        <v>Gráfico que muestra la Producción (t) periodo 2019-2020 de cultivos por Categoría, entre los años 2019-2020. en Tonelada según datos recopilados de los catastros frutícolas efectuados por la ODEPA durante el Periodo 2019-2020.</v>
      </c>
      <c r="AA11" s="24">
        <f t="shared" si="11"/>
        <v>44321</v>
      </c>
      <c r="AB11" s="22" t="str">
        <f t="shared" si="12"/>
        <v>Español</v>
      </c>
      <c r="AC11" s="22" t="str">
        <f t="shared" si="13"/>
        <v>Paula</v>
      </c>
      <c r="AD11" s="22" t="str">
        <f t="shared" si="14"/>
        <v>No Aplica</v>
      </c>
      <c r="AE11" s="22" t="str">
        <f t="shared" si="15"/>
        <v>No Aplica</v>
      </c>
      <c r="AF11" s="22" t="str">
        <f t="shared" si="16"/>
        <v>No Aplica</v>
      </c>
      <c r="AG11" s="23">
        <f>+VLOOKUP($P11,Parametros[[nombre]:[Columna1]],5,0)</f>
        <v>79</v>
      </c>
      <c r="AH11" s="23">
        <f t="shared" si="17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+VLOOKUP(LEFT($C11,3),Tipo_Gráfico[[id3]:[Tipo Gráfico]],2,0)</f>
        <v>1</v>
      </c>
      <c r="AL11" s="55" t="s">
        <v>28767</v>
      </c>
      <c r="AM11" s="22" t="str">
        <f t="shared" si="18"/>
        <v>No Aplica</v>
      </c>
      <c r="AN11" s="22" t="str">
        <f t="shared" ref="AN11" si="25">+AN10</f>
        <v>No Aplica</v>
      </c>
      <c r="AO11" s="22" t="str">
        <f t="shared" ref="AO11" si="26">+AO10</f>
        <v>No Aplica</v>
      </c>
      <c r="AP11" s="41">
        <f>VLOOKUP($AC11,Responsables[],3,0)</f>
        <v>7</v>
      </c>
      <c r="AQ11" s="41">
        <f>VLOOKUP($R11,unidad_medida[[#All],[nombre]:[Columna1]],5,0)</f>
        <v>30</v>
      </c>
    </row>
    <row r="12" spans="1:43" x14ac:dyDescent="0.35">
      <c r="A12" s="35" t="str">
        <f>+C12&amp;" FILT: "&amp;D12&amp;" MUEST: "&amp;F12&amp;" | "&amp;E12</f>
        <v>Informe Interactivo 1 FILT: Región MUEST: Producto | Producción (t) periodo 2019-2020</v>
      </c>
      <c r="B12">
        <v>10</v>
      </c>
      <c r="C12" s="21" t="s">
        <v>22840</v>
      </c>
      <c r="D12" s="43" t="s">
        <v>519</v>
      </c>
      <c r="E12" s="43" t="s">
        <v>28768</v>
      </c>
      <c r="F12" s="43" t="s">
        <v>6350</v>
      </c>
      <c r="G12" s="43" t="s">
        <v>6353</v>
      </c>
      <c r="H12" s="43" t="s">
        <v>20368</v>
      </c>
      <c r="J12" s="25" t="s">
        <v>530</v>
      </c>
      <c r="K12" s="25" t="s">
        <v>28798</v>
      </c>
      <c r="L12" s="25" t="str">
        <f>"Volumen de producción agrícola en "&amp;J12&amp;" || Chile || 2019-2020"</f>
        <v>Volumen de producción agrícola en Coquimbo || Chile || 2019-2020</v>
      </c>
      <c r="M12" s="19" t="str">
        <f t="shared" si="3"/>
        <v>Producción (t) periodo 2019-2020 de cultivos de Coquimbo por Producto, entre los años 2019-2020.</v>
      </c>
      <c r="N12" s="20" t="str">
        <f t="shared" si="0"/>
        <v>Coquimbo</v>
      </c>
      <c r="O12" s="20" t="str">
        <f t="shared" si="9"/>
        <v>Periodo 2019-2020</v>
      </c>
      <c r="P12" s="20" t="s">
        <v>6317</v>
      </c>
      <c r="Q12" s="40">
        <f>+IF($D12="PRODUCTO",VLOOKUP(J12,Categorias[[Producto]:[Columna1]],9,0)&amp;"000",IF($D12="CATEGORÍA",VLOOKUP(J12,Categorias[[Categoría]:[Columna2]],7,0),$Q$1))</f>
        <v>100100000</v>
      </c>
      <c r="R12" s="20" t="str">
        <f t="shared" si="10"/>
        <v>Tonelada</v>
      </c>
      <c r="S12" s="19"/>
      <c r="T12" s="19" t="str">
        <f t="shared" si="5"/>
        <v>Producción (t) periodo 2019-2020 de cultivos de Coquimbo por Producto, entre los años 2019-2020.</v>
      </c>
      <c r="U12" s="19" t="str">
        <f t="shared" si="1"/>
        <v>Región: Coquimbo</v>
      </c>
      <c r="V12" t="s">
        <v>23881</v>
      </c>
      <c r="W12" s="60" t="s">
        <v>28792</v>
      </c>
      <c r="X12" s="21" t="s">
        <v>117</v>
      </c>
      <c r="Y12" s="21" t="str">
        <f t="shared" si="6"/>
        <v>Regional</v>
      </c>
      <c r="Z12" t="str">
        <f t="shared" si="7"/>
        <v>Gráfico que muestra la Producción (t) periodo 2019-2020 de cultivos de Coquimbo por Producto, entre los años 2019-2020. en Tonelada según datos recopilados de los catastros frutícolas efectuados por la ODEPA durante el Periodo 2019-2020.</v>
      </c>
      <c r="AA12" s="24">
        <f t="shared" si="11"/>
        <v>44321</v>
      </c>
      <c r="AB12" s="22" t="str">
        <f t="shared" si="12"/>
        <v>Español</v>
      </c>
      <c r="AC12" s="22" t="str">
        <f t="shared" si="13"/>
        <v>Paula</v>
      </c>
      <c r="AD12" s="22" t="str">
        <f t="shared" si="14"/>
        <v>No Aplica</v>
      </c>
      <c r="AE12" s="22" t="str">
        <f t="shared" si="15"/>
        <v>No Aplica</v>
      </c>
      <c r="AF12" s="22" t="str">
        <f t="shared" si="16"/>
        <v>No Aplica</v>
      </c>
      <c r="AG12" s="23">
        <f>+VLOOKUP($P12,Parametros[[nombre]:[Columna1]],5,0)</f>
        <v>79</v>
      </c>
      <c r="AH12" s="23">
        <f t="shared" si="17"/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+VLOOKUP(LEFT($C12,3),Tipo_Gráfico[[id3]:[Tipo Gráfico]],2,0)</f>
        <v>3</v>
      </c>
      <c r="AL12" s="55" t="s">
        <v>28767</v>
      </c>
      <c r="AM12" s="22" t="str">
        <f t="shared" si="18"/>
        <v>No Aplica</v>
      </c>
      <c r="AN12" s="22" t="s">
        <v>25</v>
      </c>
      <c r="AO12" s="22" t="s">
        <v>25</v>
      </c>
      <c r="AP12" s="41">
        <f>VLOOKUP($AC12,Responsables[],3,0)</f>
        <v>7</v>
      </c>
      <c r="AQ12" s="41">
        <f>VLOOKUP($R12,unidad_medida[[#All],[nombre]:[Columna1]],5,0)</f>
        <v>30</v>
      </c>
    </row>
    <row r="13" spans="1:43" x14ac:dyDescent="0.35">
      <c r="A13" s="35" t="str">
        <f>+C13&amp;" FILT: "&amp;D13&amp;" MUEST: "&amp;F13&amp;" | "&amp;E13</f>
        <v>Informe Interactivo 2 FILT: Producto MUEST: Región | Producción (t) periodo 2019-2020</v>
      </c>
      <c r="B13">
        <v>5</v>
      </c>
      <c r="C13" s="21" t="s">
        <v>22841</v>
      </c>
      <c r="D13" s="44" t="s">
        <v>6350</v>
      </c>
      <c r="E13" s="44" t="s">
        <v>28768</v>
      </c>
      <c r="F13" s="44" t="s">
        <v>519</v>
      </c>
      <c r="G13" s="44" t="s">
        <v>6353</v>
      </c>
      <c r="H13" s="44" t="s">
        <v>20368</v>
      </c>
      <c r="J13" s="25" t="s">
        <v>8269</v>
      </c>
      <c r="K13" s="25" t="s">
        <v>28799</v>
      </c>
      <c r="L13" s="25" t="str">
        <f>"Volumen de producción agrícola de "&amp;J13&amp;" || Chile || 2019-2020"</f>
        <v>Volumen de producción agrícola de Legumbres || Chile || 2019-2020</v>
      </c>
      <c r="M13" s="19" t="str">
        <f t="shared" si="3"/>
        <v>Producción (t) periodo 2019-2020 de cultivos de Legumbres por Región, entre los años 2019-2020.</v>
      </c>
      <c r="N13" s="20" t="str">
        <f t="shared" si="0"/>
        <v>Chile</v>
      </c>
      <c r="O13" s="20" t="str">
        <f t="shared" si="9"/>
        <v>Periodo 2019-2020</v>
      </c>
      <c r="P13" s="20" t="s">
        <v>6317</v>
      </c>
      <c r="Q13" s="40" t="str">
        <f>+IF($D13="PRODUCTO",VLOOKUP(J13,Categorias[[Producto]:[Columna1]],9,0)&amp;"000",IF($D13="CATEGORÍA",VLOOKUP(J13,Categorias[[Categoría]:[Columna2]],7,0),$Q$1))</f>
        <v>100110000</v>
      </c>
      <c r="R13" s="20" t="str">
        <f t="shared" si="10"/>
        <v>Tonelada</v>
      </c>
      <c r="S13" s="19"/>
      <c r="T13" s="19" t="str">
        <f t="shared" si="5"/>
        <v>Producción (t) periodo 2019-2020 de cultivos de Legumbres por Región, entre los años 2019-2020.</v>
      </c>
      <c r="U13" s="19" t="str">
        <f t="shared" si="1"/>
        <v>Producto: Legumbres</v>
      </c>
      <c r="V13" t="s">
        <v>23881</v>
      </c>
      <c r="W13" s="56" t="s">
        <v>28793</v>
      </c>
      <c r="X13" s="21" t="s">
        <v>117</v>
      </c>
      <c r="Y13" s="21" t="str">
        <f t="shared" si="6"/>
        <v>Nacional</v>
      </c>
      <c r="Z13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2019-2020.</v>
      </c>
      <c r="AA13" s="24">
        <f t="shared" si="11"/>
        <v>44321</v>
      </c>
      <c r="AB13" s="22" t="str">
        <f t="shared" si="12"/>
        <v>Español</v>
      </c>
      <c r="AC13" s="22" t="str">
        <f t="shared" si="13"/>
        <v>Paula</v>
      </c>
      <c r="AD13" s="22" t="str">
        <f t="shared" si="14"/>
        <v>No Aplica</v>
      </c>
      <c r="AE13" s="22" t="str">
        <f t="shared" si="15"/>
        <v>No Aplica</v>
      </c>
      <c r="AF13" s="22" t="str">
        <f t="shared" si="16"/>
        <v>No Aplica</v>
      </c>
      <c r="AG13" s="23">
        <f>+VLOOKUP($P13,Parametros[[nombre]:[Columna1]],5,0)</f>
        <v>79</v>
      </c>
      <c r="AH13" s="23">
        <f t="shared" si="17"/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+VLOOKUP(LEFT($C13,3),Tipo_Gráfico[[id3]:[Tipo Gráfico]],2,0)</f>
        <v>3</v>
      </c>
      <c r="AL13" s="55" t="s">
        <v>28767</v>
      </c>
      <c r="AM13" s="22" t="str">
        <f t="shared" si="18"/>
        <v>No Aplica</v>
      </c>
      <c r="AN13" s="22" t="str">
        <f t="shared" ref="AN13" si="27">+AN12</f>
        <v>No Aplica</v>
      </c>
      <c r="AO13" s="22" t="str">
        <f t="shared" ref="AO13" si="28">+AO12</f>
        <v>No Aplica</v>
      </c>
      <c r="AP13" s="41">
        <f>VLOOKUP($AC13,Responsables[],3,0)</f>
        <v>7</v>
      </c>
      <c r="AQ13" s="41">
        <f>VLOOKUP($R13,unidad_medida[[#All],[nombre]:[Columna1]],5,0)</f>
        <v>30</v>
      </c>
    </row>
    <row r="14" spans="1:43" x14ac:dyDescent="0.35">
      <c r="A14" s="35" t="str">
        <f>+C14&amp;" FILT: "&amp;D14&amp;" MUEST: "&amp;F14&amp;" | "&amp;E14</f>
        <v>Reporte 360 1 FILT: Nacional MUEST: Región | Producción (t) periodo 2019-2020</v>
      </c>
      <c r="B14" s="35">
        <v>1</v>
      </c>
      <c r="C14" s="14" t="s">
        <v>28770</v>
      </c>
      <c r="D14" s="48" t="s">
        <v>23873</v>
      </c>
      <c r="E14" s="48" t="s">
        <v>28768</v>
      </c>
      <c r="F14" s="49" t="s">
        <v>519</v>
      </c>
      <c r="G14" s="49" t="s">
        <v>6350</v>
      </c>
      <c r="H14" s="49" t="s">
        <v>6353</v>
      </c>
      <c r="I14" s="49" t="s">
        <v>20368</v>
      </c>
      <c r="J14" s="25" t="s">
        <v>23874</v>
      </c>
      <c r="K14" s="25" t="s">
        <v>28802</v>
      </c>
      <c r="L14" s="25" t="str">
        <f>K14</f>
        <v>Volumen de producción agrícola || Chile || 2019-2020</v>
      </c>
      <c r="M14" s="19" t="str">
        <f>+E14&amp;" de cultivos en Chile, entre los años 2019-2020."</f>
        <v>Producción (t) periodo 2019-2020 de cultivos en Chile, entre los años 2019-2020.</v>
      </c>
      <c r="N14" s="20" t="str">
        <f t="shared" si="0"/>
        <v>Chile</v>
      </c>
      <c r="O14" s="20" t="str">
        <f t="shared" si="9"/>
        <v>Periodo 2019-2020</v>
      </c>
      <c r="P14" s="20" t="s">
        <v>6317</v>
      </c>
      <c r="Q14" s="40">
        <f>+IF($D14="PRODUCTO",VLOOKUP(J14,Categorias[[Producto]:[Columna1]],9,0)&amp;"000",IF($D14="CATEGORÍA",VLOOKUP(J14,Categorias[[Categoría]:[Columna2]],7,0),$Q$1))</f>
        <v>100100000</v>
      </c>
      <c r="R14" s="20" t="str">
        <f t="shared" si="10"/>
        <v>Tonelada</v>
      </c>
      <c r="S14" s="19"/>
      <c r="T14" s="19" t="str">
        <f t="shared" si="5"/>
        <v>Producción (t) periodo 2019-2020 de cultivos en Chile, entre los años 2019-2020.</v>
      </c>
      <c r="U14" s="19" t="str">
        <f t="shared" si="1"/>
        <v>Nacional: Total</v>
      </c>
      <c r="V14" t="s">
        <v>23881</v>
      </c>
      <c r="W14" s="56" t="s">
        <v>28796</v>
      </c>
      <c r="X14" s="21" t="s">
        <v>117</v>
      </c>
      <c r="Y14" s="21" t="str">
        <f t="shared" si="6"/>
        <v>Nacional</v>
      </c>
      <c r="Z14" t="str">
        <f t="shared" si="7"/>
        <v>Gráfico que muestra la Producción (t) periodo 2019-2020 de cultivos en Chile, entre los años 2019-2020. en Tonelada según datos recopilados de los catastros frutícolas efectuados por la ODEPA durante el Periodo 2019-2020.</v>
      </c>
      <c r="AA14" s="24">
        <f t="shared" si="11"/>
        <v>44321</v>
      </c>
      <c r="AB14" s="22" t="str">
        <f t="shared" si="12"/>
        <v>Español</v>
      </c>
      <c r="AC14" s="22" t="str">
        <f t="shared" si="13"/>
        <v>Paula</v>
      </c>
      <c r="AD14" s="22" t="str">
        <f t="shared" si="14"/>
        <v>No Aplica</v>
      </c>
      <c r="AE14" s="22" t="str">
        <f t="shared" si="15"/>
        <v>No Aplica</v>
      </c>
      <c r="AF14" s="22" t="str">
        <f t="shared" si="16"/>
        <v>No Aplica</v>
      </c>
      <c r="AG14" s="23">
        <f>+VLOOKUP($P14,Parametros[[nombre]:[Columna1]],5,0)</f>
        <v>79</v>
      </c>
      <c r="AH14" s="23">
        <f t="shared" si="17"/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+VLOOKUP(LEFT($C14,3),Tipo_Gráfico[[id3]:[Tipo Gráfico]],2,0)</f>
        <v>4</v>
      </c>
      <c r="AL14" s="55" t="s">
        <v>28767</v>
      </c>
      <c r="AM14" s="22" t="str">
        <f t="shared" si="18"/>
        <v>No Aplica</v>
      </c>
      <c r="AN14" s="22" t="s">
        <v>25</v>
      </c>
      <c r="AO14" s="22" t="s">
        <v>25</v>
      </c>
      <c r="AP14" s="41">
        <f>VLOOKUP($AC14,Responsables[],3,0)</f>
        <v>7</v>
      </c>
      <c r="AQ14" s="41">
        <f>VLOOKUP($R14,unidad_medida[[#All],[nombre]:[Columna1]],5,0)</f>
        <v>30</v>
      </c>
    </row>
    <row r="15" spans="1:43" x14ac:dyDescent="0.35">
      <c r="A15" s="35" t="str">
        <f>+C15&amp;" FILT: "&amp;D15&amp;" MUEST: "&amp;F15&amp;" | "&amp;E15</f>
        <v>Gráfico 9 FILT: Región MUEST: Producto | Producción (t) periodo 1979-2020</v>
      </c>
      <c r="B15">
        <v>10</v>
      </c>
      <c r="C15" s="21" t="s">
        <v>22261</v>
      </c>
      <c r="D15" s="43" t="s">
        <v>519</v>
      </c>
      <c r="E15" s="43" t="s">
        <v>28769</v>
      </c>
      <c r="F15" s="43" t="s">
        <v>6350</v>
      </c>
      <c r="G15" s="43"/>
      <c r="J15" s="25" t="s">
        <v>530</v>
      </c>
      <c r="K15" s="25"/>
      <c r="L15" s="25"/>
      <c r="M15" s="19" t="str">
        <f>+E15&amp;" de cultivos de "&amp;J15&amp;" por "&amp;F15&amp;", entre los años 1979-2020."</f>
        <v>Producción (t) periodo 1979-2020 de cultivos de Coquimbo por Producto, entre los años 1979-2020.</v>
      </c>
      <c r="N15" s="20" t="str">
        <f t="shared" ref="N15:N25" si="29">IF(D15="Región",J15,IF(D15="Comuna",J15,"Chile"))</f>
        <v>Coquimbo</v>
      </c>
      <c r="O15" s="20" t="s">
        <v>27294</v>
      </c>
      <c r="P15" s="20" t="s">
        <v>6317</v>
      </c>
      <c r="Q15" s="40">
        <f>+IF($D15="PRODUCTO",VLOOKUP(J15,Categorias[[Producto]:[Columna1]],9,0)&amp;"000",IF($D15="CATEGORÍA",VLOOKUP(J15,Categorias[[Categoría]:[Columna2]],7,0),$Q$1))</f>
        <v>100100000</v>
      </c>
      <c r="R15" s="20" t="str">
        <f t="shared" si="10"/>
        <v>Tonelada</v>
      </c>
      <c r="S15" s="19"/>
      <c r="T15" s="19" t="str">
        <f>M15</f>
        <v>Producción (t) periodo 1979-2020 de cultivos de Coquimbo por Producto, entre los años 1979-2020.</v>
      </c>
      <c r="U15" s="19" t="str">
        <f t="shared" ref="U15:U25" si="30">+D15&amp;": "&amp;J15</f>
        <v>Región: Coquimbo</v>
      </c>
      <c r="V15" t="s">
        <v>23881</v>
      </c>
      <c r="W15" s="59" t="s">
        <v>28780</v>
      </c>
      <c r="X15" s="21" t="s">
        <v>117</v>
      </c>
      <c r="Y15" s="21" t="str">
        <f>+IF($D15="Región","Regional",IF($D15="Comuna","Comunal","Nacional"))</f>
        <v>Regional</v>
      </c>
      <c r="Z15" t="str">
        <f t="shared" si="7"/>
        <v>Gráfico que muestra la Producción (t) periodo 1979-2020 de cultivos de Coquimbo por Producto, entre los años 1979-2020. en Tonelada según datos recopilados de los catastros frutícolas efectuados por la ODEPA durante el Periodo 1979-2020.</v>
      </c>
      <c r="AA15" s="24">
        <f t="shared" si="11"/>
        <v>44321</v>
      </c>
      <c r="AB15" s="22" t="str">
        <f t="shared" si="12"/>
        <v>Español</v>
      </c>
      <c r="AC15" s="22" t="str">
        <f t="shared" si="13"/>
        <v>Paula</v>
      </c>
      <c r="AD15" s="22" t="str">
        <f t="shared" si="14"/>
        <v>No Aplica</v>
      </c>
      <c r="AE15" s="22" t="str">
        <f t="shared" si="15"/>
        <v>No Aplica</v>
      </c>
      <c r="AF15" s="22" t="str">
        <f t="shared" si="16"/>
        <v>No Aplica</v>
      </c>
      <c r="AG15" s="23">
        <f>+VLOOKUP($P15,Parametros[[nombre]:[Columna1]],5,0)</f>
        <v>79</v>
      </c>
      <c r="AH15" s="23">
        <f t="shared" si="17"/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+VLOOKUP(LEFT($C15,3),Tipo_Gráfico[[id3]:[Tipo Gráfico]],2,0)</f>
        <v>1</v>
      </c>
      <c r="AL15" s="55" t="s">
        <v>28767</v>
      </c>
      <c r="AM15" s="22" t="str">
        <f t="shared" si="18"/>
        <v>No Aplica</v>
      </c>
      <c r="AN15" s="22" t="s">
        <v>25</v>
      </c>
      <c r="AO15" s="22" t="s">
        <v>25</v>
      </c>
      <c r="AP15" s="41">
        <f>VLOOKUP($AC15,Responsables[],3,0)</f>
        <v>7</v>
      </c>
      <c r="AQ15" s="41">
        <f>VLOOKUP($R15,unidad_medida[[#All],[nombre]:[Columna1]],5,0)</f>
        <v>30</v>
      </c>
    </row>
    <row r="16" spans="1:43" x14ac:dyDescent="0.35">
      <c r="A16" s="35" t="str">
        <f t="shared" ref="A16:A25" si="31">+C16&amp;" FILT: "&amp;D16&amp;" MUEST: "&amp;F16&amp;" | "&amp;E16</f>
        <v>Gráfico 10 FILT: Región MUEST: Categoría | Producción (t) periodo 1979-2020</v>
      </c>
      <c r="B16">
        <v>10</v>
      </c>
      <c r="C16" s="21" t="s">
        <v>22428</v>
      </c>
      <c r="D16" s="43" t="s">
        <v>519</v>
      </c>
      <c r="E16" s="43" t="s">
        <v>28769</v>
      </c>
      <c r="F16" s="43" t="s">
        <v>6353</v>
      </c>
      <c r="G16" s="43" t="s">
        <v>20368</v>
      </c>
      <c r="J16" s="25" t="s">
        <v>530</v>
      </c>
      <c r="K16" s="25"/>
      <c r="L16" s="25"/>
      <c r="M16" s="19" t="str">
        <f>+E16&amp;" de cultivos de "&amp;J16&amp;" por "&amp;F16&amp;", entre los años 1979-2020."</f>
        <v>Producción (t) periodo 1979-2020 de cultivos de Coquimbo por Categoría, entre los años 1979-2020.</v>
      </c>
      <c r="N16" s="20" t="str">
        <f t="shared" si="29"/>
        <v>Coquimbo</v>
      </c>
      <c r="O16" s="20" t="str">
        <f t="shared" ref="O16:O25" si="32">+O15</f>
        <v>Periodo 1979-2020</v>
      </c>
      <c r="P16" s="20" t="s">
        <v>6317</v>
      </c>
      <c r="Q16" s="40">
        <f>+IF($D16="PRODUCTO",VLOOKUP(J16,Categorias[[Producto]:[Columna1]],9,0)&amp;"000",IF($D16="CATEGORÍA",VLOOKUP(J16,Categorias[[Categoría]:[Columna2]],7,0),$Q$1))</f>
        <v>100100000</v>
      </c>
      <c r="R16" s="20" t="str">
        <f t="shared" si="10"/>
        <v>Tonelada</v>
      </c>
      <c r="S16" s="19"/>
      <c r="T16" s="19" t="str">
        <f t="shared" ref="T16:T25" si="33">M16</f>
        <v>Producción (t) periodo 1979-2020 de cultivos de Coquimbo por Categoría, entre los años 1979-2020.</v>
      </c>
      <c r="U16" s="19" t="str">
        <f t="shared" si="30"/>
        <v>Región: Coquimbo</v>
      </c>
      <c r="V16" t="s">
        <v>23881</v>
      </c>
      <c r="W16" s="59" t="s">
        <v>28781</v>
      </c>
      <c r="X16" s="21" t="s">
        <v>117</v>
      </c>
      <c r="Y16" s="21" t="str">
        <f t="shared" si="6"/>
        <v>Regional</v>
      </c>
      <c r="Z16" t="str">
        <f t="shared" si="7"/>
        <v>Gráfico que muestra la Producción (t) periodo 1979-2020 de cultivos de Coquimbo por Categoría, entre los años 1979-2020. en Tonelada según datos recopilados de los catastros frutícolas efectuados por la ODEPA durante el Periodo 1979-2020.</v>
      </c>
      <c r="AA16" s="24">
        <f t="shared" si="11"/>
        <v>44321</v>
      </c>
      <c r="AB16" s="22" t="str">
        <f t="shared" si="12"/>
        <v>Español</v>
      </c>
      <c r="AC16" s="22" t="str">
        <f t="shared" si="13"/>
        <v>Paula</v>
      </c>
      <c r="AD16" s="22" t="str">
        <f t="shared" si="14"/>
        <v>No Aplica</v>
      </c>
      <c r="AE16" s="22" t="str">
        <f t="shared" si="15"/>
        <v>No Aplica</v>
      </c>
      <c r="AF16" s="22" t="str">
        <f t="shared" si="16"/>
        <v>No Aplica</v>
      </c>
      <c r="AG16" s="23">
        <f>+VLOOKUP($P16,Parametros[[nombre]:[Columna1]],5,0)</f>
        <v>79</v>
      </c>
      <c r="AH16" s="23">
        <f t="shared" si="17"/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+VLOOKUP(LEFT($C16,3),Tipo_Gráfico[[id3]:[Tipo Gráfico]],2,0)</f>
        <v>1</v>
      </c>
      <c r="AL16" s="55" t="s">
        <v>28767</v>
      </c>
      <c r="AM16" s="22" t="str">
        <f t="shared" si="18"/>
        <v>No Aplica</v>
      </c>
      <c r="AN16" s="22" t="str">
        <f>+AN15</f>
        <v>No Aplica</v>
      </c>
      <c r="AO16" s="22" t="str">
        <f>+AO15</f>
        <v>No Aplica</v>
      </c>
      <c r="AP16" s="41">
        <f>VLOOKUP($AC16,Responsables[],3,0)</f>
        <v>7</v>
      </c>
      <c r="AQ16" s="41">
        <f>VLOOKUP($R16,unidad_medida[[#All],[nombre]:[Columna1]],5,0)</f>
        <v>30</v>
      </c>
    </row>
    <row r="17" spans="1:43" x14ac:dyDescent="0.35">
      <c r="A17" s="35" t="str">
        <f t="shared" si="31"/>
        <v>Gráfico 11 FILT: Producto MUEST: Región | Producción (t) periodo 1979-2020</v>
      </c>
      <c r="B17">
        <v>5</v>
      </c>
      <c r="C17" s="21" t="s">
        <v>27286</v>
      </c>
      <c r="D17" s="44" t="s">
        <v>6350</v>
      </c>
      <c r="E17" s="44" t="s">
        <v>28769</v>
      </c>
      <c r="F17" s="44" t="s">
        <v>519</v>
      </c>
      <c r="G17" s="44"/>
      <c r="J17" s="25" t="s">
        <v>8269</v>
      </c>
      <c r="K17" s="25"/>
      <c r="L17" s="25"/>
      <c r="M17" s="19" t="str">
        <f>+E17&amp;" de cultivos de "&amp;J17&amp;" por "&amp;F17&amp;", entre los años 1979-2020."</f>
        <v>Producción (t) periodo 1979-2020 de cultivos de Legumbres por Región, entre los años 1979-2020.</v>
      </c>
      <c r="N17" s="20" t="str">
        <f t="shared" si="29"/>
        <v>Chile</v>
      </c>
      <c r="O17" s="20" t="str">
        <f t="shared" si="32"/>
        <v>Periodo 1979-2020</v>
      </c>
      <c r="P17" s="20" t="s">
        <v>6317</v>
      </c>
      <c r="Q17" s="40" t="str">
        <f>+IF($D17="PRODUCTO",VLOOKUP(J17,Categorias[[Producto]:[Columna1]],9,0)&amp;"000",IF($D17="CATEGORÍA",VLOOKUP(J17,Categorias[[Categoría]:[Columna2]],7,0),$Q$1))</f>
        <v>100110000</v>
      </c>
      <c r="R17" s="20" t="str">
        <f t="shared" si="10"/>
        <v>Tonelada</v>
      </c>
      <c r="S17" s="19"/>
      <c r="T17" s="19" t="str">
        <f t="shared" si="33"/>
        <v>Producción (t) periodo 1979-2020 de cultivos de Legumbres por Región, entre los años 1979-2020.</v>
      </c>
      <c r="U17" s="19" t="str">
        <f t="shared" si="30"/>
        <v>Producto: Legumbres</v>
      </c>
      <c r="V17" t="s">
        <v>23881</v>
      </c>
      <c r="W17" s="59" t="s">
        <v>28782</v>
      </c>
      <c r="X17" s="21" t="s">
        <v>117</v>
      </c>
      <c r="Y17" s="21" t="str">
        <f t="shared" si="6"/>
        <v>Nacional</v>
      </c>
      <c r="Z17" t="str">
        <f t="shared" si="7"/>
        <v>Gráfico que muestra la Producción (t) periodo 1979-2020 de cultivos de Legumbres por Región, entre los años 1979-2020. en Tonelada según datos recopilados de los catastros frutícolas efectuados por la ODEPA durante el Periodo 1979-2020.</v>
      </c>
      <c r="AA17" s="24">
        <f t="shared" si="11"/>
        <v>44321</v>
      </c>
      <c r="AB17" s="22" t="str">
        <f t="shared" si="12"/>
        <v>Español</v>
      </c>
      <c r="AC17" s="22" t="str">
        <f t="shared" si="13"/>
        <v>Paula</v>
      </c>
      <c r="AD17" s="22" t="str">
        <f t="shared" si="14"/>
        <v>No Aplica</v>
      </c>
      <c r="AE17" s="22" t="str">
        <f t="shared" si="15"/>
        <v>No Aplica</v>
      </c>
      <c r="AF17" s="22" t="str">
        <f t="shared" si="16"/>
        <v>No Aplica</v>
      </c>
      <c r="AG17" s="23">
        <f>+VLOOKUP($P17,Parametros[[nombre]:[Columna1]],5,0)</f>
        <v>79</v>
      </c>
      <c r="AH17" s="23">
        <f t="shared" si="17"/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+VLOOKUP(LEFT($C17,3),Tipo_Gráfico[[id3]:[Tipo Gráfico]],2,0)</f>
        <v>1</v>
      </c>
      <c r="AL17" s="55" t="s">
        <v>28767</v>
      </c>
      <c r="AM17" s="22" t="str">
        <f t="shared" si="18"/>
        <v>No Aplica</v>
      </c>
      <c r="AN17" s="22" t="s">
        <v>25</v>
      </c>
      <c r="AO17" s="22" t="s">
        <v>25</v>
      </c>
      <c r="AP17" s="41">
        <f>VLOOKUP($AC17,Responsables[],3,0)</f>
        <v>7</v>
      </c>
      <c r="AQ17" s="41">
        <f>VLOOKUP($R17,unidad_medida[[#All],[nombre]:[Columna1]],5,0)</f>
        <v>30</v>
      </c>
    </row>
    <row r="18" spans="1:43" x14ac:dyDescent="0.35">
      <c r="A18" s="35" t="str">
        <f t="shared" si="31"/>
        <v>Gráfico 12 FILT: Producto MUEST: Categoría | Producción (t) periodo 1979-2020</v>
      </c>
      <c r="B18">
        <v>5</v>
      </c>
      <c r="C18" s="21" t="s">
        <v>27287</v>
      </c>
      <c r="D18" s="44" t="s">
        <v>6350</v>
      </c>
      <c r="E18" s="44" t="s">
        <v>28769</v>
      </c>
      <c r="F18" s="44" t="s">
        <v>6353</v>
      </c>
      <c r="G18" s="44" t="s">
        <v>20368</v>
      </c>
      <c r="J18" s="25" t="s">
        <v>8269</v>
      </c>
      <c r="K18" s="25"/>
      <c r="L18" s="25"/>
      <c r="M18" s="19" t="str">
        <f>+E18&amp;" de cultivos de "&amp;J18&amp;" por "&amp;F18&amp;", entre los años 1979-2020."</f>
        <v>Producción (t) periodo 1979-2020 de cultivos de Legumbres por Categoría, entre los años 1979-2020.</v>
      </c>
      <c r="N18" s="20" t="str">
        <f t="shared" si="29"/>
        <v>Chile</v>
      </c>
      <c r="O18" s="20" t="str">
        <f t="shared" si="32"/>
        <v>Periodo 1979-2020</v>
      </c>
      <c r="P18" s="20" t="s">
        <v>6317</v>
      </c>
      <c r="Q18" s="40" t="str">
        <f>+IF($D18="PRODUCTO",VLOOKUP(J18,Categorias[[Producto]:[Columna1]],9,0)&amp;"000",IF($D18="CATEGORÍA",VLOOKUP(J18,Categorias[[Categoría]:[Columna2]],7,0),$Q$1))</f>
        <v>100110000</v>
      </c>
      <c r="R18" s="20" t="str">
        <f t="shared" si="10"/>
        <v>Tonelada</v>
      </c>
      <c r="S18" s="19"/>
      <c r="T18" s="19" t="str">
        <f t="shared" si="33"/>
        <v>Producción (t) periodo 1979-2020 de cultivos de Legumbres por Categoría, entre los años 1979-2020.</v>
      </c>
      <c r="U18" s="19" t="str">
        <f t="shared" si="30"/>
        <v>Producto: Legumbres</v>
      </c>
      <c r="V18" t="s">
        <v>23881</v>
      </c>
      <c r="W18" s="59" t="s">
        <v>28783</v>
      </c>
      <c r="X18" s="21" t="s">
        <v>117</v>
      </c>
      <c r="Y18" s="21" t="str">
        <f t="shared" si="6"/>
        <v>Nacional</v>
      </c>
      <c r="Z18" t="str">
        <f t="shared" si="7"/>
        <v>Gráfico que muestra la Producción (t) periodo 1979-2020 de cultivos de Legumbres por Categoría, entre los años 1979-2020. en Tonelada según datos recopilados de los catastros frutícolas efectuados por la ODEPA durante el Periodo 1979-2020.</v>
      </c>
      <c r="AA18" s="24">
        <f t="shared" si="11"/>
        <v>44321</v>
      </c>
      <c r="AB18" s="22" t="str">
        <f t="shared" si="12"/>
        <v>Español</v>
      </c>
      <c r="AC18" s="22" t="str">
        <f t="shared" si="13"/>
        <v>Paula</v>
      </c>
      <c r="AD18" s="22" t="str">
        <f t="shared" si="14"/>
        <v>No Aplica</v>
      </c>
      <c r="AE18" s="22" t="str">
        <f t="shared" si="15"/>
        <v>No Aplica</v>
      </c>
      <c r="AF18" s="22" t="str">
        <f t="shared" si="16"/>
        <v>No Aplica</v>
      </c>
      <c r="AG18" s="23">
        <f>+VLOOKUP($P18,Parametros[[nombre]:[Columna1]],5,0)</f>
        <v>79</v>
      </c>
      <c r="AH18" s="23">
        <f t="shared" si="17"/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+VLOOKUP(LEFT($C18,3),Tipo_Gráfico[[id3]:[Tipo Gráfico]],2,0)</f>
        <v>1</v>
      </c>
      <c r="AL18" s="55" t="s">
        <v>28767</v>
      </c>
      <c r="AM18" s="22" t="str">
        <f t="shared" si="18"/>
        <v>No Aplica</v>
      </c>
      <c r="AN18" s="22" t="str">
        <f t="shared" ref="AN18:AO24" si="34">+AN17</f>
        <v>No Aplica</v>
      </c>
      <c r="AO18" s="22" t="str">
        <f t="shared" si="34"/>
        <v>No Aplica</v>
      </c>
      <c r="AP18" s="41">
        <f>VLOOKUP($AC18,Responsables[],3,0)</f>
        <v>7</v>
      </c>
      <c r="AQ18" s="41">
        <f>VLOOKUP($R18,unidad_medida[[#All],[nombre]:[Columna1]],5,0)</f>
        <v>30</v>
      </c>
    </row>
    <row r="19" spans="1:43" x14ac:dyDescent="0.35">
      <c r="A19" s="35" t="str">
        <f t="shared" si="31"/>
        <v>Gráfico 13 FILT: Categoria MUEST: Región | Producción (t) periodo 1979-2020</v>
      </c>
      <c r="B19">
        <v>20</v>
      </c>
      <c r="C19" s="21" t="s">
        <v>27288</v>
      </c>
      <c r="D19" s="45" t="s">
        <v>23879</v>
      </c>
      <c r="E19" s="45" t="s">
        <v>28769</v>
      </c>
      <c r="F19" s="45" t="s">
        <v>519</v>
      </c>
      <c r="G19" s="45"/>
      <c r="J19" s="25" t="s">
        <v>14514</v>
      </c>
      <c r="K19" s="25"/>
      <c r="L19" s="25"/>
      <c r="M19" s="19" t="str">
        <f>+E19&amp;" de cultivos de "&amp;J19&amp;" por "&amp;F19&amp;", entre los años 1979-2020."</f>
        <v>Producción (t) periodo 1979-2020 de cultivos de Porotos por Región, entre los años 1979-2020.</v>
      </c>
      <c r="N19" s="20" t="str">
        <f t="shared" si="29"/>
        <v>Chile</v>
      </c>
      <c r="O19" s="20" t="str">
        <f t="shared" si="32"/>
        <v>Periodo 1979-2020</v>
      </c>
      <c r="P19" s="20" t="s">
        <v>6317</v>
      </c>
      <c r="Q19" s="40">
        <f>+IF($D19="PRODUCTO",VLOOKUP(J19,Categorias[[Producto]:[Columna1]],9,0)&amp;"000",IF($D19="CATEGORÍA",VLOOKUP(J19,Categorias[[Categoría]:[Columna2]],7,0),$Q$1))</f>
        <v>100100000</v>
      </c>
      <c r="R19" s="20" t="str">
        <f t="shared" si="10"/>
        <v>Tonelada</v>
      </c>
      <c r="S19" s="19"/>
      <c r="T19" s="19" t="str">
        <f t="shared" si="33"/>
        <v>Producción (t) periodo 1979-2020 de cultivos de Porotos por Región, entre los años 1979-2020.</v>
      </c>
      <c r="U19" s="19" t="str">
        <f t="shared" si="30"/>
        <v>Categoria: Porotos</v>
      </c>
      <c r="V19" t="s">
        <v>23881</v>
      </c>
      <c r="W19" s="59" t="s">
        <v>28788</v>
      </c>
      <c r="X19" s="21" t="s">
        <v>117</v>
      </c>
      <c r="Y19" s="21" t="str">
        <f t="shared" si="6"/>
        <v>Nacional</v>
      </c>
      <c r="Z19" t="str">
        <f t="shared" si="7"/>
        <v>Gráfico que muestra la Producción (t) periodo 1979-2020 de cultivos de Porotos por Región, entre los años 1979-2020. en Tonelada según datos recopilados de los catastros frutícolas efectuados por la ODEPA durante el Periodo 1979-2020.</v>
      </c>
      <c r="AA19" s="24">
        <f t="shared" si="11"/>
        <v>44321</v>
      </c>
      <c r="AB19" s="22" t="str">
        <f t="shared" si="12"/>
        <v>Español</v>
      </c>
      <c r="AC19" s="22" t="str">
        <f t="shared" si="13"/>
        <v>Paula</v>
      </c>
      <c r="AD19" s="22" t="str">
        <f t="shared" si="14"/>
        <v>No Aplica</v>
      </c>
      <c r="AE19" s="22" t="str">
        <f t="shared" si="15"/>
        <v>No Aplica</v>
      </c>
      <c r="AF19" s="22" t="str">
        <f t="shared" si="16"/>
        <v>No Aplica</v>
      </c>
      <c r="AG19" s="23">
        <f>+VLOOKUP($P19,Parametros[[nombre]:[Columna1]],5,0)</f>
        <v>79</v>
      </c>
      <c r="AH19" s="23">
        <f t="shared" si="17"/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+VLOOKUP(LEFT($C19,3),Tipo_Gráfico[[id3]:[Tipo Gráfico]],2,0)</f>
        <v>1</v>
      </c>
      <c r="AL19" s="55" t="s">
        <v>28767</v>
      </c>
      <c r="AM19" s="22" t="str">
        <f t="shared" si="18"/>
        <v>No Aplica</v>
      </c>
      <c r="AN19" s="22" t="s">
        <v>25</v>
      </c>
      <c r="AO19" s="22" t="s">
        <v>25</v>
      </c>
      <c r="AP19" s="41">
        <f>VLOOKUP($AC19,Responsables[],3,0)</f>
        <v>7</v>
      </c>
      <c r="AQ19" s="41">
        <f>VLOOKUP($R19,unidad_medida[[#All],[nombre]:[Columna1]],5,0)</f>
        <v>30</v>
      </c>
    </row>
    <row r="20" spans="1:43" x14ac:dyDescent="0.35">
      <c r="A20" s="35" t="str">
        <f t="shared" si="31"/>
        <v>Gráfico 14 FILT: Nacional MUEST: Región | Producción (t) periodo 1979-2020</v>
      </c>
      <c r="B20" s="35">
        <v>1</v>
      </c>
      <c r="C20" s="21" t="s">
        <v>27290</v>
      </c>
      <c r="D20" s="46" t="s">
        <v>23873</v>
      </c>
      <c r="E20" s="46" t="s">
        <v>28769</v>
      </c>
      <c r="F20" s="46" t="s">
        <v>519</v>
      </c>
      <c r="G20" s="47"/>
      <c r="J20" s="14" t="str">
        <f>F20</f>
        <v>Región</v>
      </c>
      <c r="K20" s="25"/>
      <c r="L20" s="25"/>
      <c r="M20" s="19" t="str">
        <f>+E20&amp;" de cultivos por "&amp;F20&amp;", entre los años 1979-2020."</f>
        <v>Producción (t) periodo 1979-2020 de cultivos por Región, entre los años 1979-2020.</v>
      </c>
      <c r="N20" s="20" t="str">
        <f t="shared" si="29"/>
        <v>Chile</v>
      </c>
      <c r="O20" s="20" t="str">
        <f t="shared" si="32"/>
        <v>Periodo 1979-2020</v>
      </c>
      <c r="P20" s="20" t="s">
        <v>6317</v>
      </c>
      <c r="Q20" s="40">
        <f>+IF($D20="PRODUCTO",VLOOKUP(J20,Categorias[[Producto]:[Columna1]],9,0)&amp;"000",IF($D20="CATEGORÍA",VLOOKUP(J20,Categorias[[Categoría]:[Columna2]],7,0),$Q$1))</f>
        <v>100100000</v>
      </c>
      <c r="R20" s="20" t="str">
        <f t="shared" si="10"/>
        <v>Tonelada</v>
      </c>
      <c r="S20" s="19"/>
      <c r="T20" s="19" t="str">
        <f t="shared" si="33"/>
        <v>Producción (t) periodo 1979-2020 de cultivos por Región, entre los años 1979-2020.</v>
      </c>
      <c r="U20" s="19" t="str">
        <f t="shared" si="30"/>
        <v>Nacional: Región</v>
      </c>
      <c r="V20" t="s">
        <v>23881</v>
      </c>
      <c r="W20" s="59" t="s">
        <v>28784</v>
      </c>
      <c r="X20" s="21" t="s">
        <v>117</v>
      </c>
      <c r="Y20" s="21" t="str">
        <f t="shared" si="6"/>
        <v>Nacional</v>
      </c>
      <c r="Z20" t="str">
        <f t="shared" si="7"/>
        <v>Gráfico que muestra la Producción (t) periodo 1979-2020 de cultivos por Región, entre los años 1979-2020. en Tonelada según datos recopilados de los catastros frutícolas efectuados por la ODEPA durante el Periodo 1979-2020.</v>
      </c>
      <c r="AA20" s="24">
        <f t="shared" si="11"/>
        <v>44321</v>
      </c>
      <c r="AB20" s="22" t="str">
        <f t="shared" si="12"/>
        <v>Español</v>
      </c>
      <c r="AC20" s="22" t="str">
        <f t="shared" si="13"/>
        <v>Paula</v>
      </c>
      <c r="AD20" s="22" t="str">
        <f t="shared" si="14"/>
        <v>No Aplica</v>
      </c>
      <c r="AE20" s="22" t="str">
        <f t="shared" si="15"/>
        <v>No Aplica</v>
      </c>
      <c r="AF20" s="22" t="str">
        <f t="shared" si="16"/>
        <v>No Aplica</v>
      </c>
      <c r="AG20" s="23">
        <f>+VLOOKUP($P20,Parametros[[nombre]:[Columna1]],5,0)</f>
        <v>79</v>
      </c>
      <c r="AH20" s="23">
        <f t="shared" si="17"/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+VLOOKUP(LEFT($C20,3),Tipo_Gráfico[[id3]:[Tipo Gráfico]],2,0)</f>
        <v>1</v>
      </c>
      <c r="AL20" s="55" t="s">
        <v>28767</v>
      </c>
      <c r="AM20" s="22" t="str">
        <f t="shared" si="18"/>
        <v>No Aplica</v>
      </c>
      <c r="AN20" s="22" t="str">
        <f t="shared" si="34"/>
        <v>No Aplica</v>
      </c>
      <c r="AO20" s="22" t="str">
        <f t="shared" si="34"/>
        <v>No Aplica</v>
      </c>
      <c r="AP20" s="41">
        <f>VLOOKUP($AC20,Responsables[],3,0)</f>
        <v>7</v>
      </c>
      <c r="AQ20" s="41">
        <f>VLOOKUP($R20,unidad_medida[[#All],[nombre]:[Columna1]],5,0)</f>
        <v>30</v>
      </c>
    </row>
    <row r="21" spans="1:43" x14ac:dyDescent="0.35">
      <c r="A21" s="35" t="str">
        <f t="shared" si="31"/>
        <v>Gráfico 15 FILT: Nacional MUEST: Producto | Producción (t) periodo 1979-2020</v>
      </c>
      <c r="B21" s="35">
        <v>1</v>
      </c>
      <c r="C21" s="21" t="s">
        <v>27289</v>
      </c>
      <c r="D21" s="46" t="s">
        <v>23873</v>
      </c>
      <c r="E21" s="46" t="s">
        <v>28769</v>
      </c>
      <c r="F21" s="46" t="s">
        <v>6350</v>
      </c>
      <c r="G21" s="47"/>
      <c r="J21" s="14" t="str">
        <f t="shared" ref="J21:J22" si="35">F21</f>
        <v>Producto</v>
      </c>
      <c r="K21" s="25"/>
      <c r="L21" s="25"/>
      <c r="M21" s="19" t="str">
        <f>+E21&amp;" de cultivos por "&amp;F21&amp;", entre los años 1979-2020."</f>
        <v>Producción (t) periodo 1979-2020 de cultivos por Producto, entre los años 1979-2020.</v>
      </c>
      <c r="N21" s="20" t="str">
        <f t="shared" si="29"/>
        <v>Chile</v>
      </c>
      <c r="O21" s="20" t="str">
        <f t="shared" si="32"/>
        <v>Periodo 1979-2020</v>
      </c>
      <c r="P21" s="20" t="s">
        <v>6317</v>
      </c>
      <c r="Q21" s="40">
        <f>+IF($D21="PRODUCTO",VLOOKUP(J21,Categorias[[Producto]:[Columna1]],9,0)&amp;"000",IF($D21="CATEGORÍA",VLOOKUP(J21,Categorias[[Categoría]:[Columna2]],7,0),$Q$1))</f>
        <v>100100000</v>
      </c>
      <c r="R21" s="20" t="str">
        <f t="shared" si="10"/>
        <v>Tonelada</v>
      </c>
      <c r="S21" s="19"/>
      <c r="T21" s="19" t="str">
        <f t="shared" si="33"/>
        <v>Producción (t) periodo 1979-2020 de cultivos por Producto, entre los años 1979-2020.</v>
      </c>
      <c r="U21" s="19" t="str">
        <f t="shared" si="30"/>
        <v>Nacional: Producto</v>
      </c>
      <c r="V21" t="s">
        <v>23881</v>
      </c>
      <c r="W21" s="59" t="s">
        <v>28785</v>
      </c>
      <c r="X21" s="21" t="s">
        <v>117</v>
      </c>
      <c r="Y21" s="21" t="str">
        <f t="shared" si="6"/>
        <v>Nacional</v>
      </c>
      <c r="Z21" t="str">
        <f t="shared" si="7"/>
        <v>Gráfico que muestra la Producción (t) periodo 1979-2020 de cultivos por Producto, entre los años 1979-2020. en Tonelada según datos recopilados de los catastros frutícolas efectuados por la ODEPA durante el Periodo 1979-2020.</v>
      </c>
      <c r="AA21" s="24">
        <f t="shared" si="11"/>
        <v>44321</v>
      </c>
      <c r="AB21" s="22" t="str">
        <f t="shared" si="12"/>
        <v>Español</v>
      </c>
      <c r="AC21" s="22" t="str">
        <f t="shared" si="13"/>
        <v>Paula</v>
      </c>
      <c r="AD21" s="22" t="str">
        <f t="shared" si="14"/>
        <v>No Aplica</v>
      </c>
      <c r="AE21" s="22" t="str">
        <f t="shared" si="15"/>
        <v>No Aplica</v>
      </c>
      <c r="AF21" s="22" t="str">
        <f t="shared" si="16"/>
        <v>No Aplica</v>
      </c>
      <c r="AG21" s="23">
        <f>+VLOOKUP($P21,Parametros[[nombre]:[Columna1]],5,0)</f>
        <v>79</v>
      </c>
      <c r="AH21" s="23">
        <f t="shared" si="17"/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+VLOOKUP(LEFT($C21,3),Tipo_Gráfico[[id3]:[Tipo Gráfico]],2,0)</f>
        <v>1</v>
      </c>
      <c r="AL21" s="55" t="s">
        <v>28767</v>
      </c>
      <c r="AM21" s="22" t="str">
        <f t="shared" si="18"/>
        <v>No Aplica</v>
      </c>
      <c r="AN21" s="22" t="s">
        <v>25</v>
      </c>
      <c r="AO21" s="22" t="s">
        <v>25</v>
      </c>
      <c r="AP21" s="41">
        <f>VLOOKUP($AC21,Responsables[],3,0)</f>
        <v>7</v>
      </c>
      <c r="AQ21" s="41">
        <f>VLOOKUP($R21,unidad_medida[[#All],[nombre]:[Columna1]],5,0)</f>
        <v>30</v>
      </c>
    </row>
    <row r="22" spans="1:43" x14ac:dyDescent="0.35">
      <c r="A22" s="35" t="str">
        <f t="shared" si="31"/>
        <v>Gráfico 16 FILT: Nacional MUEST: Categoría | Producción (t) periodo 1979-2020</v>
      </c>
      <c r="B22" s="35">
        <v>1</v>
      </c>
      <c r="C22" s="21" t="s">
        <v>27291</v>
      </c>
      <c r="D22" s="46" t="s">
        <v>23873</v>
      </c>
      <c r="E22" s="46" t="s">
        <v>28769</v>
      </c>
      <c r="F22" s="46" t="s">
        <v>6353</v>
      </c>
      <c r="G22" s="46" t="s">
        <v>20368</v>
      </c>
      <c r="J22" s="14" t="str">
        <f t="shared" si="35"/>
        <v>Categoría</v>
      </c>
      <c r="K22" s="25"/>
      <c r="L22" s="25"/>
      <c r="M22" s="19" t="str">
        <f>+E22&amp;" de cultivos por "&amp;F22&amp;", entre los años 1979-2020."</f>
        <v>Producción (t) periodo 1979-2020 de cultivos por Categoría, entre los años 1979-2020.</v>
      </c>
      <c r="N22" s="20" t="str">
        <f t="shared" si="29"/>
        <v>Chile</v>
      </c>
      <c r="O22" s="20" t="str">
        <f t="shared" si="32"/>
        <v>Periodo 1979-2020</v>
      </c>
      <c r="P22" s="20" t="s">
        <v>6317</v>
      </c>
      <c r="Q22" s="40">
        <f>+IF($D22="PRODUCTO",VLOOKUP(J22,Categorias[[Producto]:[Columna1]],9,0)&amp;"000",IF($D22="CATEGORÍA",VLOOKUP(J22,Categorias[[Categoría]:[Columna2]],7,0),$Q$1))</f>
        <v>100100000</v>
      </c>
      <c r="R22" s="20" t="str">
        <f t="shared" si="10"/>
        <v>Tonelada</v>
      </c>
      <c r="S22" s="19"/>
      <c r="T22" s="19" t="str">
        <f t="shared" si="33"/>
        <v>Producción (t) periodo 1979-2020 de cultivos por Categoría, entre los años 1979-2020.</v>
      </c>
      <c r="U22" s="19" t="str">
        <f t="shared" si="30"/>
        <v>Nacional: Categoría</v>
      </c>
      <c r="V22" t="s">
        <v>23881</v>
      </c>
      <c r="W22" s="59" t="s">
        <v>28786</v>
      </c>
      <c r="X22" s="21" t="s">
        <v>117</v>
      </c>
      <c r="Y22" s="21" t="str">
        <f t="shared" si="6"/>
        <v>Nacional</v>
      </c>
      <c r="Z22" t="str">
        <f t="shared" si="7"/>
        <v>Gráfico que muestra la Producción (t) periodo 1979-2020 de cultivos por Categoría, entre los años 1979-2020. en Tonelada según datos recopilados de los catastros frutícolas efectuados por la ODEPA durante el Periodo 1979-2020.</v>
      </c>
      <c r="AA22" s="24">
        <f t="shared" si="11"/>
        <v>44321</v>
      </c>
      <c r="AB22" s="22" t="str">
        <f t="shared" si="12"/>
        <v>Español</v>
      </c>
      <c r="AC22" s="22" t="str">
        <f t="shared" si="13"/>
        <v>Paula</v>
      </c>
      <c r="AD22" s="22" t="str">
        <f t="shared" si="14"/>
        <v>No Aplica</v>
      </c>
      <c r="AE22" s="22" t="str">
        <f t="shared" si="15"/>
        <v>No Aplica</v>
      </c>
      <c r="AF22" s="22" t="str">
        <f t="shared" si="16"/>
        <v>No Aplica</v>
      </c>
      <c r="AG22" s="23">
        <f>+VLOOKUP($P22,Parametros[[nombre]:[Columna1]],5,0)</f>
        <v>79</v>
      </c>
      <c r="AH22" s="23">
        <f t="shared" si="17"/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+VLOOKUP(LEFT($C22,3),Tipo_Gráfico[[id3]:[Tipo Gráfico]],2,0)</f>
        <v>1</v>
      </c>
      <c r="AL22" s="55" t="s">
        <v>28767</v>
      </c>
      <c r="AM22" s="22" t="str">
        <f t="shared" si="18"/>
        <v>No Aplica</v>
      </c>
      <c r="AN22" s="22" t="str">
        <f t="shared" si="34"/>
        <v>No Aplica</v>
      </c>
      <c r="AO22" s="22" t="str">
        <f t="shared" si="34"/>
        <v>No Aplica</v>
      </c>
      <c r="AP22" s="41">
        <f>VLOOKUP($AC22,Responsables[],3,0)</f>
        <v>7</v>
      </c>
      <c r="AQ22" s="41">
        <f>VLOOKUP($R22,unidad_medida[[#All],[nombre]:[Columna1]],5,0)</f>
        <v>30</v>
      </c>
    </row>
    <row r="23" spans="1:43" x14ac:dyDescent="0.35">
      <c r="A23" s="35" t="str">
        <f t="shared" si="31"/>
        <v>Informe Interactivo 3 FILT: Región MUEST: Producto | Producción (t) periodo 1979-2020</v>
      </c>
      <c r="B23">
        <v>10</v>
      </c>
      <c r="C23" s="21" t="s">
        <v>27292</v>
      </c>
      <c r="D23" s="43" t="s">
        <v>519</v>
      </c>
      <c r="E23" s="43" t="s">
        <v>28769</v>
      </c>
      <c r="F23" s="43" t="s">
        <v>6350</v>
      </c>
      <c r="G23" s="43" t="s">
        <v>6353</v>
      </c>
      <c r="H23" s="43" t="s">
        <v>20368</v>
      </c>
      <c r="J23" s="25" t="s">
        <v>530</v>
      </c>
      <c r="K23" s="25" t="s">
        <v>28800</v>
      </c>
      <c r="L23" s="25" t="str">
        <f>"Volumen de producción agrícola en "&amp;J23&amp;" || Chile || 1979-2020"</f>
        <v>Volumen de producción agrícola en Coquimbo || Chile || 1979-2020</v>
      </c>
      <c r="M23" s="19" t="str">
        <f>+E23&amp;" de cultivos de "&amp;J23&amp;" por "&amp;F23&amp;", entre los años 1979-2020."</f>
        <v>Producción (t) periodo 1979-2020 de cultivos de Coquimbo por Producto, entre los años 1979-2020.</v>
      </c>
      <c r="N23" s="20" t="str">
        <f t="shared" si="29"/>
        <v>Coquimbo</v>
      </c>
      <c r="O23" s="20" t="str">
        <f t="shared" si="32"/>
        <v>Periodo 1979-2020</v>
      </c>
      <c r="P23" s="20" t="s">
        <v>6317</v>
      </c>
      <c r="Q23" s="40">
        <f>+IF($D23="PRODUCTO",VLOOKUP(J23,Categorias[[Producto]:[Columna1]],9,0)&amp;"000",IF($D23="CATEGORÍA",VLOOKUP(J23,Categorias[[Categoría]:[Columna2]],7,0),$Q$1))</f>
        <v>100100000</v>
      </c>
      <c r="R23" s="20" t="str">
        <f t="shared" si="10"/>
        <v>Tonelada</v>
      </c>
      <c r="S23" s="19"/>
      <c r="T23" s="19" t="str">
        <f t="shared" si="33"/>
        <v>Producción (t) periodo 1979-2020 de cultivos de Coquimbo por Producto, entre los años 1979-2020.</v>
      </c>
      <c r="U23" s="19" t="str">
        <f t="shared" si="30"/>
        <v>Región: Coquimbo</v>
      </c>
      <c r="V23" t="s">
        <v>23881</v>
      </c>
      <c r="W23" s="56" t="s">
        <v>28794</v>
      </c>
      <c r="X23" s="21" t="s">
        <v>117</v>
      </c>
      <c r="Y23" s="21" t="str">
        <f t="shared" si="6"/>
        <v>Regional</v>
      </c>
      <c r="Z23" t="str">
        <f t="shared" si="7"/>
        <v>Gráfico que muestra la Producción (t) periodo 1979-2020 de cultivos de Coquimbo por Producto, entre los años 1979-2020. en Tonelada según datos recopilados de los catastros frutícolas efectuados por la ODEPA durante el Periodo 1979-2020.</v>
      </c>
      <c r="AA23" s="24">
        <f t="shared" si="11"/>
        <v>44321</v>
      </c>
      <c r="AB23" s="22" t="str">
        <f t="shared" si="12"/>
        <v>Español</v>
      </c>
      <c r="AC23" s="22" t="str">
        <f t="shared" si="13"/>
        <v>Paula</v>
      </c>
      <c r="AD23" s="22" t="str">
        <f t="shared" si="14"/>
        <v>No Aplica</v>
      </c>
      <c r="AE23" s="22" t="str">
        <f t="shared" si="15"/>
        <v>No Aplica</v>
      </c>
      <c r="AF23" s="22" t="str">
        <f t="shared" si="16"/>
        <v>No Aplica</v>
      </c>
      <c r="AG23" s="23">
        <f>+VLOOKUP($P23,Parametros[[nombre]:[Columna1]],5,0)</f>
        <v>79</v>
      </c>
      <c r="AH23" s="23">
        <f t="shared" si="17"/>
        <v>1</v>
      </c>
      <c r="AI23" s="23">
        <f>+VLOOKUP($N23,Territorio[[nombre]:[Columna1]],7,0)</f>
        <v>244</v>
      </c>
      <c r="AJ23" s="23">
        <f>+VLOOKUP(O23,Temporalidad[[nombre]:[Columna1]],7,0)</f>
        <v>1768</v>
      </c>
      <c r="AK23" s="23">
        <f>+VLOOKUP(LEFT($C23,3),Tipo_Gráfico[[id3]:[Tipo Gráfico]],2,0)</f>
        <v>3</v>
      </c>
      <c r="AL23" s="55" t="s">
        <v>28767</v>
      </c>
      <c r="AM23" s="22" t="str">
        <f t="shared" si="18"/>
        <v>No Aplica</v>
      </c>
      <c r="AN23" s="22" t="s">
        <v>25</v>
      </c>
      <c r="AO23" s="22" t="s">
        <v>25</v>
      </c>
      <c r="AP23" s="41">
        <f>VLOOKUP($AC23,Responsables[],3,0)</f>
        <v>7</v>
      </c>
      <c r="AQ23" s="41">
        <f>VLOOKUP($R23,unidad_medida[[#All],[nombre]:[Columna1]],5,0)</f>
        <v>30</v>
      </c>
    </row>
    <row r="24" spans="1:43" x14ac:dyDescent="0.35">
      <c r="A24" s="35" t="str">
        <f t="shared" si="31"/>
        <v>Informe Interactivo 4 FILT: Producto MUEST: Región | Producción (t) periodo 1979-2020</v>
      </c>
      <c r="B24">
        <v>5</v>
      </c>
      <c r="C24" s="21" t="s">
        <v>27293</v>
      </c>
      <c r="D24" s="44" t="s">
        <v>6350</v>
      </c>
      <c r="E24" s="44" t="s">
        <v>28769</v>
      </c>
      <c r="F24" s="44" t="s">
        <v>519</v>
      </c>
      <c r="G24" s="44" t="s">
        <v>6353</v>
      </c>
      <c r="H24" s="44" t="s">
        <v>20368</v>
      </c>
      <c r="J24" s="25" t="s">
        <v>8269</v>
      </c>
      <c r="K24" s="25" t="s">
        <v>28801</v>
      </c>
      <c r="L24" s="25" t="str">
        <f>"Volumen de producción agrícola de "&amp;J24&amp;" || Chile || 1979-2020"</f>
        <v>Volumen de producción agrícola de Legumbres || Chile || 1979-2020</v>
      </c>
      <c r="M24" s="19" t="str">
        <f>+E24&amp;" de cultivos de "&amp;J24&amp;" por "&amp;F24&amp;", entre los años 1979-2020."</f>
        <v>Producción (t) periodo 1979-2020 de cultivos de Legumbres por Región, entre los años 1979-2020.</v>
      </c>
      <c r="N24" s="20" t="str">
        <f t="shared" si="29"/>
        <v>Chile</v>
      </c>
      <c r="O24" s="20" t="str">
        <f t="shared" si="32"/>
        <v>Periodo 1979-2020</v>
      </c>
      <c r="P24" s="20" t="s">
        <v>6317</v>
      </c>
      <c r="Q24" s="40" t="str">
        <f>+IF($D24="PRODUCTO",VLOOKUP(J24,Categorias[[Producto]:[Columna1]],9,0)&amp;"000",IF($D24="CATEGORÍA",VLOOKUP(J24,Categorias[[Categoría]:[Columna2]],7,0),$Q$1))</f>
        <v>100110000</v>
      </c>
      <c r="R24" s="20" t="str">
        <f t="shared" si="10"/>
        <v>Tonelada</v>
      </c>
      <c r="S24" s="19"/>
      <c r="T24" s="19" t="str">
        <f t="shared" si="33"/>
        <v>Producción (t) periodo 1979-2020 de cultivos de Legumbres por Región, entre los años 1979-2020.</v>
      </c>
      <c r="U24" s="19" t="str">
        <f t="shared" si="30"/>
        <v>Producto: Legumbres</v>
      </c>
      <c r="V24" t="s">
        <v>23881</v>
      </c>
      <c r="W24" s="56" t="s">
        <v>28795</v>
      </c>
      <c r="X24" s="21" t="s">
        <v>117</v>
      </c>
      <c r="Y24" s="21" t="str">
        <f t="shared" si="6"/>
        <v>Nacional</v>
      </c>
      <c r="Z24" t="str">
        <f t="shared" si="7"/>
        <v>Gráfico que muestra la Producción (t) periodo 1979-2020 de cultivos de Legumbres por Región, entre los años 1979-2020. en Tonelada según datos recopilados de los catastros frutícolas efectuados por la ODEPA durante el Periodo 1979-2020.</v>
      </c>
      <c r="AA24" s="24">
        <f t="shared" si="11"/>
        <v>44321</v>
      </c>
      <c r="AB24" s="22" t="str">
        <f t="shared" si="12"/>
        <v>Español</v>
      </c>
      <c r="AC24" s="22" t="str">
        <f t="shared" si="13"/>
        <v>Paula</v>
      </c>
      <c r="AD24" s="22" t="str">
        <f t="shared" si="14"/>
        <v>No Aplica</v>
      </c>
      <c r="AE24" s="22" t="str">
        <f t="shared" si="15"/>
        <v>No Aplica</v>
      </c>
      <c r="AF24" s="22" t="str">
        <f t="shared" si="16"/>
        <v>No Aplica</v>
      </c>
      <c r="AG24" s="23">
        <f>+VLOOKUP($P24,Parametros[[nombre]:[Columna1]],5,0)</f>
        <v>79</v>
      </c>
      <c r="AH24" s="23">
        <f t="shared" si="17"/>
        <v>1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+VLOOKUP(LEFT($C24,3),Tipo_Gráfico[[id3]:[Tipo Gráfico]],2,0)</f>
        <v>3</v>
      </c>
      <c r="AL24" s="55" t="s">
        <v>28767</v>
      </c>
      <c r="AM24" s="22" t="str">
        <f t="shared" si="18"/>
        <v>No Aplica</v>
      </c>
      <c r="AN24" s="22" t="str">
        <f t="shared" si="34"/>
        <v>No Aplica</v>
      </c>
      <c r="AO24" s="22" t="str">
        <f t="shared" si="34"/>
        <v>No Aplica</v>
      </c>
      <c r="AP24" s="41">
        <f>VLOOKUP($AC24,Responsables[],3,0)</f>
        <v>7</v>
      </c>
      <c r="AQ24" s="41">
        <f>VLOOKUP($R24,unidad_medida[[#All],[nombre]:[Columna1]],5,0)</f>
        <v>30</v>
      </c>
    </row>
    <row r="25" spans="1:43" x14ac:dyDescent="0.35">
      <c r="A25" s="35" t="str">
        <f t="shared" si="31"/>
        <v>Reporte 360 2 FILT: Nacional MUEST: Región | Producción (t) periodo 1979-2020</v>
      </c>
      <c r="B25" s="35">
        <v>1</v>
      </c>
      <c r="C25" s="14" t="s">
        <v>28771</v>
      </c>
      <c r="D25" s="48" t="s">
        <v>23873</v>
      </c>
      <c r="E25" s="48" t="s">
        <v>28769</v>
      </c>
      <c r="F25" s="49" t="s">
        <v>519</v>
      </c>
      <c r="G25" s="49" t="s">
        <v>6350</v>
      </c>
      <c r="H25" s="49" t="s">
        <v>6353</v>
      </c>
      <c r="I25" s="49" t="s">
        <v>20368</v>
      </c>
      <c r="J25" s="25" t="s">
        <v>23874</v>
      </c>
      <c r="K25" s="25" t="s">
        <v>28803</v>
      </c>
      <c r="L25" s="25" t="str">
        <f>K25</f>
        <v>Volumen de producción agrícola || Chile || 1979-2020</v>
      </c>
      <c r="M25" s="19" t="str">
        <f>+E25&amp;" de cultivos en Chile, entre los años 1979-2020."</f>
        <v>Producción (t) periodo 1979-2020 de cultivos en Chile, entre los años 1979-2020.</v>
      </c>
      <c r="N25" s="20" t="str">
        <f t="shared" si="29"/>
        <v>Chile</v>
      </c>
      <c r="O25" s="20" t="str">
        <f t="shared" si="32"/>
        <v>Periodo 1979-2020</v>
      </c>
      <c r="P25" s="20" t="s">
        <v>6317</v>
      </c>
      <c r="Q25" s="40">
        <f>+IF($D25="PRODUCTO",VLOOKUP(J25,Categorias[[Producto]:[Columna1]],9,0)&amp;"000",IF($D25="CATEGORÍA",VLOOKUP(J25,Categorias[[Categoría]:[Columna2]],7,0),$Q$1))</f>
        <v>100100000</v>
      </c>
      <c r="R25" s="20" t="str">
        <f t="shared" si="10"/>
        <v>Tonelada</v>
      </c>
      <c r="S25" s="19"/>
      <c r="T25" s="19" t="str">
        <f t="shared" si="33"/>
        <v>Producción (t) periodo 1979-2020 de cultivos en Chile, entre los años 1979-2020.</v>
      </c>
      <c r="U25" s="19" t="str">
        <f t="shared" si="30"/>
        <v>Nacional: Total</v>
      </c>
      <c r="V25" t="s">
        <v>23881</v>
      </c>
      <c r="W25" s="56" t="s">
        <v>28797</v>
      </c>
      <c r="X25" s="21" t="s">
        <v>117</v>
      </c>
      <c r="Y25" s="21" t="str">
        <f t="shared" si="6"/>
        <v>Nacional</v>
      </c>
      <c r="Z25" t="str">
        <f t="shared" si="7"/>
        <v>Gráfico que muestra la Producción (t) periodo 1979-2020 de cultivos en Chile, entre los años 1979-2020. en Tonelada según datos recopilados de los catastros frutícolas efectuados por la ODEPA durante el Periodo 1979-2020.</v>
      </c>
      <c r="AA25" s="24">
        <f t="shared" si="11"/>
        <v>44321</v>
      </c>
      <c r="AB25" s="22" t="str">
        <f t="shared" si="12"/>
        <v>Español</v>
      </c>
      <c r="AC25" s="22" t="str">
        <f t="shared" si="13"/>
        <v>Paula</v>
      </c>
      <c r="AD25" s="22" t="str">
        <f t="shared" si="14"/>
        <v>No Aplica</v>
      </c>
      <c r="AE25" s="22" t="str">
        <f t="shared" si="15"/>
        <v>No Aplica</v>
      </c>
      <c r="AF25" s="22" t="str">
        <f t="shared" si="16"/>
        <v>No Aplica</v>
      </c>
      <c r="AG25" s="23">
        <f>+VLOOKUP($P25,Parametros[[nombre]:[Columna1]],5,0)</f>
        <v>79</v>
      </c>
      <c r="AH25" s="23">
        <f t="shared" si="17"/>
        <v>1</v>
      </c>
      <c r="AI25" s="23">
        <f>+VLOOKUP($N25,Territorio[[nombre]:[Columna1]],7,0)</f>
        <v>38</v>
      </c>
      <c r="AJ25" s="23">
        <f>+VLOOKUP(O25,Temporalidad[[nombre]:[Columna1]],7,0)</f>
        <v>1768</v>
      </c>
      <c r="AK25" s="23">
        <f>+VLOOKUP(LEFT($C25,3),Tipo_Gráfico[[id3]:[Tipo Gráfico]],2,0)</f>
        <v>4</v>
      </c>
      <c r="AL25" s="55" t="s">
        <v>28767</v>
      </c>
      <c r="AM25" s="22" t="str">
        <f t="shared" si="18"/>
        <v>No Aplica</v>
      </c>
      <c r="AN25" s="22" t="s">
        <v>25</v>
      </c>
      <c r="AO25" s="22" t="s">
        <v>25</v>
      </c>
      <c r="AP25" s="41">
        <f>VLOOKUP($AC25,Responsables[],3,0)</f>
        <v>7</v>
      </c>
      <c r="AQ25" s="41">
        <f>VLOOKUP($R25,unidad_medida[[#All],[nombre]:[Columna1]],5,0)</f>
        <v>30</v>
      </c>
    </row>
    <row r="26" spans="1:43" x14ac:dyDescent="0.3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3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3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3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3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3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3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3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ht="14.25" customHeight="1" x14ac:dyDescent="0.3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3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3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3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3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3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35">
      <c r="Y43" s="21"/>
    </row>
  </sheetData>
  <phoneticPr fontId="8" type="noConversion"/>
  <conditionalFormatting sqref="S13 T5:T14 T16:T25 U4:U25 N4:R25">
    <cfRule type="expression" dxfId="949" priority="13580">
      <formula>$Z4="Reporte 2"</formula>
    </cfRule>
    <cfRule type="expression" dxfId="948" priority="13581">
      <formula>$Z4="Reporte 1"</formula>
    </cfRule>
    <cfRule type="expression" dxfId="947" priority="13582">
      <formula>$Z4="Informe 10"</formula>
    </cfRule>
    <cfRule type="expression" dxfId="946" priority="13583">
      <formula>$Z4="Informe 9"</formula>
    </cfRule>
    <cfRule type="expression" dxfId="945" priority="13584">
      <formula>$Z4="Informe 8"</formula>
    </cfRule>
    <cfRule type="expression" dxfId="944" priority="13585">
      <formula>$Z4="Informe 7"</formula>
    </cfRule>
    <cfRule type="expression" dxfId="943" priority="13586">
      <formula>$Z4="Informe 6"</formula>
    </cfRule>
    <cfRule type="expression" dxfId="942" priority="13587">
      <formula>$Z4="Informe 5"</formula>
    </cfRule>
    <cfRule type="expression" dxfId="941" priority="13588">
      <formula>$Z4="Informe 4"</formula>
    </cfRule>
    <cfRule type="expression" dxfId="940" priority="13589">
      <formula>$Z4="Informe 3"</formula>
    </cfRule>
    <cfRule type="expression" dxfId="939" priority="13590">
      <formula>$Z4="Informe 2"</formula>
    </cfRule>
    <cfRule type="expression" dxfId="938" priority="13591">
      <formula>$Z4="Informe 1"</formula>
    </cfRule>
    <cfRule type="expression" dxfId="937" priority="13592">
      <formula>$Z4="Gráfico 10"</formula>
    </cfRule>
    <cfRule type="expression" dxfId="936" priority="13593">
      <formula>$Z4="Gráfico 25"</formula>
    </cfRule>
    <cfRule type="expression" dxfId="935" priority="13594">
      <formula>$Z4="Gráfico 24"</formula>
    </cfRule>
    <cfRule type="expression" dxfId="934" priority="13595">
      <formula>$Z4="Gráfico 23"</formula>
    </cfRule>
    <cfRule type="expression" dxfId="933" priority="13596">
      <formula>$Z4="Gráfico 22"</formula>
    </cfRule>
    <cfRule type="expression" dxfId="932" priority="13597">
      <formula>$Z4="Gráfico 21"</formula>
    </cfRule>
    <cfRule type="expression" dxfId="931" priority="13598">
      <formula>$Z4="Gráfico 20"</formula>
    </cfRule>
    <cfRule type="expression" dxfId="930" priority="13599">
      <formula>$Z4="Gráfico 18"</formula>
    </cfRule>
    <cfRule type="expression" dxfId="929" priority="13600">
      <formula>$Z4="Gráfico 19"</formula>
    </cfRule>
    <cfRule type="expression" dxfId="928" priority="13601">
      <formula>$Z4="Gráfico 17"</formula>
    </cfRule>
    <cfRule type="expression" dxfId="927" priority="13602">
      <formula>$Z4="Gráfico 16"</formula>
    </cfRule>
    <cfRule type="expression" dxfId="926" priority="13603">
      <formula>$Z4="Gráfico 15"</formula>
    </cfRule>
    <cfRule type="expression" dxfId="925" priority="13604">
      <formula>$Z4="Gráfico 14"</formula>
    </cfRule>
    <cfRule type="expression" dxfId="924" priority="13605">
      <formula>$Z4="Gráfico 12"</formula>
    </cfRule>
    <cfRule type="expression" dxfId="923" priority="13606">
      <formula>$Z4="Gráfico 13"</formula>
    </cfRule>
    <cfRule type="expression" dxfId="922" priority="13607">
      <formula>$Z4="Gráfico 11"</formula>
    </cfRule>
    <cfRule type="expression" dxfId="921" priority="13608">
      <formula>$Z4="Gráfico 9"</formula>
    </cfRule>
    <cfRule type="expression" dxfId="920" priority="13609">
      <formula>$Z4="Gráfico 8"</formula>
    </cfRule>
    <cfRule type="expression" dxfId="919" priority="13610">
      <formula>$Z4="Gráfico 7"</formula>
    </cfRule>
    <cfRule type="expression" dxfId="918" priority="13611">
      <formula>$Z4="Gráfico 6"</formula>
    </cfRule>
    <cfRule type="expression" dxfId="917" priority="13612">
      <formula>$Z4="Gráfico 4"</formula>
    </cfRule>
    <cfRule type="expression" dxfId="916" priority="13613">
      <formula>$Z4="Gráfico 3"</formula>
    </cfRule>
    <cfRule type="expression" dxfId="915" priority="13614">
      <formula>$Z4="Gráfico 2"</formula>
    </cfRule>
    <cfRule type="expression" dxfId="914" priority="13615">
      <formula>$Z4="Gráfico 1"</formula>
    </cfRule>
    <cfRule type="expression" dxfId="913" priority="13616">
      <formula>$Z4="Gráfico 5"</formula>
    </cfRule>
  </conditionalFormatting>
  <conditionalFormatting sqref="S4:T4">
    <cfRule type="expression" dxfId="912" priority="13506">
      <formula>$Z4="Reporte 2"</formula>
    </cfRule>
    <cfRule type="expression" dxfId="911" priority="13507">
      <formula>$Z4="Reporte 1"</formula>
    </cfRule>
    <cfRule type="expression" dxfId="910" priority="13508">
      <formula>$Z4="Informe 10"</formula>
    </cfRule>
    <cfRule type="expression" dxfId="909" priority="13509">
      <formula>$Z4="Informe 9"</formula>
    </cfRule>
    <cfRule type="expression" dxfId="908" priority="13510">
      <formula>$Z4="Informe 8"</formula>
    </cfRule>
    <cfRule type="expression" dxfId="907" priority="13511">
      <formula>$Z4="Informe 7"</formula>
    </cfRule>
    <cfRule type="expression" dxfId="906" priority="13512">
      <formula>$Z4="Informe 6"</formula>
    </cfRule>
    <cfRule type="expression" dxfId="905" priority="13513">
      <formula>$Z4="Informe 5"</formula>
    </cfRule>
    <cfRule type="expression" dxfId="904" priority="13514">
      <formula>$Z4="Informe 4"</formula>
    </cfRule>
    <cfRule type="expression" dxfId="903" priority="13515">
      <formula>$Z4="Informe 3"</formula>
    </cfRule>
    <cfRule type="expression" dxfId="902" priority="13516">
      <formula>$Z4="Informe 2"</formula>
    </cfRule>
    <cfRule type="expression" dxfId="901" priority="13517">
      <formula>$Z4="Informe 1"</formula>
    </cfRule>
    <cfRule type="expression" dxfId="900" priority="13518">
      <formula>$Z4="Gráfico 10"</formula>
    </cfRule>
    <cfRule type="expression" dxfId="899" priority="13519">
      <formula>$Z4="Gráfico 25"</formula>
    </cfRule>
    <cfRule type="expression" dxfId="898" priority="13520">
      <formula>$Z4="Gráfico 24"</formula>
    </cfRule>
    <cfRule type="expression" dxfId="897" priority="13521">
      <formula>$Z4="Gráfico 23"</formula>
    </cfRule>
    <cfRule type="expression" dxfId="896" priority="13522">
      <formula>$Z4="Gráfico 22"</formula>
    </cfRule>
    <cfRule type="expression" dxfId="895" priority="13523">
      <formula>$Z4="Gráfico 21"</formula>
    </cfRule>
    <cfRule type="expression" dxfId="894" priority="13524">
      <formula>$Z4="Gráfico 20"</formula>
    </cfRule>
    <cfRule type="expression" dxfId="893" priority="13525">
      <formula>$Z4="Gráfico 18"</formula>
    </cfRule>
    <cfRule type="expression" dxfId="892" priority="13526">
      <formula>$Z4="Gráfico 19"</formula>
    </cfRule>
    <cfRule type="expression" dxfId="891" priority="13527">
      <formula>$Z4="Gráfico 17"</formula>
    </cfRule>
    <cfRule type="expression" dxfId="890" priority="13528">
      <formula>$Z4="Gráfico 16"</formula>
    </cfRule>
    <cfRule type="expression" dxfId="889" priority="13529">
      <formula>$Z4="Gráfico 15"</formula>
    </cfRule>
    <cfRule type="expression" dxfId="888" priority="13530">
      <formula>$Z4="Gráfico 14"</formula>
    </cfRule>
    <cfRule type="expression" dxfId="887" priority="13531">
      <formula>$Z4="Gráfico 12"</formula>
    </cfRule>
    <cfRule type="expression" dxfId="886" priority="13532">
      <formula>$Z4="Gráfico 13"</formula>
    </cfRule>
    <cfRule type="expression" dxfId="885" priority="13533">
      <formula>$Z4="Gráfico 11"</formula>
    </cfRule>
    <cfRule type="expression" dxfId="884" priority="13534">
      <formula>$Z4="Gráfico 9"</formula>
    </cfRule>
    <cfRule type="expression" dxfId="883" priority="13535">
      <formula>$Z4="Gráfico 8"</formula>
    </cfRule>
    <cfRule type="expression" dxfId="882" priority="13536">
      <formula>$Z4="Gráfico 7"</formula>
    </cfRule>
    <cfRule type="expression" dxfId="881" priority="13537">
      <formula>$Z4="Gráfico 6"</formula>
    </cfRule>
    <cfRule type="expression" dxfId="880" priority="13538">
      <formula>$Z4="Gráfico 4"</formula>
    </cfRule>
    <cfRule type="expression" dxfId="879" priority="13539">
      <formula>$Z4="Gráfico 3"</formula>
    </cfRule>
    <cfRule type="expression" dxfId="878" priority="13540">
      <formula>$Z4="Gráfico 2"</formula>
    </cfRule>
    <cfRule type="expression" dxfId="877" priority="13541">
      <formula>$Z4="Gráfico 1"</formula>
    </cfRule>
    <cfRule type="expression" dxfId="876" priority="13542">
      <formula>$Z4="Gráfico 5"</formula>
    </cfRule>
  </conditionalFormatting>
  <conditionalFormatting sqref="AL4:AL25">
    <cfRule type="expression" dxfId="875" priority="13025">
      <formula>$Z4="Reporte 2"</formula>
    </cfRule>
    <cfRule type="expression" dxfId="874" priority="13026">
      <formula>$Z4="Reporte 1"</formula>
    </cfRule>
    <cfRule type="expression" dxfId="873" priority="13027">
      <formula>$Z4="Informe 10"</formula>
    </cfRule>
    <cfRule type="expression" dxfId="872" priority="13028">
      <formula>$Z4="Informe 9"</formula>
    </cfRule>
    <cfRule type="expression" dxfId="871" priority="13029">
      <formula>$Z4="Informe 8"</formula>
    </cfRule>
    <cfRule type="expression" dxfId="870" priority="13030">
      <formula>$Z4="Informe 7"</formula>
    </cfRule>
    <cfRule type="expression" dxfId="869" priority="13031">
      <formula>$Z4="Informe 6"</formula>
    </cfRule>
    <cfRule type="expression" dxfId="868" priority="13032">
      <formula>$Z4="Informe 5"</formula>
    </cfRule>
    <cfRule type="expression" dxfId="867" priority="13033">
      <formula>$Z4="Informe 4"</formula>
    </cfRule>
    <cfRule type="expression" dxfId="866" priority="13034">
      <formula>$Z4="Informe 3"</formula>
    </cfRule>
    <cfRule type="expression" dxfId="865" priority="13035">
      <formula>$Z4="Informe 2"</formula>
    </cfRule>
    <cfRule type="expression" dxfId="864" priority="13036">
      <formula>$Z4="Informe 1"</formula>
    </cfRule>
    <cfRule type="expression" dxfId="863" priority="13037">
      <formula>$Z4="Gráfico 10"</formula>
    </cfRule>
    <cfRule type="expression" dxfId="862" priority="13038">
      <formula>$Z4="Gráfico 25"</formula>
    </cfRule>
    <cfRule type="expression" dxfId="861" priority="13039">
      <formula>$Z4="Gráfico 24"</formula>
    </cfRule>
    <cfRule type="expression" dxfId="860" priority="13040">
      <formula>$Z4="Gráfico 23"</formula>
    </cfRule>
    <cfRule type="expression" dxfId="859" priority="13041">
      <formula>$Z4="Gráfico 22"</formula>
    </cfRule>
    <cfRule type="expression" dxfId="858" priority="13042">
      <formula>$Z4="Gráfico 21"</formula>
    </cfRule>
    <cfRule type="expression" dxfId="857" priority="13043">
      <formula>$Z4="Gráfico 20"</formula>
    </cfRule>
    <cfRule type="expression" dxfId="856" priority="13044">
      <formula>$Z4="Gráfico 18"</formula>
    </cfRule>
    <cfRule type="expression" dxfId="855" priority="13045">
      <formula>$Z4="Gráfico 19"</formula>
    </cfRule>
    <cfRule type="expression" dxfId="854" priority="13046">
      <formula>$Z4="Gráfico 17"</formula>
    </cfRule>
    <cfRule type="expression" dxfId="853" priority="13047">
      <formula>$Z4="Gráfico 16"</formula>
    </cfRule>
    <cfRule type="expression" dxfId="852" priority="13048">
      <formula>$Z4="Gráfico 15"</formula>
    </cfRule>
    <cfRule type="expression" dxfId="851" priority="13049">
      <formula>$Z4="Gráfico 14"</formula>
    </cfRule>
    <cfRule type="expression" dxfId="850" priority="13050">
      <formula>$Z4="Gráfico 12"</formula>
    </cfRule>
    <cfRule type="expression" dxfId="849" priority="13051">
      <formula>$Z4="Gráfico 13"</formula>
    </cfRule>
    <cfRule type="expression" dxfId="848" priority="13052">
      <formula>$Z4="Gráfico 11"</formula>
    </cfRule>
    <cfRule type="expression" dxfId="847" priority="13053">
      <formula>$Z4="Gráfico 9"</formula>
    </cfRule>
    <cfRule type="expression" dxfId="846" priority="13054">
      <formula>$Z4="Gráfico 8"</formula>
    </cfRule>
    <cfRule type="expression" dxfId="845" priority="13055">
      <formula>$Z4="Gráfico 7"</formula>
    </cfRule>
    <cfRule type="expression" dxfId="844" priority="13056">
      <formula>$Z4="Gráfico 6"</formula>
    </cfRule>
    <cfRule type="expression" dxfId="843" priority="13057">
      <formula>$Z4="Gráfico 4"</formula>
    </cfRule>
    <cfRule type="expression" dxfId="842" priority="13058">
      <formula>$Z4="Gráfico 3"</formula>
    </cfRule>
    <cfRule type="expression" dxfId="841" priority="13059">
      <formula>$Z4="Gráfico 2"</formula>
    </cfRule>
    <cfRule type="expression" dxfId="840" priority="13060">
      <formula>$Z4="Gráfico 1"</formula>
    </cfRule>
    <cfRule type="expression" dxfId="839" priority="13061">
      <formula>$Z4="Gráfico 5"</formula>
    </cfRule>
  </conditionalFormatting>
  <conditionalFormatting sqref="S5">
    <cfRule type="expression" dxfId="838" priority="10250">
      <formula>$Z5="Reporte 2"</formula>
    </cfRule>
    <cfRule type="expression" dxfId="837" priority="10251">
      <formula>$Z5="Reporte 1"</formula>
    </cfRule>
    <cfRule type="expression" dxfId="836" priority="10252">
      <formula>$Z5="Informe 10"</formula>
    </cfRule>
    <cfRule type="expression" dxfId="835" priority="10253">
      <formula>$Z5="Informe 9"</formula>
    </cfRule>
    <cfRule type="expression" dxfId="834" priority="10254">
      <formula>$Z5="Informe 8"</formula>
    </cfRule>
    <cfRule type="expression" dxfId="833" priority="10255">
      <formula>$Z5="Informe 7"</formula>
    </cfRule>
    <cfRule type="expression" dxfId="832" priority="10256">
      <formula>$Z5="Informe 6"</formula>
    </cfRule>
    <cfRule type="expression" dxfId="831" priority="10257">
      <formula>$Z5="Informe 5"</formula>
    </cfRule>
    <cfRule type="expression" dxfId="830" priority="10258">
      <formula>$Z5="Informe 4"</formula>
    </cfRule>
    <cfRule type="expression" dxfId="829" priority="10259">
      <formula>$Z5="Informe 3"</formula>
    </cfRule>
    <cfRule type="expression" dxfId="828" priority="10260">
      <formula>$Z5="Informe 2"</formula>
    </cfRule>
    <cfRule type="expression" dxfId="827" priority="10261">
      <formula>$Z5="Informe 1"</formula>
    </cfRule>
    <cfRule type="expression" dxfId="826" priority="10262">
      <formula>$Z5="Gráfico 10"</formula>
    </cfRule>
    <cfRule type="expression" dxfId="825" priority="10263">
      <formula>$Z5="Gráfico 25"</formula>
    </cfRule>
    <cfRule type="expression" dxfId="824" priority="10264">
      <formula>$Z5="Gráfico 24"</formula>
    </cfRule>
    <cfRule type="expression" dxfId="823" priority="10265">
      <formula>$Z5="Gráfico 23"</formula>
    </cfRule>
    <cfRule type="expression" dxfId="822" priority="10266">
      <formula>$Z5="Gráfico 22"</formula>
    </cfRule>
    <cfRule type="expression" dxfId="821" priority="10267">
      <formula>$Z5="Gráfico 21"</formula>
    </cfRule>
    <cfRule type="expression" dxfId="820" priority="10268">
      <formula>$Z5="Gráfico 20"</formula>
    </cfRule>
    <cfRule type="expression" dxfId="819" priority="10269">
      <formula>$Z5="Gráfico 18"</formula>
    </cfRule>
    <cfRule type="expression" dxfId="818" priority="10270">
      <formula>$Z5="Gráfico 19"</formula>
    </cfRule>
    <cfRule type="expression" dxfId="817" priority="10271">
      <formula>$Z5="Gráfico 17"</formula>
    </cfRule>
    <cfRule type="expression" dxfId="816" priority="10272">
      <formula>$Z5="Gráfico 16"</formula>
    </cfRule>
    <cfRule type="expression" dxfId="815" priority="10273">
      <formula>$Z5="Gráfico 15"</formula>
    </cfRule>
    <cfRule type="expression" dxfId="814" priority="10274">
      <formula>$Z5="Gráfico 14"</formula>
    </cfRule>
    <cfRule type="expression" dxfId="813" priority="10275">
      <formula>$Z5="Gráfico 12"</formula>
    </cfRule>
    <cfRule type="expression" dxfId="812" priority="10276">
      <formula>$Z5="Gráfico 13"</formula>
    </cfRule>
    <cfRule type="expression" dxfId="811" priority="10277">
      <formula>$Z5="Gráfico 11"</formula>
    </cfRule>
    <cfRule type="expression" dxfId="810" priority="10278">
      <formula>$Z5="Gráfico 9"</formula>
    </cfRule>
    <cfRule type="expression" dxfId="809" priority="10279">
      <formula>$Z5="Gráfico 8"</formula>
    </cfRule>
    <cfRule type="expression" dxfId="808" priority="10280">
      <formula>$Z5="Gráfico 7"</formula>
    </cfRule>
    <cfRule type="expression" dxfId="807" priority="10281">
      <formula>$Z5="Gráfico 6"</formula>
    </cfRule>
    <cfRule type="expression" dxfId="806" priority="10282">
      <formula>$Z5="Gráfico 4"</formula>
    </cfRule>
    <cfRule type="expression" dxfId="805" priority="10283">
      <formula>$Z5="Gráfico 3"</formula>
    </cfRule>
    <cfRule type="expression" dxfId="804" priority="10284">
      <formula>$Z5="Gráfico 2"</formula>
    </cfRule>
    <cfRule type="expression" dxfId="803" priority="10285">
      <formula>$Z5="Gráfico 1"</formula>
    </cfRule>
    <cfRule type="expression" dxfId="802" priority="10286">
      <formula>$Z5="Gráfico 5"</formula>
    </cfRule>
  </conditionalFormatting>
  <conditionalFormatting sqref="S6">
    <cfRule type="expression" dxfId="801" priority="10213">
      <formula>$Z6="Reporte 2"</formula>
    </cfRule>
    <cfRule type="expression" dxfId="800" priority="10214">
      <formula>$Z6="Reporte 1"</formula>
    </cfRule>
    <cfRule type="expression" dxfId="799" priority="10215">
      <formula>$Z6="Informe 10"</formula>
    </cfRule>
    <cfRule type="expression" dxfId="798" priority="10216">
      <formula>$Z6="Informe 9"</formula>
    </cfRule>
    <cfRule type="expression" dxfId="797" priority="10217">
      <formula>$Z6="Informe 8"</formula>
    </cfRule>
    <cfRule type="expression" dxfId="796" priority="10218">
      <formula>$Z6="Informe 7"</formula>
    </cfRule>
    <cfRule type="expression" dxfId="795" priority="10219">
      <formula>$Z6="Informe 6"</formula>
    </cfRule>
    <cfRule type="expression" dxfId="794" priority="10220">
      <formula>$Z6="Informe 5"</formula>
    </cfRule>
    <cfRule type="expression" dxfId="793" priority="10221">
      <formula>$Z6="Informe 4"</formula>
    </cfRule>
    <cfRule type="expression" dxfId="792" priority="10222">
      <formula>$Z6="Informe 3"</formula>
    </cfRule>
    <cfRule type="expression" dxfId="791" priority="10223">
      <formula>$Z6="Informe 2"</formula>
    </cfRule>
    <cfRule type="expression" dxfId="790" priority="10224">
      <formula>$Z6="Informe 1"</formula>
    </cfRule>
    <cfRule type="expression" dxfId="789" priority="10225">
      <formula>$Z6="Gráfico 10"</formula>
    </cfRule>
    <cfRule type="expression" dxfId="788" priority="10226">
      <formula>$Z6="Gráfico 25"</formula>
    </cfRule>
    <cfRule type="expression" dxfId="787" priority="10227">
      <formula>$Z6="Gráfico 24"</formula>
    </cfRule>
    <cfRule type="expression" dxfId="786" priority="10228">
      <formula>$Z6="Gráfico 23"</formula>
    </cfRule>
    <cfRule type="expression" dxfId="785" priority="10229">
      <formula>$Z6="Gráfico 22"</formula>
    </cfRule>
    <cfRule type="expression" dxfId="784" priority="10230">
      <formula>$Z6="Gráfico 21"</formula>
    </cfRule>
    <cfRule type="expression" dxfId="783" priority="10231">
      <formula>$Z6="Gráfico 20"</formula>
    </cfRule>
    <cfRule type="expression" dxfId="782" priority="10232">
      <formula>$Z6="Gráfico 18"</formula>
    </cfRule>
    <cfRule type="expression" dxfId="781" priority="10233">
      <formula>$Z6="Gráfico 19"</formula>
    </cfRule>
    <cfRule type="expression" dxfId="780" priority="10234">
      <formula>$Z6="Gráfico 17"</formula>
    </cfRule>
    <cfRule type="expression" dxfId="779" priority="10235">
      <formula>$Z6="Gráfico 16"</formula>
    </cfRule>
    <cfRule type="expression" dxfId="778" priority="10236">
      <formula>$Z6="Gráfico 15"</formula>
    </cfRule>
    <cfRule type="expression" dxfId="777" priority="10237">
      <formula>$Z6="Gráfico 14"</formula>
    </cfRule>
    <cfRule type="expression" dxfId="776" priority="10238">
      <formula>$Z6="Gráfico 12"</formula>
    </cfRule>
    <cfRule type="expression" dxfId="775" priority="10239">
      <formula>$Z6="Gráfico 13"</formula>
    </cfRule>
    <cfRule type="expression" dxfId="774" priority="10240">
      <formula>$Z6="Gráfico 11"</formula>
    </cfRule>
    <cfRule type="expression" dxfId="773" priority="10241">
      <formula>$Z6="Gráfico 9"</formula>
    </cfRule>
    <cfRule type="expression" dxfId="772" priority="10242">
      <formula>$Z6="Gráfico 8"</formula>
    </cfRule>
    <cfRule type="expression" dxfId="771" priority="10243">
      <formula>$Z6="Gráfico 7"</formula>
    </cfRule>
    <cfRule type="expression" dxfId="770" priority="10244">
      <formula>$Z6="Gráfico 6"</formula>
    </cfRule>
    <cfRule type="expression" dxfId="769" priority="10245">
      <formula>$Z6="Gráfico 4"</formula>
    </cfRule>
    <cfRule type="expression" dxfId="768" priority="10246">
      <formula>$Z6="Gráfico 3"</formula>
    </cfRule>
    <cfRule type="expression" dxfId="767" priority="10247">
      <formula>$Z6="Gráfico 2"</formula>
    </cfRule>
    <cfRule type="expression" dxfId="766" priority="10248">
      <formula>$Z6="Gráfico 1"</formula>
    </cfRule>
    <cfRule type="expression" dxfId="765" priority="10249">
      <formula>$Z6="Gráfico 5"</formula>
    </cfRule>
  </conditionalFormatting>
  <conditionalFormatting sqref="S7">
    <cfRule type="expression" dxfId="764" priority="10176">
      <formula>$Z7="Reporte 2"</formula>
    </cfRule>
    <cfRule type="expression" dxfId="763" priority="10177">
      <formula>$Z7="Reporte 1"</formula>
    </cfRule>
    <cfRule type="expression" dxfId="762" priority="10178">
      <formula>$Z7="Informe 10"</formula>
    </cfRule>
    <cfRule type="expression" dxfId="761" priority="10179">
      <formula>$Z7="Informe 9"</formula>
    </cfRule>
    <cfRule type="expression" dxfId="760" priority="10180">
      <formula>$Z7="Informe 8"</formula>
    </cfRule>
    <cfRule type="expression" dxfId="759" priority="10181">
      <formula>$Z7="Informe 7"</formula>
    </cfRule>
    <cfRule type="expression" dxfId="758" priority="10182">
      <formula>$Z7="Informe 6"</formula>
    </cfRule>
    <cfRule type="expression" dxfId="757" priority="10183">
      <formula>$Z7="Informe 5"</formula>
    </cfRule>
    <cfRule type="expression" dxfId="756" priority="10184">
      <formula>$Z7="Informe 4"</formula>
    </cfRule>
    <cfRule type="expression" dxfId="755" priority="10185">
      <formula>$Z7="Informe 3"</formula>
    </cfRule>
    <cfRule type="expression" dxfId="754" priority="10186">
      <formula>$Z7="Informe 2"</formula>
    </cfRule>
    <cfRule type="expression" dxfId="753" priority="10187">
      <formula>$Z7="Informe 1"</formula>
    </cfRule>
    <cfRule type="expression" dxfId="752" priority="10188">
      <formula>$Z7="Gráfico 10"</formula>
    </cfRule>
    <cfRule type="expression" dxfId="751" priority="10189">
      <formula>$Z7="Gráfico 25"</formula>
    </cfRule>
    <cfRule type="expression" dxfId="750" priority="10190">
      <formula>$Z7="Gráfico 24"</formula>
    </cfRule>
    <cfRule type="expression" dxfId="749" priority="10191">
      <formula>$Z7="Gráfico 23"</formula>
    </cfRule>
    <cfRule type="expression" dxfId="748" priority="10192">
      <formula>$Z7="Gráfico 22"</formula>
    </cfRule>
    <cfRule type="expression" dxfId="747" priority="10193">
      <formula>$Z7="Gráfico 21"</formula>
    </cfRule>
    <cfRule type="expression" dxfId="746" priority="10194">
      <formula>$Z7="Gráfico 20"</formula>
    </cfRule>
    <cfRule type="expression" dxfId="745" priority="10195">
      <formula>$Z7="Gráfico 18"</formula>
    </cfRule>
    <cfRule type="expression" dxfId="744" priority="10196">
      <formula>$Z7="Gráfico 19"</formula>
    </cfRule>
    <cfRule type="expression" dxfId="743" priority="10197">
      <formula>$Z7="Gráfico 17"</formula>
    </cfRule>
    <cfRule type="expression" dxfId="742" priority="10198">
      <formula>$Z7="Gráfico 16"</formula>
    </cfRule>
    <cfRule type="expression" dxfId="741" priority="10199">
      <formula>$Z7="Gráfico 15"</formula>
    </cfRule>
    <cfRule type="expression" dxfId="740" priority="10200">
      <formula>$Z7="Gráfico 14"</formula>
    </cfRule>
    <cfRule type="expression" dxfId="739" priority="10201">
      <formula>$Z7="Gráfico 12"</formula>
    </cfRule>
    <cfRule type="expression" dxfId="738" priority="10202">
      <formula>$Z7="Gráfico 13"</formula>
    </cfRule>
    <cfRule type="expression" dxfId="737" priority="10203">
      <formula>$Z7="Gráfico 11"</formula>
    </cfRule>
    <cfRule type="expression" dxfId="736" priority="10204">
      <formula>$Z7="Gráfico 9"</formula>
    </cfRule>
    <cfRule type="expression" dxfId="735" priority="10205">
      <formula>$Z7="Gráfico 8"</formula>
    </cfRule>
    <cfRule type="expression" dxfId="734" priority="10206">
      <formula>$Z7="Gráfico 7"</formula>
    </cfRule>
    <cfRule type="expression" dxfId="733" priority="10207">
      <formula>$Z7="Gráfico 6"</formula>
    </cfRule>
    <cfRule type="expression" dxfId="732" priority="10208">
      <formula>$Z7="Gráfico 4"</formula>
    </cfRule>
    <cfRule type="expression" dxfId="731" priority="10209">
      <formula>$Z7="Gráfico 3"</formula>
    </cfRule>
    <cfRule type="expression" dxfId="730" priority="10210">
      <formula>$Z7="Gráfico 2"</formula>
    </cfRule>
    <cfRule type="expression" dxfId="729" priority="10211">
      <formula>$Z7="Gráfico 1"</formula>
    </cfRule>
    <cfRule type="expression" dxfId="728" priority="10212">
      <formula>$Z7="Gráfico 5"</formula>
    </cfRule>
  </conditionalFormatting>
  <conditionalFormatting sqref="S8">
    <cfRule type="expression" dxfId="727" priority="10139">
      <formula>$Z8="Reporte 2"</formula>
    </cfRule>
    <cfRule type="expression" dxfId="726" priority="10140">
      <formula>$Z8="Reporte 1"</formula>
    </cfRule>
    <cfRule type="expression" dxfId="725" priority="10141">
      <formula>$Z8="Informe 10"</formula>
    </cfRule>
    <cfRule type="expression" dxfId="724" priority="10142">
      <formula>$Z8="Informe 9"</formula>
    </cfRule>
    <cfRule type="expression" dxfId="723" priority="10143">
      <formula>$Z8="Informe 8"</formula>
    </cfRule>
    <cfRule type="expression" dxfId="722" priority="10144">
      <formula>$Z8="Informe 7"</formula>
    </cfRule>
    <cfRule type="expression" dxfId="721" priority="10145">
      <formula>$Z8="Informe 6"</formula>
    </cfRule>
    <cfRule type="expression" dxfId="720" priority="10146">
      <formula>$Z8="Informe 5"</formula>
    </cfRule>
    <cfRule type="expression" dxfId="719" priority="10147">
      <formula>$Z8="Informe 4"</formula>
    </cfRule>
    <cfRule type="expression" dxfId="718" priority="10148">
      <formula>$Z8="Informe 3"</formula>
    </cfRule>
    <cfRule type="expression" dxfId="717" priority="10149">
      <formula>$Z8="Informe 2"</formula>
    </cfRule>
    <cfRule type="expression" dxfId="716" priority="10150">
      <formula>$Z8="Informe 1"</formula>
    </cfRule>
    <cfRule type="expression" dxfId="715" priority="10151">
      <formula>$Z8="Gráfico 10"</formula>
    </cfRule>
    <cfRule type="expression" dxfId="714" priority="10152">
      <formula>$Z8="Gráfico 25"</formula>
    </cfRule>
    <cfRule type="expression" dxfId="713" priority="10153">
      <formula>$Z8="Gráfico 24"</formula>
    </cfRule>
    <cfRule type="expression" dxfId="712" priority="10154">
      <formula>$Z8="Gráfico 23"</formula>
    </cfRule>
    <cfRule type="expression" dxfId="711" priority="10155">
      <formula>$Z8="Gráfico 22"</formula>
    </cfRule>
    <cfRule type="expression" dxfId="710" priority="10156">
      <formula>$Z8="Gráfico 21"</formula>
    </cfRule>
    <cfRule type="expression" dxfId="709" priority="10157">
      <formula>$Z8="Gráfico 20"</formula>
    </cfRule>
    <cfRule type="expression" dxfId="708" priority="10158">
      <formula>$Z8="Gráfico 18"</formula>
    </cfRule>
    <cfRule type="expression" dxfId="707" priority="10159">
      <formula>$Z8="Gráfico 19"</formula>
    </cfRule>
    <cfRule type="expression" dxfId="706" priority="10160">
      <formula>$Z8="Gráfico 17"</formula>
    </cfRule>
    <cfRule type="expression" dxfId="705" priority="10161">
      <formula>$Z8="Gráfico 16"</formula>
    </cfRule>
    <cfRule type="expression" dxfId="704" priority="10162">
      <formula>$Z8="Gráfico 15"</formula>
    </cfRule>
    <cfRule type="expression" dxfId="703" priority="10163">
      <formula>$Z8="Gráfico 14"</formula>
    </cfRule>
    <cfRule type="expression" dxfId="702" priority="10164">
      <formula>$Z8="Gráfico 12"</formula>
    </cfRule>
    <cfRule type="expression" dxfId="701" priority="10165">
      <formula>$Z8="Gráfico 13"</formula>
    </cfRule>
    <cfRule type="expression" dxfId="700" priority="10166">
      <formula>$Z8="Gráfico 11"</formula>
    </cfRule>
    <cfRule type="expression" dxfId="699" priority="10167">
      <formula>$Z8="Gráfico 9"</formula>
    </cfRule>
    <cfRule type="expression" dxfId="698" priority="10168">
      <formula>$Z8="Gráfico 8"</formula>
    </cfRule>
    <cfRule type="expression" dxfId="697" priority="10169">
      <formula>$Z8="Gráfico 7"</formula>
    </cfRule>
    <cfRule type="expression" dxfId="696" priority="10170">
      <formula>$Z8="Gráfico 6"</formula>
    </cfRule>
    <cfRule type="expression" dxfId="695" priority="10171">
      <formula>$Z8="Gráfico 4"</formula>
    </cfRule>
    <cfRule type="expression" dxfId="694" priority="10172">
      <formula>$Z8="Gráfico 3"</formula>
    </cfRule>
    <cfRule type="expression" dxfId="693" priority="10173">
      <formula>$Z8="Gráfico 2"</formula>
    </cfRule>
    <cfRule type="expression" dxfId="692" priority="10174">
      <formula>$Z8="Gráfico 1"</formula>
    </cfRule>
    <cfRule type="expression" dxfId="691" priority="10175">
      <formula>$Z8="Gráfico 5"</formula>
    </cfRule>
  </conditionalFormatting>
  <conditionalFormatting sqref="S9">
    <cfRule type="expression" dxfId="690" priority="10102">
      <formula>$Z9="Reporte 2"</formula>
    </cfRule>
    <cfRule type="expression" dxfId="689" priority="10103">
      <formula>$Z9="Reporte 1"</formula>
    </cfRule>
    <cfRule type="expression" dxfId="688" priority="10104">
      <formula>$Z9="Informe 10"</formula>
    </cfRule>
    <cfRule type="expression" dxfId="687" priority="10105">
      <formula>$Z9="Informe 9"</formula>
    </cfRule>
    <cfRule type="expression" dxfId="686" priority="10106">
      <formula>$Z9="Informe 8"</formula>
    </cfRule>
    <cfRule type="expression" dxfId="685" priority="10107">
      <formula>$Z9="Informe 7"</formula>
    </cfRule>
    <cfRule type="expression" dxfId="684" priority="10108">
      <formula>$Z9="Informe 6"</formula>
    </cfRule>
    <cfRule type="expression" dxfId="683" priority="10109">
      <formula>$Z9="Informe 5"</formula>
    </cfRule>
    <cfRule type="expression" dxfId="682" priority="10110">
      <formula>$Z9="Informe 4"</formula>
    </cfRule>
    <cfRule type="expression" dxfId="681" priority="10111">
      <formula>$Z9="Informe 3"</formula>
    </cfRule>
    <cfRule type="expression" dxfId="680" priority="10112">
      <formula>$Z9="Informe 2"</formula>
    </cfRule>
    <cfRule type="expression" dxfId="679" priority="10113">
      <formula>$Z9="Informe 1"</formula>
    </cfRule>
    <cfRule type="expression" dxfId="678" priority="10114">
      <formula>$Z9="Gráfico 10"</formula>
    </cfRule>
    <cfRule type="expression" dxfId="677" priority="10115">
      <formula>$Z9="Gráfico 25"</formula>
    </cfRule>
    <cfRule type="expression" dxfId="676" priority="10116">
      <formula>$Z9="Gráfico 24"</formula>
    </cfRule>
    <cfRule type="expression" dxfId="675" priority="10117">
      <formula>$Z9="Gráfico 23"</formula>
    </cfRule>
    <cfRule type="expression" dxfId="674" priority="10118">
      <formula>$Z9="Gráfico 22"</formula>
    </cfRule>
    <cfRule type="expression" dxfId="673" priority="10119">
      <formula>$Z9="Gráfico 21"</formula>
    </cfRule>
    <cfRule type="expression" dxfId="672" priority="10120">
      <formula>$Z9="Gráfico 20"</formula>
    </cfRule>
    <cfRule type="expression" dxfId="671" priority="10121">
      <formula>$Z9="Gráfico 18"</formula>
    </cfRule>
    <cfRule type="expression" dxfId="670" priority="10122">
      <formula>$Z9="Gráfico 19"</formula>
    </cfRule>
    <cfRule type="expression" dxfId="669" priority="10123">
      <formula>$Z9="Gráfico 17"</formula>
    </cfRule>
    <cfRule type="expression" dxfId="668" priority="10124">
      <formula>$Z9="Gráfico 16"</formula>
    </cfRule>
    <cfRule type="expression" dxfId="667" priority="10125">
      <formula>$Z9="Gráfico 15"</formula>
    </cfRule>
    <cfRule type="expression" dxfId="666" priority="10126">
      <formula>$Z9="Gráfico 14"</formula>
    </cfRule>
    <cfRule type="expression" dxfId="665" priority="10127">
      <formula>$Z9="Gráfico 12"</formula>
    </cfRule>
    <cfRule type="expression" dxfId="664" priority="10128">
      <formula>$Z9="Gráfico 13"</formula>
    </cfRule>
    <cfRule type="expression" dxfId="663" priority="10129">
      <formula>$Z9="Gráfico 11"</formula>
    </cfRule>
    <cfRule type="expression" dxfId="662" priority="10130">
      <formula>$Z9="Gráfico 9"</formula>
    </cfRule>
    <cfRule type="expression" dxfId="661" priority="10131">
      <formula>$Z9="Gráfico 8"</formula>
    </cfRule>
    <cfRule type="expression" dxfId="660" priority="10132">
      <formula>$Z9="Gráfico 7"</formula>
    </cfRule>
    <cfRule type="expression" dxfId="659" priority="10133">
      <formula>$Z9="Gráfico 6"</formula>
    </cfRule>
    <cfRule type="expression" dxfId="658" priority="10134">
      <formula>$Z9="Gráfico 4"</formula>
    </cfRule>
    <cfRule type="expression" dxfId="657" priority="10135">
      <formula>$Z9="Gráfico 3"</formula>
    </cfRule>
    <cfRule type="expression" dxfId="656" priority="10136">
      <formula>$Z9="Gráfico 2"</formula>
    </cfRule>
    <cfRule type="expression" dxfId="655" priority="10137">
      <formula>$Z9="Gráfico 1"</formula>
    </cfRule>
    <cfRule type="expression" dxfId="654" priority="10138">
      <formula>$Z9="Gráfico 5"</formula>
    </cfRule>
  </conditionalFormatting>
  <conditionalFormatting sqref="S10">
    <cfRule type="expression" dxfId="653" priority="10065">
      <formula>$Z10="Reporte 2"</formula>
    </cfRule>
    <cfRule type="expression" dxfId="652" priority="10066">
      <formula>$Z10="Reporte 1"</formula>
    </cfRule>
    <cfRule type="expression" dxfId="651" priority="10067">
      <formula>$Z10="Informe 10"</formula>
    </cfRule>
    <cfRule type="expression" dxfId="650" priority="10068">
      <formula>$Z10="Informe 9"</formula>
    </cfRule>
    <cfRule type="expression" dxfId="649" priority="10069">
      <formula>$Z10="Informe 8"</formula>
    </cfRule>
    <cfRule type="expression" dxfId="648" priority="10070">
      <formula>$Z10="Informe 7"</formula>
    </cfRule>
    <cfRule type="expression" dxfId="647" priority="10071">
      <formula>$Z10="Informe 6"</formula>
    </cfRule>
    <cfRule type="expression" dxfId="646" priority="10072">
      <formula>$Z10="Informe 5"</formula>
    </cfRule>
    <cfRule type="expression" dxfId="645" priority="10073">
      <formula>$Z10="Informe 4"</formula>
    </cfRule>
    <cfRule type="expression" dxfId="644" priority="10074">
      <formula>$Z10="Informe 3"</formula>
    </cfRule>
    <cfRule type="expression" dxfId="643" priority="10075">
      <formula>$Z10="Informe 2"</formula>
    </cfRule>
    <cfRule type="expression" dxfId="642" priority="10076">
      <formula>$Z10="Informe 1"</formula>
    </cfRule>
    <cfRule type="expression" dxfId="641" priority="10077">
      <formula>$Z10="Gráfico 10"</formula>
    </cfRule>
    <cfRule type="expression" dxfId="640" priority="10078">
      <formula>$Z10="Gráfico 25"</formula>
    </cfRule>
    <cfRule type="expression" dxfId="639" priority="10079">
      <formula>$Z10="Gráfico 24"</formula>
    </cfRule>
    <cfRule type="expression" dxfId="638" priority="10080">
      <formula>$Z10="Gráfico 23"</formula>
    </cfRule>
    <cfRule type="expression" dxfId="637" priority="10081">
      <formula>$Z10="Gráfico 22"</formula>
    </cfRule>
    <cfRule type="expression" dxfId="636" priority="10082">
      <formula>$Z10="Gráfico 21"</formula>
    </cfRule>
    <cfRule type="expression" dxfId="635" priority="10083">
      <formula>$Z10="Gráfico 20"</formula>
    </cfRule>
    <cfRule type="expression" dxfId="634" priority="10084">
      <formula>$Z10="Gráfico 18"</formula>
    </cfRule>
    <cfRule type="expression" dxfId="633" priority="10085">
      <formula>$Z10="Gráfico 19"</formula>
    </cfRule>
    <cfRule type="expression" dxfId="632" priority="10086">
      <formula>$Z10="Gráfico 17"</formula>
    </cfRule>
    <cfRule type="expression" dxfId="631" priority="10087">
      <formula>$Z10="Gráfico 16"</formula>
    </cfRule>
    <cfRule type="expression" dxfId="630" priority="10088">
      <formula>$Z10="Gráfico 15"</formula>
    </cfRule>
    <cfRule type="expression" dxfId="629" priority="10089">
      <formula>$Z10="Gráfico 14"</formula>
    </cfRule>
    <cfRule type="expression" dxfId="628" priority="10090">
      <formula>$Z10="Gráfico 12"</formula>
    </cfRule>
    <cfRule type="expression" dxfId="627" priority="10091">
      <formula>$Z10="Gráfico 13"</formula>
    </cfRule>
    <cfRule type="expression" dxfId="626" priority="10092">
      <formula>$Z10="Gráfico 11"</formula>
    </cfRule>
    <cfRule type="expression" dxfId="625" priority="10093">
      <formula>$Z10="Gráfico 9"</formula>
    </cfRule>
    <cfRule type="expression" dxfId="624" priority="10094">
      <formula>$Z10="Gráfico 8"</formula>
    </cfRule>
    <cfRule type="expression" dxfId="623" priority="10095">
      <formula>$Z10="Gráfico 7"</formula>
    </cfRule>
    <cfRule type="expression" dxfId="622" priority="10096">
      <formula>$Z10="Gráfico 6"</formula>
    </cfRule>
    <cfRule type="expression" dxfId="621" priority="10097">
      <formula>$Z10="Gráfico 4"</formula>
    </cfRule>
    <cfRule type="expression" dxfId="620" priority="10098">
      <formula>$Z10="Gráfico 3"</formula>
    </cfRule>
    <cfRule type="expression" dxfId="619" priority="10099">
      <formula>$Z10="Gráfico 2"</formula>
    </cfRule>
    <cfRule type="expression" dxfId="618" priority="10100">
      <formula>$Z10="Gráfico 1"</formula>
    </cfRule>
    <cfRule type="expression" dxfId="617" priority="10101">
      <formula>$Z10="Gráfico 5"</formula>
    </cfRule>
  </conditionalFormatting>
  <conditionalFormatting sqref="S11">
    <cfRule type="expression" dxfId="616" priority="10028">
      <formula>$Z11="Reporte 2"</formula>
    </cfRule>
    <cfRule type="expression" dxfId="615" priority="10029">
      <formula>$Z11="Reporte 1"</formula>
    </cfRule>
    <cfRule type="expression" dxfId="614" priority="10030">
      <formula>$Z11="Informe 10"</formula>
    </cfRule>
    <cfRule type="expression" dxfId="613" priority="10031">
      <formula>$Z11="Informe 9"</formula>
    </cfRule>
    <cfRule type="expression" dxfId="612" priority="10032">
      <formula>$Z11="Informe 8"</formula>
    </cfRule>
    <cfRule type="expression" dxfId="611" priority="10033">
      <formula>$Z11="Informe 7"</formula>
    </cfRule>
    <cfRule type="expression" dxfId="610" priority="10034">
      <formula>$Z11="Informe 6"</formula>
    </cfRule>
    <cfRule type="expression" dxfId="609" priority="10035">
      <formula>$Z11="Informe 5"</formula>
    </cfRule>
    <cfRule type="expression" dxfId="608" priority="10036">
      <formula>$Z11="Informe 4"</formula>
    </cfRule>
    <cfRule type="expression" dxfId="607" priority="10037">
      <formula>$Z11="Informe 3"</formula>
    </cfRule>
    <cfRule type="expression" dxfId="606" priority="10038">
      <formula>$Z11="Informe 2"</formula>
    </cfRule>
    <cfRule type="expression" dxfId="605" priority="10039">
      <formula>$Z11="Informe 1"</formula>
    </cfRule>
    <cfRule type="expression" dxfId="604" priority="10040">
      <formula>$Z11="Gráfico 10"</formula>
    </cfRule>
    <cfRule type="expression" dxfId="603" priority="10041">
      <formula>$Z11="Gráfico 25"</formula>
    </cfRule>
    <cfRule type="expression" dxfId="602" priority="10042">
      <formula>$Z11="Gráfico 24"</formula>
    </cfRule>
    <cfRule type="expression" dxfId="601" priority="10043">
      <formula>$Z11="Gráfico 23"</formula>
    </cfRule>
    <cfRule type="expression" dxfId="600" priority="10044">
      <formula>$Z11="Gráfico 22"</formula>
    </cfRule>
    <cfRule type="expression" dxfId="599" priority="10045">
      <formula>$Z11="Gráfico 21"</formula>
    </cfRule>
    <cfRule type="expression" dxfId="598" priority="10046">
      <formula>$Z11="Gráfico 20"</formula>
    </cfRule>
    <cfRule type="expression" dxfId="597" priority="10047">
      <formula>$Z11="Gráfico 18"</formula>
    </cfRule>
    <cfRule type="expression" dxfId="596" priority="10048">
      <formula>$Z11="Gráfico 19"</formula>
    </cfRule>
    <cfRule type="expression" dxfId="595" priority="10049">
      <formula>$Z11="Gráfico 17"</formula>
    </cfRule>
    <cfRule type="expression" dxfId="594" priority="10050">
      <formula>$Z11="Gráfico 16"</formula>
    </cfRule>
    <cfRule type="expression" dxfId="593" priority="10051">
      <formula>$Z11="Gráfico 15"</formula>
    </cfRule>
    <cfRule type="expression" dxfId="592" priority="10052">
      <formula>$Z11="Gráfico 14"</formula>
    </cfRule>
    <cfRule type="expression" dxfId="591" priority="10053">
      <formula>$Z11="Gráfico 12"</formula>
    </cfRule>
    <cfRule type="expression" dxfId="590" priority="10054">
      <formula>$Z11="Gráfico 13"</formula>
    </cfRule>
    <cfRule type="expression" dxfId="589" priority="10055">
      <formula>$Z11="Gráfico 11"</formula>
    </cfRule>
    <cfRule type="expression" dxfId="588" priority="10056">
      <formula>$Z11="Gráfico 9"</formula>
    </cfRule>
    <cfRule type="expression" dxfId="587" priority="10057">
      <formula>$Z11="Gráfico 8"</formula>
    </cfRule>
    <cfRule type="expression" dxfId="586" priority="10058">
      <formula>$Z11="Gráfico 7"</formula>
    </cfRule>
    <cfRule type="expression" dxfId="585" priority="10059">
      <formula>$Z11="Gráfico 6"</formula>
    </cfRule>
    <cfRule type="expression" dxfId="584" priority="10060">
      <formula>$Z11="Gráfico 4"</formula>
    </cfRule>
    <cfRule type="expression" dxfId="583" priority="10061">
      <formula>$Z11="Gráfico 3"</formula>
    </cfRule>
    <cfRule type="expression" dxfId="582" priority="10062">
      <formula>$Z11="Gráfico 2"</formula>
    </cfRule>
    <cfRule type="expression" dxfId="581" priority="10063">
      <formula>$Z11="Gráfico 1"</formula>
    </cfRule>
    <cfRule type="expression" dxfId="580" priority="10064">
      <formula>$Z11="Gráfico 5"</formula>
    </cfRule>
  </conditionalFormatting>
  <conditionalFormatting sqref="S12">
    <cfRule type="expression" dxfId="579" priority="9917">
      <formula>$Z12="Reporte 2"</formula>
    </cfRule>
    <cfRule type="expression" dxfId="578" priority="9918">
      <formula>$Z12="Reporte 1"</formula>
    </cfRule>
    <cfRule type="expression" dxfId="577" priority="9919">
      <formula>$Z12="Informe 10"</formula>
    </cfRule>
    <cfRule type="expression" dxfId="576" priority="9920">
      <formula>$Z12="Informe 9"</formula>
    </cfRule>
    <cfRule type="expression" dxfId="575" priority="9921">
      <formula>$Z12="Informe 8"</formula>
    </cfRule>
    <cfRule type="expression" dxfId="574" priority="9922">
      <formula>$Z12="Informe 7"</formula>
    </cfRule>
    <cfRule type="expression" dxfId="573" priority="9923">
      <formula>$Z12="Informe 6"</formula>
    </cfRule>
    <cfRule type="expression" dxfId="572" priority="9924">
      <formula>$Z12="Informe 5"</formula>
    </cfRule>
    <cfRule type="expression" dxfId="571" priority="9925">
      <formula>$Z12="Informe 4"</formula>
    </cfRule>
    <cfRule type="expression" dxfId="570" priority="9926">
      <formula>$Z12="Informe 3"</formula>
    </cfRule>
    <cfRule type="expression" dxfId="569" priority="9927">
      <formula>$Z12="Informe 2"</formula>
    </cfRule>
    <cfRule type="expression" dxfId="568" priority="9928">
      <formula>$Z12="Informe 1"</formula>
    </cfRule>
    <cfRule type="expression" dxfId="567" priority="9929">
      <formula>$Z12="Gráfico 10"</formula>
    </cfRule>
    <cfRule type="expression" dxfId="566" priority="9930">
      <formula>$Z12="Gráfico 25"</formula>
    </cfRule>
    <cfRule type="expression" dxfId="565" priority="9931">
      <formula>$Z12="Gráfico 24"</formula>
    </cfRule>
    <cfRule type="expression" dxfId="564" priority="9932">
      <formula>$Z12="Gráfico 23"</formula>
    </cfRule>
    <cfRule type="expression" dxfId="563" priority="9933">
      <formula>$Z12="Gráfico 22"</formula>
    </cfRule>
    <cfRule type="expression" dxfId="562" priority="9934">
      <formula>$Z12="Gráfico 21"</formula>
    </cfRule>
    <cfRule type="expression" dxfId="561" priority="9935">
      <formula>$Z12="Gráfico 20"</formula>
    </cfRule>
    <cfRule type="expression" dxfId="560" priority="9936">
      <formula>$Z12="Gráfico 18"</formula>
    </cfRule>
    <cfRule type="expression" dxfId="559" priority="9937">
      <formula>$Z12="Gráfico 19"</formula>
    </cfRule>
    <cfRule type="expression" dxfId="558" priority="9938">
      <formula>$Z12="Gráfico 17"</formula>
    </cfRule>
    <cfRule type="expression" dxfId="557" priority="9939">
      <formula>$Z12="Gráfico 16"</formula>
    </cfRule>
    <cfRule type="expression" dxfId="556" priority="9940">
      <formula>$Z12="Gráfico 15"</formula>
    </cfRule>
    <cfRule type="expression" dxfId="555" priority="9941">
      <formula>$Z12="Gráfico 14"</formula>
    </cfRule>
    <cfRule type="expression" dxfId="554" priority="9942">
      <formula>$Z12="Gráfico 12"</formula>
    </cfRule>
    <cfRule type="expression" dxfId="553" priority="9943">
      <formula>$Z12="Gráfico 13"</formula>
    </cfRule>
    <cfRule type="expression" dxfId="552" priority="9944">
      <formula>$Z12="Gráfico 11"</formula>
    </cfRule>
    <cfRule type="expression" dxfId="551" priority="9945">
      <formula>$Z12="Gráfico 9"</formula>
    </cfRule>
    <cfRule type="expression" dxfId="550" priority="9946">
      <formula>$Z12="Gráfico 8"</formula>
    </cfRule>
    <cfRule type="expression" dxfId="549" priority="9947">
      <formula>$Z12="Gráfico 7"</formula>
    </cfRule>
    <cfRule type="expression" dxfId="548" priority="9948">
      <formula>$Z12="Gráfico 6"</formula>
    </cfRule>
    <cfRule type="expression" dxfId="547" priority="9949">
      <formula>$Z12="Gráfico 4"</formula>
    </cfRule>
    <cfRule type="expression" dxfId="546" priority="9950">
      <formula>$Z12="Gráfico 3"</formula>
    </cfRule>
    <cfRule type="expression" dxfId="545" priority="9951">
      <formula>$Z12="Gráfico 2"</formula>
    </cfRule>
    <cfRule type="expression" dxfId="544" priority="9952">
      <formula>$Z12="Gráfico 1"</formula>
    </cfRule>
    <cfRule type="expression" dxfId="543" priority="9953">
      <formula>$Z12="Gráfico 5"</formula>
    </cfRule>
  </conditionalFormatting>
  <conditionalFormatting sqref="S14">
    <cfRule type="expression" dxfId="542" priority="9880">
      <formula>$Z14="Reporte 2"</formula>
    </cfRule>
    <cfRule type="expression" dxfId="541" priority="9881">
      <formula>$Z14="Reporte 1"</formula>
    </cfRule>
    <cfRule type="expression" dxfId="540" priority="9882">
      <formula>$Z14="Informe 10"</formula>
    </cfRule>
    <cfRule type="expression" dxfId="539" priority="9883">
      <formula>$Z14="Informe 9"</formula>
    </cfRule>
    <cfRule type="expression" dxfId="538" priority="9884">
      <formula>$Z14="Informe 8"</formula>
    </cfRule>
    <cfRule type="expression" dxfId="537" priority="9885">
      <formula>$Z14="Informe 7"</formula>
    </cfRule>
    <cfRule type="expression" dxfId="536" priority="9886">
      <formula>$Z14="Informe 6"</formula>
    </cfRule>
    <cfRule type="expression" dxfId="535" priority="9887">
      <formula>$Z14="Informe 5"</formula>
    </cfRule>
    <cfRule type="expression" dxfId="534" priority="9888">
      <formula>$Z14="Informe 4"</formula>
    </cfRule>
    <cfRule type="expression" dxfId="533" priority="9889">
      <formula>$Z14="Informe 3"</formula>
    </cfRule>
    <cfRule type="expression" dxfId="532" priority="9890">
      <formula>$Z14="Informe 2"</formula>
    </cfRule>
    <cfRule type="expression" dxfId="531" priority="9891">
      <formula>$Z14="Informe 1"</formula>
    </cfRule>
    <cfRule type="expression" dxfId="530" priority="9892">
      <formula>$Z14="Gráfico 10"</formula>
    </cfRule>
    <cfRule type="expression" dxfId="529" priority="9893">
      <formula>$Z14="Gráfico 25"</formula>
    </cfRule>
    <cfRule type="expression" dxfId="528" priority="9894">
      <formula>$Z14="Gráfico 24"</formula>
    </cfRule>
    <cfRule type="expression" dxfId="527" priority="9895">
      <formula>$Z14="Gráfico 23"</formula>
    </cfRule>
    <cfRule type="expression" dxfId="526" priority="9896">
      <formula>$Z14="Gráfico 22"</formula>
    </cfRule>
    <cfRule type="expression" dxfId="525" priority="9897">
      <formula>$Z14="Gráfico 21"</formula>
    </cfRule>
    <cfRule type="expression" dxfId="524" priority="9898">
      <formula>$Z14="Gráfico 20"</formula>
    </cfRule>
    <cfRule type="expression" dxfId="523" priority="9899">
      <formula>$Z14="Gráfico 18"</formula>
    </cfRule>
    <cfRule type="expression" dxfId="522" priority="9900">
      <formula>$Z14="Gráfico 19"</formula>
    </cfRule>
    <cfRule type="expression" dxfId="521" priority="9901">
      <formula>$Z14="Gráfico 17"</formula>
    </cfRule>
    <cfRule type="expression" dxfId="520" priority="9902">
      <formula>$Z14="Gráfico 16"</formula>
    </cfRule>
    <cfRule type="expression" dxfId="519" priority="9903">
      <formula>$Z14="Gráfico 15"</formula>
    </cfRule>
    <cfRule type="expression" dxfId="518" priority="9904">
      <formula>$Z14="Gráfico 14"</formula>
    </cfRule>
    <cfRule type="expression" dxfId="517" priority="9905">
      <formula>$Z14="Gráfico 12"</formula>
    </cfRule>
    <cfRule type="expression" dxfId="516" priority="9906">
      <formula>$Z14="Gráfico 13"</formula>
    </cfRule>
    <cfRule type="expression" dxfId="515" priority="9907">
      <formula>$Z14="Gráfico 11"</formula>
    </cfRule>
    <cfRule type="expression" dxfId="514" priority="9908">
      <formula>$Z14="Gráfico 9"</formula>
    </cfRule>
    <cfRule type="expression" dxfId="513" priority="9909">
      <formula>$Z14="Gráfico 8"</formula>
    </cfRule>
    <cfRule type="expression" dxfId="512" priority="9910">
      <formula>$Z14="Gráfico 7"</formula>
    </cfRule>
    <cfRule type="expression" dxfId="511" priority="9911">
      <formula>$Z14="Gráfico 6"</formula>
    </cfRule>
    <cfRule type="expression" dxfId="510" priority="9912">
      <formula>$Z14="Gráfico 4"</formula>
    </cfRule>
    <cfRule type="expression" dxfId="509" priority="9913">
      <formula>$Z14="Gráfico 3"</formula>
    </cfRule>
    <cfRule type="expression" dxfId="508" priority="9914">
      <formula>$Z14="Gráfico 2"</formula>
    </cfRule>
    <cfRule type="expression" dxfId="507" priority="9915">
      <formula>$Z14="Gráfico 1"</formula>
    </cfRule>
    <cfRule type="expression" dxfId="506" priority="9916">
      <formula>$Z14="Gráfico 5"</formula>
    </cfRule>
  </conditionalFormatting>
  <conditionalFormatting sqref="M4:M25">
    <cfRule type="expression" dxfId="505" priority="630">
      <formula>$W4="Reporte 2"</formula>
    </cfRule>
    <cfRule type="expression" dxfId="504" priority="631">
      <formula>$W4="Reporte 1"</formula>
    </cfRule>
    <cfRule type="expression" dxfId="503" priority="632">
      <formula>$W4="Informe 10"</formula>
    </cfRule>
    <cfRule type="expression" dxfId="502" priority="633">
      <formula>$W4="Informe 9"</formula>
    </cfRule>
    <cfRule type="expression" dxfId="501" priority="634">
      <formula>$W4="Informe 8"</formula>
    </cfRule>
    <cfRule type="expression" dxfId="500" priority="635">
      <formula>$W4="Informe 7"</formula>
    </cfRule>
    <cfRule type="expression" dxfId="499" priority="636">
      <formula>$W4="Informe 6"</formula>
    </cfRule>
    <cfRule type="expression" dxfId="498" priority="637">
      <formula>$W4="Informe 5"</formula>
    </cfRule>
    <cfRule type="expression" dxfId="497" priority="638">
      <formula>$W4="Informe 4"</formula>
    </cfRule>
    <cfRule type="expression" dxfId="496" priority="639">
      <formula>$W4="Informe 3"</formula>
    </cfRule>
    <cfRule type="expression" dxfId="495" priority="640">
      <formula>$W4="Informe 2"</formula>
    </cfRule>
    <cfRule type="expression" dxfId="494" priority="641">
      <formula>$W4="Informe 1"</formula>
    </cfRule>
    <cfRule type="expression" dxfId="493" priority="642">
      <formula>$W4="Gráfico 10"</formula>
    </cfRule>
    <cfRule type="expression" dxfId="492" priority="643">
      <formula>$W4="Gráfico 25"</formula>
    </cfRule>
    <cfRule type="expression" dxfId="491" priority="644">
      <formula>$W4="Gráfico 24"</formula>
    </cfRule>
    <cfRule type="expression" dxfId="490" priority="645">
      <formula>$W4="Gráfico 23"</formula>
    </cfRule>
    <cfRule type="expression" dxfId="489" priority="646">
      <formula>$W4="Gráfico 22"</formula>
    </cfRule>
    <cfRule type="expression" dxfId="488" priority="647">
      <formula>$W4="Gráfico 21"</formula>
    </cfRule>
    <cfRule type="expression" dxfId="487" priority="648">
      <formula>$W4="Gráfico 20"</formula>
    </cfRule>
    <cfRule type="expression" dxfId="486" priority="649">
      <formula>$W4="Gráfico 18"</formula>
    </cfRule>
    <cfRule type="expression" dxfId="485" priority="650">
      <formula>$W4="Gráfico 19"</formula>
    </cfRule>
    <cfRule type="expression" dxfId="484" priority="651">
      <formula>$W4="Gráfico 17"</formula>
    </cfRule>
    <cfRule type="expression" dxfId="483" priority="652">
      <formula>$W4="Gráfico 16"</formula>
    </cfRule>
    <cfRule type="expression" dxfId="482" priority="653">
      <formula>$W4="Gráfico 15"</formula>
    </cfRule>
    <cfRule type="expression" dxfId="481" priority="654">
      <formula>$W4="Gráfico 14"</formula>
    </cfRule>
    <cfRule type="expression" dxfId="480" priority="655">
      <formula>$W4="Gráfico 12"</formula>
    </cfRule>
    <cfRule type="expression" dxfId="479" priority="656">
      <formula>$W4="Gráfico 13"</formula>
    </cfRule>
    <cfRule type="expression" dxfId="478" priority="657">
      <formula>$W4="Gráfico 11"</formula>
    </cfRule>
    <cfRule type="expression" dxfId="477" priority="658">
      <formula>$W4="Gráfico 9"</formula>
    </cfRule>
    <cfRule type="expression" dxfId="476" priority="659">
      <formula>$W4="Gráfico 8"</formula>
    </cfRule>
    <cfRule type="expression" dxfId="475" priority="660">
      <formula>$W4="Gráfico 7"</formula>
    </cfRule>
    <cfRule type="expression" dxfId="474" priority="661">
      <formula>$W4="Gráfico 6"</formula>
    </cfRule>
    <cfRule type="expression" dxfId="473" priority="662">
      <formula>$W4="Gráfico 4"</formula>
    </cfRule>
    <cfRule type="expression" dxfId="472" priority="663">
      <formula>$W4="Gráfico 3"</formula>
    </cfRule>
    <cfRule type="expression" dxfId="471" priority="664">
      <formula>$W4="Gráfico 2"</formula>
    </cfRule>
    <cfRule type="expression" dxfId="470" priority="665">
      <formula>$W4="Gráfico 1"</formula>
    </cfRule>
    <cfRule type="expression" dxfId="469" priority="666">
      <formula>$W4="Gráfico 5"</formula>
    </cfRule>
  </conditionalFormatting>
  <conditionalFormatting sqref="S24">
    <cfRule type="expression" dxfId="468" priority="593">
      <formula>$Z24="Reporte 2"</formula>
    </cfRule>
    <cfRule type="expression" dxfId="467" priority="594">
      <formula>$Z24="Reporte 1"</formula>
    </cfRule>
    <cfRule type="expression" dxfId="466" priority="595">
      <formula>$Z24="Informe 10"</formula>
    </cfRule>
    <cfRule type="expression" dxfId="465" priority="596">
      <formula>$Z24="Informe 9"</formula>
    </cfRule>
    <cfRule type="expression" dxfId="464" priority="597">
      <formula>$Z24="Informe 8"</formula>
    </cfRule>
    <cfRule type="expression" dxfId="463" priority="598">
      <formula>$Z24="Informe 7"</formula>
    </cfRule>
    <cfRule type="expression" dxfId="462" priority="599">
      <formula>$Z24="Informe 6"</formula>
    </cfRule>
    <cfRule type="expression" dxfId="461" priority="600">
      <formula>$Z24="Informe 5"</formula>
    </cfRule>
    <cfRule type="expression" dxfId="460" priority="601">
      <formula>$Z24="Informe 4"</formula>
    </cfRule>
    <cfRule type="expression" dxfId="459" priority="602">
      <formula>$Z24="Informe 3"</formula>
    </cfRule>
    <cfRule type="expression" dxfId="458" priority="603">
      <formula>$Z24="Informe 2"</formula>
    </cfRule>
    <cfRule type="expression" dxfId="457" priority="604">
      <formula>$Z24="Informe 1"</formula>
    </cfRule>
    <cfRule type="expression" dxfId="456" priority="605">
      <formula>$Z24="Gráfico 10"</formula>
    </cfRule>
    <cfRule type="expression" dxfId="455" priority="606">
      <formula>$Z24="Gráfico 25"</formula>
    </cfRule>
    <cfRule type="expression" dxfId="454" priority="607">
      <formula>$Z24="Gráfico 24"</formula>
    </cfRule>
    <cfRule type="expression" dxfId="453" priority="608">
      <formula>$Z24="Gráfico 23"</formula>
    </cfRule>
    <cfRule type="expression" dxfId="452" priority="609">
      <formula>$Z24="Gráfico 22"</formula>
    </cfRule>
    <cfRule type="expression" dxfId="451" priority="610">
      <formula>$Z24="Gráfico 21"</formula>
    </cfRule>
    <cfRule type="expression" dxfId="450" priority="611">
      <formula>$Z24="Gráfico 20"</formula>
    </cfRule>
    <cfRule type="expression" dxfId="449" priority="612">
      <formula>$Z24="Gráfico 18"</formula>
    </cfRule>
    <cfRule type="expression" dxfId="448" priority="613">
      <formula>$Z24="Gráfico 19"</formula>
    </cfRule>
    <cfRule type="expression" dxfId="447" priority="614">
      <formula>$Z24="Gráfico 17"</formula>
    </cfRule>
    <cfRule type="expression" dxfId="446" priority="615">
      <formula>$Z24="Gráfico 16"</formula>
    </cfRule>
    <cfRule type="expression" dxfId="445" priority="616">
      <formula>$Z24="Gráfico 15"</formula>
    </cfRule>
    <cfRule type="expression" dxfId="444" priority="617">
      <formula>$Z24="Gráfico 14"</formula>
    </cfRule>
    <cfRule type="expression" dxfId="443" priority="618">
      <formula>$Z24="Gráfico 12"</formula>
    </cfRule>
    <cfRule type="expression" dxfId="442" priority="619">
      <formula>$Z24="Gráfico 13"</formula>
    </cfRule>
    <cfRule type="expression" dxfId="441" priority="620">
      <formula>$Z24="Gráfico 11"</formula>
    </cfRule>
    <cfRule type="expression" dxfId="440" priority="621">
      <formula>$Z24="Gráfico 9"</formula>
    </cfRule>
    <cfRule type="expression" dxfId="439" priority="622">
      <formula>$Z24="Gráfico 8"</formula>
    </cfRule>
    <cfRule type="expression" dxfId="438" priority="623">
      <formula>$Z24="Gráfico 7"</formula>
    </cfRule>
    <cfRule type="expression" dxfId="437" priority="624">
      <formula>$Z24="Gráfico 6"</formula>
    </cfRule>
    <cfRule type="expression" dxfId="436" priority="625">
      <formula>$Z24="Gráfico 4"</formula>
    </cfRule>
    <cfRule type="expression" dxfId="435" priority="626">
      <formula>$Z24="Gráfico 3"</formula>
    </cfRule>
    <cfRule type="expression" dxfId="434" priority="627">
      <formula>$Z24="Gráfico 2"</formula>
    </cfRule>
    <cfRule type="expression" dxfId="433" priority="628">
      <formula>$Z24="Gráfico 1"</formula>
    </cfRule>
    <cfRule type="expression" dxfId="432" priority="629">
      <formula>$Z24="Gráfico 5"</formula>
    </cfRule>
  </conditionalFormatting>
  <conditionalFormatting sqref="S15:T15">
    <cfRule type="expression" dxfId="431" priority="556">
      <formula>$Z15="Reporte 2"</formula>
    </cfRule>
    <cfRule type="expression" dxfId="430" priority="557">
      <formula>$Z15="Reporte 1"</formula>
    </cfRule>
    <cfRule type="expression" dxfId="429" priority="558">
      <formula>$Z15="Informe 10"</formula>
    </cfRule>
    <cfRule type="expression" dxfId="428" priority="559">
      <formula>$Z15="Informe 9"</formula>
    </cfRule>
    <cfRule type="expression" dxfId="427" priority="560">
      <formula>$Z15="Informe 8"</formula>
    </cfRule>
    <cfRule type="expression" dxfId="426" priority="561">
      <formula>$Z15="Informe 7"</formula>
    </cfRule>
    <cfRule type="expression" dxfId="425" priority="562">
      <formula>$Z15="Informe 6"</formula>
    </cfRule>
    <cfRule type="expression" dxfId="424" priority="563">
      <formula>$Z15="Informe 5"</formula>
    </cfRule>
    <cfRule type="expression" dxfId="423" priority="564">
      <formula>$Z15="Informe 4"</formula>
    </cfRule>
    <cfRule type="expression" dxfId="422" priority="565">
      <formula>$Z15="Informe 3"</formula>
    </cfRule>
    <cfRule type="expression" dxfId="421" priority="566">
      <formula>$Z15="Informe 2"</formula>
    </cfRule>
    <cfRule type="expression" dxfId="420" priority="567">
      <formula>$Z15="Informe 1"</formula>
    </cfRule>
    <cfRule type="expression" dxfId="419" priority="568">
      <formula>$Z15="Gráfico 10"</formula>
    </cfRule>
    <cfRule type="expression" dxfId="418" priority="569">
      <formula>$Z15="Gráfico 25"</formula>
    </cfRule>
    <cfRule type="expression" dxfId="417" priority="570">
      <formula>$Z15="Gráfico 24"</formula>
    </cfRule>
    <cfRule type="expression" dxfId="416" priority="571">
      <formula>$Z15="Gráfico 23"</formula>
    </cfRule>
    <cfRule type="expression" dxfId="415" priority="572">
      <formula>$Z15="Gráfico 22"</formula>
    </cfRule>
    <cfRule type="expression" dxfId="414" priority="573">
      <formula>$Z15="Gráfico 21"</formula>
    </cfRule>
    <cfRule type="expression" dxfId="413" priority="574">
      <formula>$Z15="Gráfico 20"</formula>
    </cfRule>
    <cfRule type="expression" dxfId="412" priority="575">
      <formula>$Z15="Gráfico 18"</formula>
    </cfRule>
    <cfRule type="expression" dxfId="411" priority="576">
      <formula>$Z15="Gráfico 19"</formula>
    </cfRule>
    <cfRule type="expression" dxfId="410" priority="577">
      <formula>$Z15="Gráfico 17"</formula>
    </cfRule>
    <cfRule type="expression" dxfId="409" priority="578">
      <formula>$Z15="Gráfico 16"</formula>
    </cfRule>
    <cfRule type="expression" dxfId="408" priority="579">
      <formula>$Z15="Gráfico 15"</formula>
    </cfRule>
    <cfRule type="expression" dxfId="407" priority="580">
      <formula>$Z15="Gráfico 14"</formula>
    </cfRule>
    <cfRule type="expression" dxfId="406" priority="581">
      <formula>$Z15="Gráfico 12"</formula>
    </cfRule>
    <cfRule type="expression" dxfId="405" priority="582">
      <formula>$Z15="Gráfico 13"</formula>
    </cfRule>
    <cfRule type="expression" dxfId="404" priority="583">
      <formula>$Z15="Gráfico 11"</formula>
    </cfRule>
    <cfRule type="expression" dxfId="403" priority="584">
      <formula>$Z15="Gráfico 9"</formula>
    </cfRule>
    <cfRule type="expression" dxfId="402" priority="585">
      <formula>$Z15="Gráfico 8"</formula>
    </cfRule>
    <cfRule type="expression" dxfId="401" priority="586">
      <formula>$Z15="Gráfico 7"</formula>
    </cfRule>
    <cfRule type="expression" dxfId="400" priority="587">
      <formula>$Z15="Gráfico 6"</formula>
    </cfRule>
    <cfRule type="expression" dxfId="399" priority="588">
      <formula>$Z15="Gráfico 4"</formula>
    </cfRule>
    <cfRule type="expression" dxfId="398" priority="589">
      <formula>$Z15="Gráfico 3"</formula>
    </cfRule>
    <cfRule type="expression" dxfId="397" priority="590">
      <formula>$Z15="Gráfico 2"</formula>
    </cfRule>
    <cfRule type="expression" dxfId="396" priority="591">
      <formula>$Z15="Gráfico 1"</formula>
    </cfRule>
    <cfRule type="expression" dxfId="395" priority="592">
      <formula>$Z15="Gráfico 5"</formula>
    </cfRule>
  </conditionalFormatting>
  <conditionalFormatting sqref="S16">
    <cfRule type="expression" dxfId="394" priority="482">
      <formula>$Z16="Reporte 2"</formula>
    </cfRule>
    <cfRule type="expression" dxfId="393" priority="483">
      <formula>$Z16="Reporte 1"</formula>
    </cfRule>
    <cfRule type="expression" dxfId="392" priority="484">
      <formula>$Z16="Informe 10"</formula>
    </cfRule>
    <cfRule type="expression" dxfId="391" priority="485">
      <formula>$Z16="Informe 9"</formula>
    </cfRule>
    <cfRule type="expression" dxfId="390" priority="486">
      <formula>$Z16="Informe 8"</formula>
    </cfRule>
    <cfRule type="expression" dxfId="389" priority="487">
      <formula>$Z16="Informe 7"</formula>
    </cfRule>
    <cfRule type="expression" dxfId="388" priority="488">
      <formula>$Z16="Informe 6"</formula>
    </cfRule>
    <cfRule type="expression" dxfId="387" priority="489">
      <formula>$Z16="Informe 5"</formula>
    </cfRule>
    <cfRule type="expression" dxfId="386" priority="490">
      <formula>$Z16="Informe 4"</formula>
    </cfRule>
    <cfRule type="expression" dxfId="385" priority="491">
      <formula>$Z16="Informe 3"</formula>
    </cfRule>
    <cfRule type="expression" dxfId="384" priority="492">
      <formula>$Z16="Informe 2"</formula>
    </cfRule>
    <cfRule type="expression" dxfId="383" priority="493">
      <formula>$Z16="Informe 1"</formula>
    </cfRule>
    <cfRule type="expression" dxfId="382" priority="494">
      <formula>$Z16="Gráfico 10"</formula>
    </cfRule>
    <cfRule type="expression" dxfId="381" priority="495">
      <formula>$Z16="Gráfico 25"</formula>
    </cfRule>
    <cfRule type="expression" dxfId="380" priority="496">
      <formula>$Z16="Gráfico 24"</formula>
    </cfRule>
    <cfRule type="expression" dxfId="379" priority="497">
      <formula>$Z16="Gráfico 23"</formula>
    </cfRule>
    <cfRule type="expression" dxfId="378" priority="498">
      <formula>$Z16="Gráfico 22"</formula>
    </cfRule>
    <cfRule type="expression" dxfId="377" priority="499">
      <formula>$Z16="Gráfico 21"</formula>
    </cfRule>
    <cfRule type="expression" dxfId="376" priority="500">
      <formula>$Z16="Gráfico 20"</formula>
    </cfRule>
    <cfRule type="expression" dxfId="375" priority="501">
      <formula>$Z16="Gráfico 18"</formula>
    </cfRule>
    <cfRule type="expression" dxfId="374" priority="502">
      <formula>$Z16="Gráfico 19"</formula>
    </cfRule>
    <cfRule type="expression" dxfId="373" priority="503">
      <formula>$Z16="Gráfico 17"</formula>
    </cfRule>
    <cfRule type="expression" dxfId="372" priority="504">
      <formula>$Z16="Gráfico 16"</formula>
    </cfRule>
    <cfRule type="expression" dxfId="371" priority="505">
      <formula>$Z16="Gráfico 15"</formula>
    </cfRule>
    <cfRule type="expression" dxfId="370" priority="506">
      <formula>$Z16="Gráfico 14"</formula>
    </cfRule>
    <cfRule type="expression" dxfId="369" priority="507">
      <formula>$Z16="Gráfico 12"</formula>
    </cfRule>
    <cfRule type="expression" dxfId="368" priority="508">
      <formula>$Z16="Gráfico 13"</formula>
    </cfRule>
    <cfRule type="expression" dxfId="367" priority="509">
      <formula>$Z16="Gráfico 11"</formula>
    </cfRule>
    <cfRule type="expression" dxfId="366" priority="510">
      <formula>$Z16="Gráfico 9"</formula>
    </cfRule>
    <cfRule type="expression" dxfId="365" priority="511">
      <formula>$Z16="Gráfico 8"</formula>
    </cfRule>
    <cfRule type="expression" dxfId="364" priority="512">
      <formula>$Z16="Gráfico 7"</formula>
    </cfRule>
    <cfRule type="expression" dxfId="363" priority="513">
      <formula>$Z16="Gráfico 6"</formula>
    </cfRule>
    <cfRule type="expression" dxfId="362" priority="514">
      <formula>$Z16="Gráfico 4"</formula>
    </cfRule>
    <cfRule type="expression" dxfId="361" priority="515">
      <formula>$Z16="Gráfico 3"</formula>
    </cfRule>
    <cfRule type="expression" dxfId="360" priority="516">
      <formula>$Z16="Gráfico 2"</formula>
    </cfRule>
    <cfRule type="expression" dxfId="359" priority="517">
      <formula>$Z16="Gráfico 1"</formula>
    </cfRule>
    <cfRule type="expression" dxfId="358" priority="518">
      <formula>$Z16="Gráfico 5"</formula>
    </cfRule>
  </conditionalFormatting>
  <conditionalFormatting sqref="S17">
    <cfRule type="expression" dxfId="357" priority="445">
      <formula>$Z17="Reporte 2"</formula>
    </cfRule>
    <cfRule type="expression" dxfId="356" priority="446">
      <formula>$Z17="Reporte 1"</formula>
    </cfRule>
    <cfRule type="expression" dxfId="355" priority="447">
      <formula>$Z17="Informe 10"</formula>
    </cfRule>
    <cfRule type="expression" dxfId="354" priority="448">
      <formula>$Z17="Informe 9"</formula>
    </cfRule>
    <cfRule type="expression" dxfId="353" priority="449">
      <formula>$Z17="Informe 8"</formula>
    </cfRule>
    <cfRule type="expression" dxfId="352" priority="450">
      <formula>$Z17="Informe 7"</formula>
    </cfRule>
    <cfRule type="expression" dxfId="351" priority="451">
      <formula>$Z17="Informe 6"</formula>
    </cfRule>
    <cfRule type="expression" dxfId="350" priority="452">
      <formula>$Z17="Informe 5"</formula>
    </cfRule>
    <cfRule type="expression" dxfId="349" priority="453">
      <formula>$Z17="Informe 4"</formula>
    </cfRule>
    <cfRule type="expression" dxfId="348" priority="454">
      <formula>$Z17="Informe 3"</formula>
    </cfRule>
    <cfRule type="expression" dxfId="347" priority="455">
      <formula>$Z17="Informe 2"</formula>
    </cfRule>
    <cfRule type="expression" dxfId="346" priority="456">
      <formula>$Z17="Informe 1"</formula>
    </cfRule>
    <cfRule type="expression" dxfId="345" priority="457">
      <formula>$Z17="Gráfico 10"</formula>
    </cfRule>
    <cfRule type="expression" dxfId="344" priority="458">
      <formula>$Z17="Gráfico 25"</formula>
    </cfRule>
    <cfRule type="expression" dxfId="343" priority="459">
      <formula>$Z17="Gráfico 24"</formula>
    </cfRule>
    <cfRule type="expression" dxfId="342" priority="460">
      <formula>$Z17="Gráfico 23"</formula>
    </cfRule>
    <cfRule type="expression" dxfId="341" priority="461">
      <formula>$Z17="Gráfico 22"</formula>
    </cfRule>
    <cfRule type="expression" dxfId="340" priority="462">
      <formula>$Z17="Gráfico 21"</formula>
    </cfRule>
    <cfRule type="expression" dxfId="339" priority="463">
      <formula>$Z17="Gráfico 20"</formula>
    </cfRule>
    <cfRule type="expression" dxfId="338" priority="464">
      <formula>$Z17="Gráfico 18"</formula>
    </cfRule>
    <cfRule type="expression" dxfId="337" priority="465">
      <formula>$Z17="Gráfico 19"</formula>
    </cfRule>
    <cfRule type="expression" dxfId="336" priority="466">
      <formula>$Z17="Gráfico 17"</formula>
    </cfRule>
    <cfRule type="expression" dxfId="335" priority="467">
      <formula>$Z17="Gráfico 16"</formula>
    </cfRule>
    <cfRule type="expression" dxfId="334" priority="468">
      <formula>$Z17="Gráfico 15"</formula>
    </cfRule>
    <cfRule type="expression" dxfId="333" priority="469">
      <formula>$Z17="Gráfico 14"</formula>
    </cfRule>
    <cfRule type="expression" dxfId="332" priority="470">
      <formula>$Z17="Gráfico 12"</formula>
    </cfRule>
    <cfRule type="expression" dxfId="331" priority="471">
      <formula>$Z17="Gráfico 13"</formula>
    </cfRule>
    <cfRule type="expression" dxfId="330" priority="472">
      <formula>$Z17="Gráfico 11"</formula>
    </cfRule>
    <cfRule type="expression" dxfId="329" priority="473">
      <formula>$Z17="Gráfico 9"</formula>
    </cfRule>
    <cfRule type="expression" dxfId="328" priority="474">
      <formula>$Z17="Gráfico 8"</formula>
    </cfRule>
    <cfRule type="expression" dxfId="327" priority="475">
      <formula>$Z17="Gráfico 7"</formula>
    </cfRule>
    <cfRule type="expression" dxfId="326" priority="476">
      <formula>$Z17="Gráfico 6"</formula>
    </cfRule>
    <cfRule type="expression" dxfId="325" priority="477">
      <formula>$Z17="Gráfico 4"</formula>
    </cfRule>
    <cfRule type="expression" dxfId="324" priority="478">
      <formula>$Z17="Gráfico 3"</formula>
    </cfRule>
    <cfRule type="expression" dxfId="323" priority="479">
      <formula>$Z17="Gráfico 2"</formula>
    </cfRule>
    <cfRule type="expression" dxfId="322" priority="480">
      <formula>$Z17="Gráfico 1"</formula>
    </cfRule>
    <cfRule type="expression" dxfId="321" priority="481">
      <formula>$Z17="Gráfico 5"</formula>
    </cfRule>
  </conditionalFormatting>
  <conditionalFormatting sqref="S18">
    <cfRule type="expression" dxfId="320" priority="408">
      <formula>$Z18="Reporte 2"</formula>
    </cfRule>
    <cfRule type="expression" dxfId="319" priority="409">
      <formula>$Z18="Reporte 1"</formula>
    </cfRule>
    <cfRule type="expression" dxfId="318" priority="410">
      <formula>$Z18="Informe 10"</formula>
    </cfRule>
    <cfRule type="expression" dxfId="317" priority="411">
      <formula>$Z18="Informe 9"</formula>
    </cfRule>
    <cfRule type="expression" dxfId="316" priority="412">
      <formula>$Z18="Informe 8"</formula>
    </cfRule>
    <cfRule type="expression" dxfId="315" priority="413">
      <formula>$Z18="Informe 7"</formula>
    </cfRule>
    <cfRule type="expression" dxfId="314" priority="414">
      <formula>$Z18="Informe 6"</formula>
    </cfRule>
    <cfRule type="expression" dxfId="313" priority="415">
      <formula>$Z18="Informe 5"</formula>
    </cfRule>
    <cfRule type="expression" dxfId="312" priority="416">
      <formula>$Z18="Informe 4"</formula>
    </cfRule>
    <cfRule type="expression" dxfId="311" priority="417">
      <formula>$Z18="Informe 3"</formula>
    </cfRule>
    <cfRule type="expression" dxfId="310" priority="418">
      <formula>$Z18="Informe 2"</formula>
    </cfRule>
    <cfRule type="expression" dxfId="309" priority="419">
      <formula>$Z18="Informe 1"</formula>
    </cfRule>
    <cfRule type="expression" dxfId="308" priority="420">
      <formula>$Z18="Gráfico 10"</formula>
    </cfRule>
    <cfRule type="expression" dxfId="307" priority="421">
      <formula>$Z18="Gráfico 25"</formula>
    </cfRule>
    <cfRule type="expression" dxfId="306" priority="422">
      <formula>$Z18="Gráfico 24"</formula>
    </cfRule>
    <cfRule type="expression" dxfId="305" priority="423">
      <formula>$Z18="Gráfico 23"</formula>
    </cfRule>
    <cfRule type="expression" dxfId="304" priority="424">
      <formula>$Z18="Gráfico 22"</formula>
    </cfRule>
    <cfRule type="expression" dxfId="303" priority="425">
      <formula>$Z18="Gráfico 21"</formula>
    </cfRule>
    <cfRule type="expression" dxfId="302" priority="426">
      <formula>$Z18="Gráfico 20"</formula>
    </cfRule>
    <cfRule type="expression" dxfId="301" priority="427">
      <formula>$Z18="Gráfico 18"</formula>
    </cfRule>
    <cfRule type="expression" dxfId="300" priority="428">
      <formula>$Z18="Gráfico 19"</formula>
    </cfRule>
    <cfRule type="expression" dxfId="299" priority="429">
      <formula>$Z18="Gráfico 17"</formula>
    </cfRule>
    <cfRule type="expression" dxfId="298" priority="430">
      <formula>$Z18="Gráfico 16"</formula>
    </cfRule>
    <cfRule type="expression" dxfId="297" priority="431">
      <formula>$Z18="Gráfico 15"</formula>
    </cfRule>
    <cfRule type="expression" dxfId="296" priority="432">
      <formula>$Z18="Gráfico 14"</formula>
    </cfRule>
    <cfRule type="expression" dxfId="295" priority="433">
      <formula>$Z18="Gráfico 12"</formula>
    </cfRule>
    <cfRule type="expression" dxfId="294" priority="434">
      <formula>$Z18="Gráfico 13"</formula>
    </cfRule>
    <cfRule type="expression" dxfId="293" priority="435">
      <formula>$Z18="Gráfico 11"</formula>
    </cfRule>
    <cfRule type="expression" dxfId="292" priority="436">
      <formula>$Z18="Gráfico 9"</formula>
    </cfRule>
    <cfRule type="expression" dxfId="291" priority="437">
      <formula>$Z18="Gráfico 8"</formula>
    </cfRule>
    <cfRule type="expression" dxfId="290" priority="438">
      <formula>$Z18="Gráfico 7"</formula>
    </cfRule>
    <cfRule type="expression" dxfId="289" priority="439">
      <formula>$Z18="Gráfico 6"</formula>
    </cfRule>
    <cfRule type="expression" dxfId="288" priority="440">
      <formula>$Z18="Gráfico 4"</formula>
    </cfRule>
    <cfRule type="expression" dxfId="287" priority="441">
      <formula>$Z18="Gráfico 3"</formula>
    </cfRule>
    <cfRule type="expression" dxfId="286" priority="442">
      <formula>$Z18="Gráfico 2"</formula>
    </cfRule>
    <cfRule type="expression" dxfId="285" priority="443">
      <formula>$Z18="Gráfico 1"</formula>
    </cfRule>
    <cfRule type="expression" dxfId="284" priority="444">
      <formula>$Z18="Gráfico 5"</formula>
    </cfRule>
  </conditionalFormatting>
  <conditionalFormatting sqref="S19">
    <cfRule type="expression" dxfId="283" priority="371">
      <formula>$Z19="Reporte 2"</formula>
    </cfRule>
    <cfRule type="expression" dxfId="282" priority="372">
      <formula>$Z19="Reporte 1"</formula>
    </cfRule>
    <cfRule type="expression" dxfId="281" priority="373">
      <formula>$Z19="Informe 10"</formula>
    </cfRule>
    <cfRule type="expression" dxfId="280" priority="374">
      <formula>$Z19="Informe 9"</formula>
    </cfRule>
    <cfRule type="expression" dxfId="279" priority="375">
      <formula>$Z19="Informe 8"</formula>
    </cfRule>
    <cfRule type="expression" dxfId="278" priority="376">
      <formula>$Z19="Informe 7"</formula>
    </cfRule>
    <cfRule type="expression" dxfId="277" priority="377">
      <formula>$Z19="Informe 6"</formula>
    </cfRule>
    <cfRule type="expression" dxfId="276" priority="378">
      <formula>$Z19="Informe 5"</formula>
    </cfRule>
    <cfRule type="expression" dxfId="275" priority="379">
      <formula>$Z19="Informe 4"</formula>
    </cfRule>
    <cfRule type="expression" dxfId="274" priority="380">
      <formula>$Z19="Informe 3"</formula>
    </cfRule>
    <cfRule type="expression" dxfId="273" priority="381">
      <formula>$Z19="Informe 2"</formula>
    </cfRule>
    <cfRule type="expression" dxfId="272" priority="382">
      <formula>$Z19="Informe 1"</formula>
    </cfRule>
    <cfRule type="expression" dxfId="271" priority="383">
      <formula>$Z19="Gráfico 10"</formula>
    </cfRule>
    <cfRule type="expression" dxfId="270" priority="384">
      <formula>$Z19="Gráfico 25"</formula>
    </cfRule>
    <cfRule type="expression" dxfId="269" priority="385">
      <formula>$Z19="Gráfico 24"</formula>
    </cfRule>
    <cfRule type="expression" dxfId="268" priority="386">
      <formula>$Z19="Gráfico 23"</formula>
    </cfRule>
    <cfRule type="expression" dxfId="267" priority="387">
      <formula>$Z19="Gráfico 22"</formula>
    </cfRule>
    <cfRule type="expression" dxfId="266" priority="388">
      <formula>$Z19="Gráfico 21"</formula>
    </cfRule>
    <cfRule type="expression" dxfId="265" priority="389">
      <formula>$Z19="Gráfico 20"</formula>
    </cfRule>
    <cfRule type="expression" dxfId="264" priority="390">
      <formula>$Z19="Gráfico 18"</formula>
    </cfRule>
    <cfRule type="expression" dxfId="263" priority="391">
      <formula>$Z19="Gráfico 19"</formula>
    </cfRule>
    <cfRule type="expression" dxfId="262" priority="392">
      <formula>$Z19="Gráfico 17"</formula>
    </cfRule>
    <cfRule type="expression" dxfId="261" priority="393">
      <formula>$Z19="Gráfico 16"</formula>
    </cfRule>
    <cfRule type="expression" dxfId="260" priority="394">
      <formula>$Z19="Gráfico 15"</formula>
    </cfRule>
    <cfRule type="expression" dxfId="259" priority="395">
      <formula>$Z19="Gráfico 14"</formula>
    </cfRule>
    <cfRule type="expression" dxfId="258" priority="396">
      <formula>$Z19="Gráfico 12"</formula>
    </cfRule>
    <cfRule type="expression" dxfId="257" priority="397">
      <formula>$Z19="Gráfico 13"</formula>
    </cfRule>
    <cfRule type="expression" dxfId="256" priority="398">
      <formula>$Z19="Gráfico 11"</formula>
    </cfRule>
    <cfRule type="expression" dxfId="255" priority="399">
      <formula>$Z19="Gráfico 9"</formula>
    </cfRule>
    <cfRule type="expression" dxfId="254" priority="400">
      <formula>$Z19="Gráfico 8"</formula>
    </cfRule>
    <cfRule type="expression" dxfId="253" priority="401">
      <formula>$Z19="Gráfico 7"</formula>
    </cfRule>
    <cfRule type="expression" dxfId="252" priority="402">
      <formula>$Z19="Gráfico 6"</formula>
    </cfRule>
    <cfRule type="expression" dxfId="251" priority="403">
      <formula>$Z19="Gráfico 4"</formula>
    </cfRule>
    <cfRule type="expression" dxfId="250" priority="404">
      <formula>$Z19="Gráfico 3"</formula>
    </cfRule>
    <cfRule type="expression" dxfId="249" priority="405">
      <formula>$Z19="Gráfico 2"</formula>
    </cfRule>
    <cfRule type="expression" dxfId="248" priority="406">
      <formula>$Z19="Gráfico 1"</formula>
    </cfRule>
    <cfRule type="expression" dxfId="247" priority="407">
      <formula>$Z19="Gráfico 5"</formula>
    </cfRule>
  </conditionalFormatting>
  <conditionalFormatting sqref="S20">
    <cfRule type="expression" dxfId="246" priority="334">
      <formula>$Z20="Reporte 2"</formula>
    </cfRule>
    <cfRule type="expression" dxfId="245" priority="335">
      <formula>$Z20="Reporte 1"</formula>
    </cfRule>
    <cfRule type="expression" dxfId="244" priority="336">
      <formula>$Z20="Informe 10"</formula>
    </cfRule>
    <cfRule type="expression" dxfId="243" priority="337">
      <formula>$Z20="Informe 9"</formula>
    </cfRule>
    <cfRule type="expression" dxfId="242" priority="338">
      <formula>$Z20="Informe 8"</formula>
    </cfRule>
    <cfRule type="expression" dxfId="241" priority="339">
      <formula>$Z20="Informe 7"</formula>
    </cfRule>
    <cfRule type="expression" dxfId="240" priority="340">
      <formula>$Z20="Informe 6"</formula>
    </cfRule>
    <cfRule type="expression" dxfId="239" priority="341">
      <formula>$Z20="Informe 5"</formula>
    </cfRule>
    <cfRule type="expression" dxfId="238" priority="342">
      <formula>$Z20="Informe 4"</formula>
    </cfRule>
    <cfRule type="expression" dxfId="237" priority="343">
      <formula>$Z20="Informe 3"</formula>
    </cfRule>
    <cfRule type="expression" dxfId="236" priority="344">
      <formula>$Z20="Informe 2"</formula>
    </cfRule>
    <cfRule type="expression" dxfId="235" priority="345">
      <formula>$Z20="Informe 1"</formula>
    </cfRule>
    <cfRule type="expression" dxfId="234" priority="346">
      <formula>$Z20="Gráfico 10"</formula>
    </cfRule>
    <cfRule type="expression" dxfId="233" priority="347">
      <formula>$Z20="Gráfico 25"</formula>
    </cfRule>
    <cfRule type="expression" dxfId="232" priority="348">
      <formula>$Z20="Gráfico 24"</formula>
    </cfRule>
    <cfRule type="expression" dxfId="231" priority="349">
      <formula>$Z20="Gráfico 23"</formula>
    </cfRule>
    <cfRule type="expression" dxfId="230" priority="350">
      <formula>$Z20="Gráfico 22"</formula>
    </cfRule>
    <cfRule type="expression" dxfId="229" priority="351">
      <formula>$Z20="Gráfico 21"</formula>
    </cfRule>
    <cfRule type="expression" dxfId="228" priority="352">
      <formula>$Z20="Gráfico 20"</formula>
    </cfRule>
    <cfRule type="expression" dxfId="227" priority="353">
      <formula>$Z20="Gráfico 18"</formula>
    </cfRule>
    <cfRule type="expression" dxfId="226" priority="354">
      <formula>$Z20="Gráfico 19"</formula>
    </cfRule>
    <cfRule type="expression" dxfId="225" priority="355">
      <formula>$Z20="Gráfico 17"</formula>
    </cfRule>
    <cfRule type="expression" dxfId="224" priority="356">
      <formula>$Z20="Gráfico 16"</formula>
    </cfRule>
    <cfRule type="expression" dxfId="223" priority="357">
      <formula>$Z20="Gráfico 15"</formula>
    </cfRule>
    <cfRule type="expression" dxfId="222" priority="358">
      <formula>$Z20="Gráfico 14"</formula>
    </cfRule>
    <cfRule type="expression" dxfId="221" priority="359">
      <formula>$Z20="Gráfico 12"</formula>
    </cfRule>
    <cfRule type="expression" dxfId="220" priority="360">
      <formula>$Z20="Gráfico 13"</formula>
    </cfRule>
    <cfRule type="expression" dxfId="219" priority="361">
      <formula>$Z20="Gráfico 11"</formula>
    </cfRule>
    <cfRule type="expression" dxfId="218" priority="362">
      <formula>$Z20="Gráfico 9"</formula>
    </cfRule>
    <cfRule type="expression" dxfId="217" priority="363">
      <formula>$Z20="Gráfico 8"</formula>
    </cfRule>
    <cfRule type="expression" dxfId="216" priority="364">
      <formula>$Z20="Gráfico 7"</formula>
    </cfRule>
    <cfRule type="expression" dxfId="215" priority="365">
      <formula>$Z20="Gráfico 6"</formula>
    </cfRule>
    <cfRule type="expression" dxfId="214" priority="366">
      <formula>$Z20="Gráfico 4"</formula>
    </cfRule>
    <cfRule type="expression" dxfId="213" priority="367">
      <formula>$Z20="Gráfico 3"</formula>
    </cfRule>
    <cfRule type="expression" dxfId="212" priority="368">
      <formula>$Z20="Gráfico 2"</formula>
    </cfRule>
    <cfRule type="expression" dxfId="211" priority="369">
      <formula>$Z20="Gráfico 1"</formula>
    </cfRule>
    <cfRule type="expression" dxfId="210" priority="370">
      <formula>$Z20="Gráfico 5"</formula>
    </cfRule>
  </conditionalFormatting>
  <conditionalFormatting sqref="S21">
    <cfRule type="expression" dxfId="209" priority="297">
      <formula>$Z21="Reporte 2"</formula>
    </cfRule>
    <cfRule type="expression" dxfId="208" priority="298">
      <formula>$Z21="Reporte 1"</formula>
    </cfRule>
    <cfRule type="expression" dxfId="207" priority="299">
      <formula>$Z21="Informe 10"</formula>
    </cfRule>
    <cfRule type="expression" dxfId="206" priority="300">
      <formula>$Z21="Informe 9"</formula>
    </cfRule>
    <cfRule type="expression" dxfId="205" priority="301">
      <formula>$Z21="Informe 8"</formula>
    </cfRule>
    <cfRule type="expression" dxfId="204" priority="302">
      <formula>$Z21="Informe 7"</formula>
    </cfRule>
    <cfRule type="expression" dxfId="203" priority="303">
      <formula>$Z21="Informe 6"</formula>
    </cfRule>
    <cfRule type="expression" dxfId="202" priority="304">
      <formula>$Z21="Informe 5"</formula>
    </cfRule>
    <cfRule type="expression" dxfId="201" priority="305">
      <formula>$Z21="Informe 4"</formula>
    </cfRule>
    <cfRule type="expression" dxfId="200" priority="306">
      <formula>$Z21="Informe 3"</formula>
    </cfRule>
    <cfRule type="expression" dxfId="199" priority="307">
      <formula>$Z21="Informe 2"</formula>
    </cfRule>
    <cfRule type="expression" dxfId="198" priority="308">
      <formula>$Z21="Informe 1"</formula>
    </cfRule>
    <cfRule type="expression" dxfId="197" priority="309">
      <formula>$Z21="Gráfico 10"</formula>
    </cfRule>
    <cfRule type="expression" dxfId="196" priority="310">
      <formula>$Z21="Gráfico 25"</formula>
    </cfRule>
    <cfRule type="expression" dxfId="195" priority="311">
      <formula>$Z21="Gráfico 24"</formula>
    </cfRule>
    <cfRule type="expression" dxfId="194" priority="312">
      <formula>$Z21="Gráfico 23"</formula>
    </cfRule>
    <cfRule type="expression" dxfId="193" priority="313">
      <formula>$Z21="Gráfico 22"</formula>
    </cfRule>
    <cfRule type="expression" dxfId="192" priority="314">
      <formula>$Z21="Gráfico 21"</formula>
    </cfRule>
    <cfRule type="expression" dxfId="191" priority="315">
      <formula>$Z21="Gráfico 20"</formula>
    </cfRule>
    <cfRule type="expression" dxfId="190" priority="316">
      <formula>$Z21="Gráfico 18"</formula>
    </cfRule>
    <cfRule type="expression" dxfId="189" priority="317">
      <formula>$Z21="Gráfico 19"</formula>
    </cfRule>
    <cfRule type="expression" dxfId="188" priority="318">
      <formula>$Z21="Gráfico 17"</formula>
    </cfRule>
    <cfRule type="expression" dxfId="187" priority="319">
      <formula>$Z21="Gráfico 16"</formula>
    </cfRule>
    <cfRule type="expression" dxfId="186" priority="320">
      <formula>$Z21="Gráfico 15"</formula>
    </cfRule>
    <cfRule type="expression" dxfId="185" priority="321">
      <formula>$Z21="Gráfico 14"</formula>
    </cfRule>
    <cfRule type="expression" dxfId="184" priority="322">
      <formula>$Z21="Gráfico 12"</formula>
    </cfRule>
    <cfRule type="expression" dxfId="183" priority="323">
      <formula>$Z21="Gráfico 13"</formula>
    </cfRule>
    <cfRule type="expression" dxfId="182" priority="324">
      <formula>$Z21="Gráfico 11"</formula>
    </cfRule>
    <cfRule type="expression" dxfId="181" priority="325">
      <formula>$Z21="Gráfico 9"</formula>
    </cfRule>
    <cfRule type="expression" dxfId="180" priority="326">
      <formula>$Z21="Gráfico 8"</formula>
    </cfRule>
    <cfRule type="expression" dxfId="179" priority="327">
      <formula>$Z21="Gráfico 7"</formula>
    </cfRule>
    <cfRule type="expression" dxfId="178" priority="328">
      <formula>$Z21="Gráfico 6"</formula>
    </cfRule>
    <cfRule type="expression" dxfId="177" priority="329">
      <formula>$Z21="Gráfico 4"</formula>
    </cfRule>
    <cfRule type="expression" dxfId="176" priority="330">
      <formula>$Z21="Gráfico 3"</formula>
    </cfRule>
    <cfRule type="expression" dxfId="175" priority="331">
      <formula>$Z21="Gráfico 2"</formula>
    </cfRule>
    <cfRule type="expression" dxfId="174" priority="332">
      <formula>$Z21="Gráfico 1"</formula>
    </cfRule>
    <cfRule type="expression" dxfId="173" priority="333">
      <formula>$Z21="Gráfico 5"</formula>
    </cfRule>
  </conditionalFormatting>
  <conditionalFormatting sqref="S22">
    <cfRule type="expression" dxfId="172" priority="260">
      <formula>$Z22="Reporte 2"</formula>
    </cfRule>
    <cfRule type="expression" dxfId="171" priority="261">
      <formula>$Z22="Reporte 1"</formula>
    </cfRule>
    <cfRule type="expression" dxfId="170" priority="262">
      <formula>$Z22="Informe 10"</formula>
    </cfRule>
    <cfRule type="expression" dxfId="169" priority="263">
      <formula>$Z22="Informe 9"</formula>
    </cfRule>
    <cfRule type="expression" dxfId="168" priority="264">
      <formula>$Z22="Informe 8"</formula>
    </cfRule>
    <cfRule type="expression" dxfId="167" priority="265">
      <formula>$Z22="Informe 7"</formula>
    </cfRule>
    <cfRule type="expression" dxfId="166" priority="266">
      <formula>$Z22="Informe 6"</formula>
    </cfRule>
    <cfRule type="expression" dxfId="165" priority="267">
      <formula>$Z22="Informe 5"</formula>
    </cfRule>
    <cfRule type="expression" dxfId="164" priority="268">
      <formula>$Z22="Informe 4"</formula>
    </cfRule>
    <cfRule type="expression" dxfId="163" priority="269">
      <formula>$Z22="Informe 3"</formula>
    </cfRule>
    <cfRule type="expression" dxfId="162" priority="270">
      <formula>$Z22="Informe 2"</formula>
    </cfRule>
    <cfRule type="expression" dxfId="161" priority="271">
      <formula>$Z22="Informe 1"</formula>
    </cfRule>
    <cfRule type="expression" dxfId="160" priority="272">
      <formula>$Z22="Gráfico 10"</formula>
    </cfRule>
    <cfRule type="expression" dxfId="159" priority="273">
      <formula>$Z22="Gráfico 25"</formula>
    </cfRule>
    <cfRule type="expression" dxfId="158" priority="274">
      <formula>$Z22="Gráfico 24"</formula>
    </cfRule>
    <cfRule type="expression" dxfId="157" priority="275">
      <formula>$Z22="Gráfico 23"</formula>
    </cfRule>
    <cfRule type="expression" dxfId="156" priority="276">
      <formula>$Z22="Gráfico 22"</formula>
    </cfRule>
    <cfRule type="expression" dxfId="155" priority="277">
      <formula>$Z22="Gráfico 21"</formula>
    </cfRule>
    <cfRule type="expression" dxfId="154" priority="278">
      <formula>$Z22="Gráfico 20"</formula>
    </cfRule>
    <cfRule type="expression" dxfId="153" priority="279">
      <formula>$Z22="Gráfico 18"</formula>
    </cfRule>
    <cfRule type="expression" dxfId="152" priority="280">
      <formula>$Z22="Gráfico 19"</formula>
    </cfRule>
    <cfRule type="expression" dxfId="151" priority="281">
      <formula>$Z22="Gráfico 17"</formula>
    </cfRule>
    <cfRule type="expression" dxfId="150" priority="282">
      <formula>$Z22="Gráfico 16"</formula>
    </cfRule>
    <cfRule type="expression" dxfId="149" priority="283">
      <formula>$Z22="Gráfico 15"</formula>
    </cfRule>
    <cfRule type="expression" dxfId="148" priority="284">
      <formula>$Z22="Gráfico 14"</formula>
    </cfRule>
    <cfRule type="expression" dxfId="147" priority="285">
      <formula>$Z22="Gráfico 12"</formula>
    </cfRule>
    <cfRule type="expression" dxfId="146" priority="286">
      <formula>$Z22="Gráfico 13"</formula>
    </cfRule>
    <cfRule type="expression" dxfId="145" priority="287">
      <formula>$Z22="Gráfico 11"</formula>
    </cfRule>
    <cfRule type="expression" dxfId="144" priority="288">
      <formula>$Z22="Gráfico 9"</formula>
    </cfRule>
    <cfRule type="expression" dxfId="143" priority="289">
      <formula>$Z22="Gráfico 8"</formula>
    </cfRule>
    <cfRule type="expression" dxfId="142" priority="290">
      <formula>$Z22="Gráfico 7"</formula>
    </cfRule>
    <cfRule type="expression" dxfId="141" priority="291">
      <formula>$Z22="Gráfico 6"</formula>
    </cfRule>
    <cfRule type="expression" dxfId="140" priority="292">
      <formula>$Z22="Gráfico 4"</formula>
    </cfRule>
    <cfRule type="expression" dxfId="139" priority="293">
      <formula>$Z22="Gráfico 3"</formula>
    </cfRule>
    <cfRule type="expression" dxfId="138" priority="294">
      <formula>$Z22="Gráfico 2"</formula>
    </cfRule>
    <cfRule type="expression" dxfId="137" priority="295">
      <formula>$Z22="Gráfico 1"</formula>
    </cfRule>
    <cfRule type="expression" dxfId="136" priority="296">
      <formula>$Z22="Gráfico 5"</formula>
    </cfRule>
  </conditionalFormatting>
  <conditionalFormatting sqref="S23">
    <cfRule type="expression" dxfId="135" priority="149">
      <formula>$Z23="Reporte 2"</formula>
    </cfRule>
    <cfRule type="expression" dxfId="134" priority="150">
      <formula>$Z23="Reporte 1"</formula>
    </cfRule>
    <cfRule type="expression" dxfId="133" priority="151">
      <formula>$Z23="Informe 10"</formula>
    </cfRule>
    <cfRule type="expression" dxfId="132" priority="152">
      <formula>$Z23="Informe 9"</formula>
    </cfRule>
    <cfRule type="expression" dxfId="131" priority="153">
      <formula>$Z23="Informe 8"</formula>
    </cfRule>
    <cfRule type="expression" dxfId="130" priority="154">
      <formula>$Z23="Informe 7"</formula>
    </cfRule>
    <cfRule type="expression" dxfId="129" priority="155">
      <formula>$Z23="Informe 6"</formula>
    </cfRule>
    <cfRule type="expression" dxfId="128" priority="156">
      <formula>$Z23="Informe 5"</formula>
    </cfRule>
    <cfRule type="expression" dxfId="127" priority="157">
      <formula>$Z23="Informe 4"</formula>
    </cfRule>
    <cfRule type="expression" dxfId="126" priority="158">
      <formula>$Z23="Informe 3"</formula>
    </cfRule>
    <cfRule type="expression" dxfId="125" priority="159">
      <formula>$Z23="Informe 2"</formula>
    </cfRule>
    <cfRule type="expression" dxfId="124" priority="160">
      <formula>$Z23="Informe 1"</formula>
    </cfRule>
    <cfRule type="expression" dxfId="123" priority="161">
      <formula>$Z23="Gráfico 10"</formula>
    </cfRule>
    <cfRule type="expression" dxfId="122" priority="162">
      <formula>$Z23="Gráfico 25"</formula>
    </cfRule>
    <cfRule type="expression" dxfId="121" priority="163">
      <formula>$Z23="Gráfico 24"</formula>
    </cfRule>
    <cfRule type="expression" dxfId="120" priority="164">
      <formula>$Z23="Gráfico 23"</formula>
    </cfRule>
    <cfRule type="expression" dxfId="119" priority="165">
      <formula>$Z23="Gráfico 22"</formula>
    </cfRule>
    <cfRule type="expression" dxfId="118" priority="166">
      <formula>$Z23="Gráfico 21"</formula>
    </cfRule>
    <cfRule type="expression" dxfId="117" priority="167">
      <formula>$Z23="Gráfico 20"</formula>
    </cfRule>
    <cfRule type="expression" dxfId="116" priority="168">
      <formula>$Z23="Gráfico 18"</formula>
    </cfRule>
    <cfRule type="expression" dxfId="115" priority="169">
      <formula>$Z23="Gráfico 19"</formula>
    </cfRule>
    <cfRule type="expression" dxfId="114" priority="170">
      <formula>$Z23="Gráfico 17"</formula>
    </cfRule>
    <cfRule type="expression" dxfId="113" priority="171">
      <formula>$Z23="Gráfico 16"</formula>
    </cfRule>
    <cfRule type="expression" dxfId="112" priority="172">
      <formula>$Z23="Gráfico 15"</formula>
    </cfRule>
    <cfRule type="expression" dxfId="111" priority="173">
      <formula>$Z23="Gráfico 14"</formula>
    </cfRule>
    <cfRule type="expression" dxfId="110" priority="174">
      <formula>$Z23="Gráfico 12"</formula>
    </cfRule>
    <cfRule type="expression" dxfId="109" priority="175">
      <formula>$Z23="Gráfico 13"</formula>
    </cfRule>
    <cfRule type="expression" dxfId="108" priority="176">
      <formula>$Z23="Gráfico 11"</formula>
    </cfRule>
    <cfRule type="expression" dxfId="107" priority="177">
      <formula>$Z23="Gráfico 9"</formula>
    </cfRule>
    <cfRule type="expression" dxfId="106" priority="178">
      <formula>$Z23="Gráfico 8"</formula>
    </cfRule>
    <cfRule type="expression" dxfId="105" priority="179">
      <formula>$Z23="Gráfico 7"</formula>
    </cfRule>
    <cfRule type="expression" dxfId="104" priority="180">
      <formula>$Z23="Gráfico 6"</formula>
    </cfRule>
    <cfRule type="expression" dxfId="103" priority="181">
      <formula>$Z23="Gráfico 4"</formula>
    </cfRule>
    <cfRule type="expression" dxfId="102" priority="182">
      <formula>$Z23="Gráfico 3"</formula>
    </cfRule>
    <cfRule type="expression" dxfId="101" priority="183">
      <formula>$Z23="Gráfico 2"</formula>
    </cfRule>
    <cfRule type="expression" dxfId="100" priority="184">
      <formula>$Z23="Gráfico 1"</formula>
    </cfRule>
    <cfRule type="expression" dxfId="99" priority="185">
      <formula>$Z23="Gráfico 5"</formula>
    </cfRule>
  </conditionalFormatting>
  <conditionalFormatting sqref="S25">
    <cfRule type="expression" dxfId="98" priority="112">
      <formula>$Z25="Reporte 2"</formula>
    </cfRule>
    <cfRule type="expression" dxfId="97" priority="113">
      <formula>$Z25="Reporte 1"</formula>
    </cfRule>
    <cfRule type="expression" dxfId="96" priority="114">
      <formula>$Z25="Informe 10"</formula>
    </cfRule>
    <cfRule type="expression" dxfId="95" priority="115">
      <formula>$Z25="Informe 9"</formula>
    </cfRule>
    <cfRule type="expression" dxfId="94" priority="116">
      <formula>$Z25="Informe 8"</formula>
    </cfRule>
    <cfRule type="expression" dxfId="93" priority="117">
      <formula>$Z25="Informe 7"</formula>
    </cfRule>
    <cfRule type="expression" dxfId="92" priority="118">
      <formula>$Z25="Informe 6"</formula>
    </cfRule>
    <cfRule type="expression" dxfId="91" priority="119">
      <formula>$Z25="Informe 5"</formula>
    </cfRule>
    <cfRule type="expression" dxfId="90" priority="120">
      <formula>$Z25="Informe 4"</formula>
    </cfRule>
    <cfRule type="expression" dxfId="89" priority="121">
      <formula>$Z25="Informe 3"</formula>
    </cfRule>
    <cfRule type="expression" dxfId="88" priority="122">
      <formula>$Z25="Informe 2"</formula>
    </cfRule>
    <cfRule type="expression" dxfId="87" priority="123">
      <formula>$Z25="Informe 1"</formula>
    </cfRule>
    <cfRule type="expression" dxfId="86" priority="124">
      <formula>$Z25="Gráfico 10"</formula>
    </cfRule>
    <cfRule type="expression" dxfId="85" priority="125">
      <formula>$Z25="Gráfico 25"</formula>
    </cfRule>
    <cfRule type="expression" dxfId="84" priority="126">
      <formula>$Z25="Gráfico 24"</formula>
    </cfRule>
    <cfRule type="expression" dxfId="83" priority="127">
      <formula>$Z25="Gráfico 23"</formula>
    </cfRule>
    <cfRule type="expression" dxfId="82" priority="128">
      <formula>$Z25="Gráfico 22"</formula>
    </cfRule>
    <cfRule type="expression" dxfId="81" priority="129">
      <formula>$Z25="Gráfico 21"</formula>
    </cfRule>
    <cfRule type="expression" dxfId="80" priority="130">
      <formula>$Z25="Gráfico 20"</formula>
    </cfRule>
    <cfRule type="expression" dxfId="79" priority="131">
      <formula>$Z25="Gráfico 18"</formula>
    </cfRule>
    <cfRule type="expression" dxfId="78" priority="132">
      <formula>$Z25="Gráfico 19"</formula>
    </cfRule>
    <cfRule type="expression" dxfId="77" priority="133">
      <formula>$Z25="Gráfico 17"</formula>
    </cfRule>
    <cfRule type="expression" dxfId="76" priority="134">
      <formula>$Z25="Gráfico 16"</formula>
    </cfRule>
    <cfRule type="expression" dxfId="75" priority="135">
      <formula>$Z25="Gráfico 15"</formula>
    </cfRule>
    <cfRule type="expression" dxfId="74" priority="136">
      <formula>$Z25="Gráfico 14"</formula>
    </cfRule>
    <cfRule type="expression" dxfId="73" priority="137">
      <formula>$Z25="Gráfico 12"</formula>
    </cfRule>
    <cfRule type="expression" dxfId="72" priority="138">
      <formula>$Z25="Gráfico 13"</formula>
    </cfRule>
    <cfRule type="expression" dxfId="71" priority="139">
      <formula>$Z25="Gráfico 11"</formula>
    </cfRule>
    <cfRule type="expression" dxfId="70" priority="140">
      <formula>$Z25="Gráfico 9"</formula>
    </cfRule>
    <cfRule type="expression" dxfId="69" priority="141">
      <formula>$Z25="Gráfico 8"</formula>
    </cfRule>
    <cfRule type="expression" dxfId="68" priority="142">
      <formula>$Z25="Gráfico 7"</formula>
    </cfRule>
    <cfRule type="expression" dxfId="67" priority="143">
      <formula>$Z25="Gráfico 6"</formula>
    </cfRule>
    <cfRule type="expression" dxfId="66" priority="144">
      <formula>$Z25="Gráfico 4"</formula>
    </cfRule>
    <cfRule type="expression" dxfId="65" priority="145">
      <formula>$Z25="Gráfico 3"</formula>
    </cfRule>
    <cfRule type="expression" dxfId="64" priority="146">
      <formula>$Z25="Gráfico 2"</formula>
    </cfRule>
    <cfRule type="expression" dxfId="63" priority="147">
      <formula>$Z25="Gráfico 1"</formula>
    </cfRule>
    <cfRule type="expression" dxfId="62" priority="148">
      <formula>$Z25="Gráfico 5"</formula>
    </cfRule>
  </conditionalFormatting>
  <hyperlinks>
    <hyperlink ref="W4" r:id="rId1" xr:uid="{012BEF4F-CF73-4214-90B3-5622C7A9BCFC}"/>
    <hyperlink ref="W5" r:id="rId2" xr:uid="{7A7A7C0D-C87C-4626-8D53-C652E6D0C95C}"/>
    <hyperlink ref="W6" r:id="rId3" xr:uid="{94F682CA-4D64-48B5-B452-2DF5496C4DE6}"/>
    <hyperlink ref="W7" r:id="rId4" xr:uid="{D912778D-22D9-47AB-A679-7A87AD74E3D6}"/>
    <hyperlink ref="W9" r:id="rId5" xr:uid="{1C6D7A06-F960-434B-AA08-513956122D04}"/>
    <hyperlink ref="W10" r:id="rId6" xr:uid="{28AE8734-6771-4B7B-AC62-9858CEB0C53F}"/>
    <hyperlink ref="W11" r:id="rId7" xr:uid="{858B8B49-9BA4-4357-A194-E92E49207A5E}"/>
    <hyperlink ref="W15" r:id="rId8" xr:uid="{0346A462-B298-4B57-8AE6-703364D09057}"/>
    <hyperlink ref="W16" r:id="rId9" xr:uid="{BD222B4E-6E87-4839-B9F3-AE78E8A9A647}"/>
    <hyperlink ref="W17" r:id="rId10" xr:uid="{1BD204AB-4BBD-4FC0-A2A0-DF60A2539C5B}"/>
    <hyperlink ref="W18" r:id="rId11" xr:uid="{1ADDF24E-71ED-4A20-9E42-13909FAB26D4}"/>
    <hyperlink ref="W20" r:id="rId12" xr:uid="{40FDD3D7-4642-4CC9-BD0D-EDC756BE336E}"/>
    <hyperlink ref="W21" r:id="rId13" xr:uid="{D138CA66-236A-42CB-A480-E67CA27F1CD3}"/>
    <hyperlink ref="W22" r:id="rId14" xr:uid="{3BDC8D61-2D5D-47E3-A473-C39539DC789A}"/>
    <hyperlink ref="W8" r:id="rId15" xr:uid="{DA4D4E1B-A7F9-4C89-9D6E-C39C667E6576}"/>
    <hyperlink ref="W19" r:id="rId16" xr:uid="{76335BB8-72A3-4ECF-8CC9-EF9D7A76572E}"/>
    <hyperlink ref="W12" r:id="rId17" xr:uid="{E2AA0BB3-0FE4-458F-8A0D-D466C58BD338}"/>
    <hyperlink ref="W13" r:id="rId18" xr:uid="{B545922C-75BD-4B22-AA5C-A9DD1F9FE7AF}"/>
    <hyperlink ref="W23" r:id="rId19" xr:uid="{75ED0EE9-3880-48BB-A93B-C7C4EE8A1F12}"/>
    <hyperlink ref="W24" r:id="rId20" xr:uid="{60A674CF-6CA8-4129-AD47-F598DE002567}"/>
    <hyperlink ref="W14" r:id="rId21" xr:uid="{7DD013BF-AFD2-45C9-8A75-696F0F85AC72}"/>
    <hyperlink ref="W25" r:id="rId22" xr:uid="{30D2957D-A04E-470C-8FC8-1ECB207FF62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J13 J17:J18 J24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J19</xm:sqref>
        </x14:dataValidation>
        <x14:dataValidation type="list" allowBlank="1" showInputMessage="1" showErrorMessage="1" xr:uid="{F6AFC87B-66EB-44FC-89CC-22052553F3AA}">
          <x14:formula1>
            <xm:f>Estructura!$B$3:$B$36</xm:f>
          </x14:formula1>
          <xm:sqref>K4:L4 K15:L15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J12 J15:J16 J23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CC8C-9787-4064-A129-1122C061C515}">
  <sheetPr>
    <tabColor rgb="FFCC0066"/>
  </sheetPr>
  <dimension ref="A1:C11"/>
  <sheetViews>
    <sheetView workbookViewId="0">
      <selection activeCell="C5" sqref="C5"/>
    </sheetView>
  </sheetViews>
  <sheetFormatPr baseColWidth="10" defaultRowHeight="14.5" x14ac:dyDescent="0.35"/>
  <cols>
    <col min="3" max="3" width="11.81640625" bestFit="1" customWidth="1"/>
  </cols>
  <sheetData>
    <row r="1" spans="1:3" x14ac:dyDescent="0.35">
      <c r="A1" s="3" t="s">
        <v>23882</v>
      </c>
      <c r="B1" s="3" t="s">
        <v>519</v>
      </c>
      <c r="C1" s="3" t="s">
        <v>27251</v>
      </c>
    </row>
    <row r="2" spans="1:3" x14ac:dyDescent="0.35">
      <c r="A2" s="14">
        <v>4</v>
      </c>
      <c r="B2" t="s">
        <v>530</v>
      </c>
      <c r="C2">
        <f>+VLOOKUP(A2,Codigos_regiones[],3,0)</f>
        <v>244</v>
      </c>
    </row>
    <row r="3" spans="1:3" x14ac:dyDescent="0.35">
      <c r="A3" s="14">
        <v>5</v>
      </c>
      <c r="B3" t="s">
        <v>548</v>
      </c>
      <c r="C3">
        <f>+VLOOKUP(A3,Codigos_regiones[],3,0)</f>
        <v>253</v>
      </c>
    </row>
    <row r="4" spans="1:3" x14ac:dyDescent="0.35">
      <c r="A4" s="14">
        <v>6</v>
      </c>
      <c r="B4" t="s">
        <v>1199</v>
      </c>
      <c r="C4">
        <f>+VLOOKUP(A4,Codigos_regiones[],3,0)</f>
        <v>245</v>
      </c>
    </row>
    <row r="5" spans="1:3" x14ac:dyDescent="0.35">
      <c r="A5" s="14">
        <v>7</v>
      </c>
      <c r="B5" t="s">
        <v>540</v>
      </c>
      <c r="C5">
        <f>+VLOOKUP(A5,Codigos_regiones[],3,0)</f>
        <v>249</v>
      </c>
    </row>
    <row r="6" spans="1:3" x14ac:dyDescent="0.35">
      <c r="A6" s="14">
        <v>8</v>
      </c>
      <c r="B6" t="s">
        <v>23887</v>
      </c>
      <c r="C6">
        <f>+VLOOKUP(A6,Codigos_regiones[],3,0)</f>
        <v>243</v>
      </c>
    </row>
    <row r="7" spans="1:3" x14ac:dyDescent="0.35">
      <c r="A7" s="14">
        <v>9</v>
      </c>
      <c r="B7" t="s">
        <v>524</v>
      </c>
      <c r="C7">
        <f>+VLOOKUP(A7,Codigos_regiones[],3,0)</f>
        <v>241</v>
      </c>
    </row>
    <row r="8" spans="1:3" x14ac:dyDescent="0.35">
      <c r="A8" s="14">
        <v>10</v>
      </c>
      <c r="B8" t="s">
        <v>534</v>
      </c>
      <c r="C8">
        <f>+VLOOKUP(A8,Codigos_regiones[],3,0)</f>
        <v>246</v>
      </c>
    </row>
    <row r="9" spans="1:3" x14ac:dyDescent="0.35">
      <c r="A9" s="14">
        <v>13</v>
      </c>
      <c r="B9" t="s">
        <v>22837</v>
      </c>
      <c r="C9">
        <f>+VLOOKUP(A9,Codigos_regiones[],3,0)</f>
        <v>251</v>
      </c>
    </row>
    <row r="10" spans="1:3" x14ac:dyDescent="0.35">
      <c r="A10" s="14">
        <v>14</v>
      </c>
      <c r="B10" t="s">
        <v>536</v>
      </c>
      <c r="C10">
        <f>+VLOOKUP(A10,Codigos_regiones[],3,0)</f>
        <v>247</v>
      </c>
    </row>
    <row r="11" spans="1:3" x14ac:dyDescent="0.35">
      <c r="A11" s="14">
        <v>16</v>
      </c>
      <c r="B11" t="s">
        <v>542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7F179-B7D3-4655-A561-85072C0DD54E}">
  <sheetPr>
    <tabColor rgb="FFCC0066"/>
  </sheetPr>
  <dimension ref="A1:B6"/>
  <sheetViews>
    <sheetView workbookViewId="0">
      <selection activeCell="D4" sqref="D4"/>
    </sheetView>
  </sheetViews>
  <sheetFormatPr baseColWidth="10" defaultRowHeight="14.5" x14ac:dyDescent="0.35"/>
  <sheetData>
    <row r="1" spans="1:2" x14ac:dyDescent="0.35">
      <c r="A1" s="6" t="s">
        <v>6349</v>
      </c>
      <c r="B1" s="6" t="s">
        <v>6350</v>
      </c>
    </row>
    <row r="2" spans="1:2" x14ac:dyDescent="0.35">
      <c r="A2" s="14">
        <v>100110</v>
      </c>
      <c r="B2" t="s">
        <v>8269</v>
      </c>
    </row>
    <row r="3" spans="1:2" x14ac:dyDescent="0.35">
      <c r="A3" s="14">
        <v>100111</v>
      </c>
      <c r="B3" t="s">
        <v>8285</v>
      </c>
    </row>
    <row r="4" spans="1:2" x14ac:dyDescent="0.35">
      <c r="A4" s="14">
        <v>100112</v>
      </c>
      <c r="B4" t="s">
        <v>8326</v>
      </c>
    </row>
    <row r="5" spans="1:2" x14ac:dyDescent="0.35">
      <c r="A5" s="14">
        <v>100113</v>
      </c>
      <c r="B5" t="s">
        <v>8570</v>
      </c>
    </row>
    <row r="6" spans="1:2" x14ac:dyDescent="0.35">
      <c r="A6" s="14">
        <v>100114</v>
      </c>
      <c r="B6" t="s">
        <v>8606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8DC8C-E8EB-41BF-8056-85C2734BC354}">
  <sheetPr>
    <tabColor rgb="FFCC0066"/>
  </sheetPr>
  <dimension ref="A1:B25"/>
  <sheetViews>
    <sheetView workbookViewId="0">
      <selection activeCell="B22" sqref="B22"/>
    </sheetView>
  </sheetViews>
  <sheetFormatPr baseColWidth="10" defaultRowHeight="14.5" x14ac:dyDescent="0.35"/>
  <cols>
    <col min="2" max="2" width="24.54296875" bestFit="1" customWidth="1"/>
  </cols>
  <sheetData>
    <row r="1" spans="1:2" x14ac:dyDescent="0.35">
      <c r="A1" s="5" t="s">
        <v>23884</v>
      </c>
      <c r="B1" s="5" t="s">
        <v>20368</v>
      </c>
    </row>
    <row r="2" spans="1:2" x14ac:dyDescent="0.35">
      <c r="A2" s="14">
        <v>1</v>
      </c>
      <c r="B2" t="s">
        <v>23877</v>
      </c>
    </row>
    <row r="3" spans="1:2" x14ac:dyDescent="0.35">
      <c r="A3" s="14">
        <v>2</v>
      </c>
      <c r="B3" t="s">
        <v>15237</v>
      </c>
    </row>
    <row r="4" spans="1:2" x14ac:dyDescent="0.35">
      <c r="A4" s="14">
        <v>4</v>
      </c>
      <c r="B4" t="s">
        <v>8286</v>
      </c>
    </row>
    <row r="5" spans="1:2" x14ac:dyDescent="0.35">
      <c r="A5" s="14">
        <v>5</v>
      </c>
      <c r="B5" t="s">
        <v>23888</v>
      </c>
    </row>
    <row r="6" spans="1:2" x14ac:dyDescent="0.35">
      <c r="A6" s="14">
        <v>6</v>
      </c>
      <c r="B6" t="s">
        <v>23889</v>
      </c>
    </row>
    <row r="7" spans="1:2" x14ac:dyDescent="0.35">
      <c r="A7" s="14">
        <v>7</v>
      </c>
      <c r="B7" t="s">
        <v>23890</v>
      </c>
    </row>
    <row r="8" spans="1:2" x14ac:dyDescent="0.35">
      <c r="A8" s="14">
        <v>10</v>
      </c>
      <c r="B8" t="s">
        <v>23892</v>
      </c>
    </row>
    <row r="9" spans="1:2" x14ac:dyDescent="0.35">
      <c r="A9" s="14">
        <v>11</v>
      </c>
      <c r="B9" t="s">
        <v>23893</v>
      </c>
    </row>
    <row r="10" spans="1:2" x14ac:dyDescent="0.35">
      <c r="A10" s="14">
        <v>12</v>
      </c>
      <c r="B10" t="s">
        <v>23894</v>
      </c>
    </row>
    <row r="11" spans="1:2" x14ac:dyDescent="0.35">
      <c r="A11" s="14">
        <v>14</v>
      </c>
      <c r="B11" t="s">
        <v>23896</v>
      </c>
    </row>
    <row r="12" spans="1:2" x14ac:dyDescent="0.35">
      <c r="A12" s="14">
        <v>15</v>
      </c>
      <c r="B12" t="s">
        <v>23897</v>
      </c>
    </row>
    <row r="13" spans="1:2" x14ac:dyDescent="0.35">
      <c r="A13" s="14">
        <v>16</v>
      </c>
      <c r="B13" t="s">
        <v>23898</v>
      </c>
    </row>
    <row r="14" spans="1:2" x14ac:dyDescent="0.35">
      <c r="A14" s="14">
        <v>17</v>
      </c>
      <c r="B14" t="s">
        <v>23899</v>
      </c>
    </row>
    <row r="15" spans="1:2" x14ac:dyDescent="0.35">
      <c r="A15" s="14">
        <v>18</v>
      </c>
      <c r="B15" t="s">
        <v>14529</v>
      </c>
    </row>
    <row r="16" spans="1:2" x14ac:dyDescent="0.35">
      <c r="A16" s="14">
        <v>19</v>
      </c>
      <c r="B16" t="s">
        <v>15252</v>
      </c>
    </row>
    <row r="17" spans="1:2" x14ac:dyDescent="0.35">
      <c r="A17" s="14">
        <v>22</v>
      </c>
      <c r="B17" t="s">
        <v>23902</v>
      </c>
    </row>
    <row r="18" spans="1:2" x14ac:dyDescent="0.35">
      <c r="A18" s="14">
        <v>23</v>
      </c>
      <c r="B18" t="s">
        <v>13826</v>
      </c>
    </row>
    <row r="19" spans="1:2" x14ac:dyDescent="0.35">
      <c r="A19" s="14">
        <v>24</v>
      </c>
      <c r="B19" t="s">
        <v>8637</v>
      </c>
    </row>
    <row r="20" spans="1:2" x14ac:dyDescent="0.35">
      <c r="A20" s="14">
        <v>25</v>
      </c>
      <c r="B20" t="s">
        <v>8571</v>
      </c>
    </row>
    <row r="21" spans="1:2" x14ac:dyDescent="0.35">
      <c r="A21" s="14">
        <v>26</v>
      </c>
      <c r="B21" t="s">
        <v>23878</v>
      </c>
    </row>
    <row r="22" spans="1:2" x14ac:dyDescent="0.35">
      <c r="A22" s="14">
        <v>27</v>
      </c>
      <c r="B22" t="s">
        <v>23903</v>
      </c>
    </row>
    <row r="23" spans="1:2" x14ac:dyDescent="0.35">
      <c r="A23" s="14">
        <v>28</v>
      </c>
      <c r="B23" t="s">
        <v>23904</v>
      </c>
    </row>
    <row r="24" spans="1:2" x14ac:dyDescent="0.35">
      <c r="A24" s="14">
        <v>29</v>
      </c>
      <c r="B24" t="s">
        <v>23905</v>
      </c>
    </row>
    <row r="25" spans="1:2" x14ac:dyDescent="0.35">
      <c r="A25" s="14">
        <v>30</v>
      </c>
      <c r="B25" t="s">
        <v>8321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2378-C551-4BAC-8D5A-7F34D459C498}">
  <sheetPr>
    <tabColor rgb="FFFFC000"/>
  </sheetPr>
  <dimension ref="A1:K347"/>
  <sheetViews>
    <sheetView workbookViewId="0">
      <selection activeCell="G20" sqref="G20"/>
    </sheetView>
  </sheetViews>
  <sheetFormatPr baseColWidth="10" defaultRowHeight="14.5" x14ac:dyDescent="0.35"/>
  <sheetData>
    <row r="1" spans="1:11" ht="24" x14ac:dyDescent="0.35">
      <c r="A1" s="50" t="s">
        <v>27252</v>
      </c>
      <c r="B1" s="6" t="s">
        <v>721</v>
      </c>
      <c r="C1" s="51" t="s">
        <v>27253</v>
      </c>
      <c r="E1" s="52" t="s">
        <v>27254</v>
      </c>
      <c r="F1" s="3" t="s">
        <v>519</v>
      </c>
      <c r="G1" s="53" t="s">
        <v>27253</v>
      </c>
      <c r="I1" s="54" t="s">
        <v>27255</v>
      </c>
      <c r="J1" s="5" t="s">
        <v>552</v>
      </c>
      <c r="K1" s="5" t="s">
        <v>27253</v>
      </c>
    </row>
    <row r="2" spans="1:11" x14ac:dyDescent="0.35">
      <c r="A2">
        <v>1101</v>
      </c>
      <c r="B2" t="s">
        <v>719</v>
      </c>
      <c r="C2">
        <v>343</v>
      </c>
      <c r="E2">
        <v>11</v>
      </c>
      <c r="F2" t="s">
        <v>27256</v>
      </c>
      <c r="G2">
        <v>238</v>
      </c>
      <c r="I2">
        <v>11</v>
      </c>
      <c r="J2" t="s">
        <v>719</v>
      </c>
      <c r="K2">
        <v>3102</v>
      </c>
    </row>
    <row r="3" spans="1:11" x14ac:dyDescent="0.3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27257</v>
      </c>
      <c r="K3">
        <v>3103</v>
      </c>
    </row>
    <row r="4" spans="1:11" x14ac:dyDescent="0.3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3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27258</v>
      </c>
      <c r="K5">
        <v>3105</v>
      </c>
    </row>
    <row r="6" spans="1:11" x14ac:dyDescent="0.3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3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3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35">
      <c r="A9">
        <v>2101</v>
      </c>
      <c r="B9" t="s">
        <v>520</v>
      </c>
      <c r="C9">
        <v>350</v>
      </c>
      <c r="E9">
        <v>6</v>
      </c>
      <c r="F9" t="s">
        <v>27259</v>
      </c>
      <c r="G9">
        <v>245</v>
      </c>
      <c r="I9">
        <v>33</v>
      </c>
      <c r="J9" t="s">
        <v>768</v>
      </c>
      <c r="K9">
        <v>3109</v>
      </c>
    </row>
    <row r="10" spans="1:11" x14ac:dyDescent="0.3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27260</v>
      </c>
      <c r="K10">
        <v>3110</v>
      </c>
    </row>
    <row r="11" spans="1:11" x14ac:dyDescent="0.3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27261</v>
      </c>
      <c r="K11">
        <v>3111</v>
      </c>
    </row>
    <row r="12" spans="1:11" x14ac:dyDescent="0.35">
      <c r="A12">
        <v>2104</v>
      </c>
      <c r="B12" t="s">
        <v>740</v>
      </c>
      <c r="C12">
        <v>353</v>
      </c>
      <c r="E12">
        <v>12</v>
      </c>
      <c r="F12" t="s">
        <v>27262</v>
      </c>
      <c r="G12">
        <v>248</v>
      </c>
      <c r="I12">
        <v>43</v>
      </c>
      <c r="J12" t="s">
        <v>27263</v>
      </c>
      <c r="K12">
        <v>3112</v>
      </c>
    </row>
    <row r="13" spans="1:11" x14ac:dyDescent="0.3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3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35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3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3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3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35">
      <c r="A19">
        <v>3102</v>
      </c>
      <c r="B19" t="s">
        <v>754</v>
      </c>
      <c r="C19">
        <v>360</v>
      </c>
      <c r="I19">
        <v>57</v>
      </c>
      <c r="J19" t="s">
        <v>27264</v>
      </c>
      <c r="K19">
        <v>3119</v>
      </c>
    </row>
    <row r="20" spans="1:11" x14ac:dyDescent="0.35">
      <c r="A20">
        <v>3103</v>
      </c>
      <c r="B20" t="s">
        <v>756</v>
      </c>
      <c r="C20">
        <v>361</v>
      </c>
      <c r="I20">
        <v>58</v>
      </c>
      <c r="J20" t="s">
        <v>27265</v>
      </c>
      <c r="K20">
        <v>3120</v>
      </c>
    </row>
    <row r="21" spans="1:11" x14ac:dyDescent="0.35">
      <c r="A21">
        <v>3201</v>
      </c>
      <c r="B21" t="s">
        <v>758</v>
      </c>
      <c r="C21">
        <v>362</v>
      </c>
      <c r="I21">
        <v>61</v>
      </c>
      <c r="J21" t="s">
        <v>27266</v>
      </c>
      <c r="K21">
        <v>3121</v>
      </c>
    </row>
    <row r="22" spans="1:11" x14ac:dyDescent="0.35">
      <c r="A22">
        <v>3202</v>
      </c>
      <c r="B22" t="s">
        <v>760</v>
      </c>
      <c r="C22">
        <v>363</v>
      </c>
      <c r="I22">
        <v>62</v>
      </c>
      <c r="J22" t="s">
        <v>27267</v>
      </c>
      <c r="K22">
        <v>3122</v>
      </c>
    </row>
    <row r="23" spans="1:11" x14ac:dyDescent="0.35">
      <c r="A23">
        <v>3301</v>
      </c>
      <c r="B23" t="s">
        <v>762</v>
      </c>
      <c r="C23">
        <v>364</v>
      </c>
      <c r="I23">
        <v>63</v>
      </c>
      <c r="J23" t="s">
        <v>27268</v>
      </c>
      <c r="K23">
        <v>3123</v>
      </c>
    </row>
    <row r="24" spans="1:11" x14ac:dyDescent="0.3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3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3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3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3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3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35">
      <c r="A30">
        <v>4104</v>
      </c>
      <c r="B30" t="s">
        <v>775</v>
      </c>
      <c r="C30">
        <v>371</v>
      </c>
      <c r="I30">
        <v>83</v>
      </c>
      <c r="J30" t="s">
        <v>27269</v>
      </c>
      <c r="K30">
        <v>3130</v>
      </c>
    </row>
    <row r="31" spans="1:11" x14ac:dyDescent="0.35">
      <c r="A31">
        <v>4105</v>
      </c>
      <c r="B31" t="s">
        <v>777</v>
      </c>
      <c r="C31">
        <v>372</v>
      </c>
      <c r="I31">
        <v>91</v>
      </c>
      <c r="J31" t="s">
        <v>27270</v>
      </c>
      <c r="K31">
        <v>3131</v>
      </c>
    </row>
    <row r="32" spans="1:11" x14ac:dyDescent="0.35">
      <c r="A32">
        <v>4106</v>
      </c>
      <c r="B32" t="s">
        <v>779</v>
      </c>
      <c r="C32">
        <v>373</v>
      </c>
      <c r="I32">
        <v>92</v>
      </c>
      <c r="J32" t="s">
        <v>27271</v>
      </c>
      <c r="K32">
        <v>3132</v>
      </c>
    </row>
    <row r="33" spans="1:11" x14ac:dyDescent="0.3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35">
      <c r="A34">
        <v>4202</v>
      </c>
      <c r="B34" t="s">
        <v>783</v>
      </c>
      <c r="C34">
        <v>375</v>
      </c>
      <c r="I34">
        <v>102</v>
      </c>
      <c r="J34" t="s">
        <v>27272</v>
      </c>
      <c r="K34">
        <v>3134</v>
      </c>
    </row>
    <row r="35" spans="1:11" x14ac:dyDescent="0.3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3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35">
      <c r="A37">
        <v>4301</v>
      </c>
      <c r="B37" t="s">
        <v>789</v>
      </c>
      <c r="C37">
        <v>378</v>
      </c>
      <c r="I37">
        <v>111</v>
      </c>
      <c r="J37" t="s">
        <v>27273</v>
      </c>
      <c r="K37">
        <v>3137</v>
      </c>
    </row>
    <row r="38" spans="1:11" x14ac:dyDescent="0.35">
      <c r="A38">
        <v>4302</v>
      </c>
      <c r="B38" t="s">
        <v>791</v>
      </c>
      <c r="C38">
        <v>379</v>
      </c>
      <c r="I38">
        <v>112</v>
      </c>
      <c r="J38" t="s">
        <v>27256</v>
      </c>
      <c r="K38">
        <v>3138</v>
      </c>
    </row>
    <row r="39" spans="1:11" x14ac:dyDescent="0.35">
      <c r="A39">
        <v>4303</v>
      </c>
      <c r="B39" t="s">
        <v>793</v>
      </c>
      <c r="C39">
        <v>380</v>
      </c>
      <c r="I39">
        <v>113</v>
      </c>
      <c r="J39" t="s">
        <v>27274</v>
      </c>
      <c r="K39">
        <v>3139</v>
      </c>
    </row>
    <row r="40" spans="1:11" x14ac:dyDescent="0.35">
      <c r="A40">
        <v>4304</v>
      </c>
      <c r="B40" t="s">
        <v>795</v>
      </c>
      <c r="C40">
        <v>381</v>
      </c>
      <c r="I40">
        <v>114</v>
      </c>
      <c r="J40" t="s">
        <v>27275</v>
      </c>
      <c r="K40">
        <v>3140</v>
      </c>
    </row>
    <row r="41" spans="1:11" x14ac:dyDescent="0.35">
      <c r="A41">
        <v>4305</v>
      </c>
      <c r="B41" t="s">
        <v>797</v>
      </c>
      <c r="C41">
        <v>382</v>
      </c>
      <c r="I41">
        <v>121</v>
      </c>
      <c r="J41" t="s">
        <v>27262</v>
      </c>
      <c r="K41">
        <v>3141</v>
      </c>
    </row>
    <row r="42" spans="1:11" x14ac:dyDescent="0.35">
      <c r="A42">
        <v>5101</v>
      </c>
      <c r="B42" t="s">
        <v>548</v>
      </c>
      <c r="C42">
        <v>383</v>
      </c>
      <c r="I42">
        <v>122</v>
      </c>
      <c r="J42" t="s">
        <v>27276</v>
      </c>
      <c r="K42">
        <v>3142</v>
      </c>
    </row>
    <row r="43" spans="1:11" x14ac:dyDescent="0.35">
      <c r="A43">
        <v>5102</v>
      </c>
      <c r="B43" t="s">
        <v>800</v>
      </c>
      <c r="C43">
        <v>384</v>
      </c>
      <c r="I43">
        <v>123</v>
      </c>
      <c r="J43" t="s">
        <v>27277</v>
      </c>
      <c r="K43">
        <v>3143</v>
      </c>
    </row>
    <row r="44" spans="1:11" x14ac:dyDescent="0.35">
      <c r="A44">
        <v>5103</v>
      </c>
      <c r="B44" t="s">
        <v>802</v>
      </c>
      <c r="C44">
        <v>385</v>
      </c>
      <c r="I44">
        <v>124</v>
      </c>
      <c r="J44" t="s">
        <v>27278</v>
      </c>
      <c r="K44">
        <v>3144</v>
      </c>
    </row>
    <row r="45" spans="1:11" x14ac:dyDescent="0.3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3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35">
      <c r="A47">
        <v>5107</v>
      </c>
      <c r="B47" t="s">
        <v>808</v>
      </c>
      <c r="C47">
        <v>388</v>
      </c>
      <c r="I47">
        <v>133</v>
      </c>
      <c r="J47" t="s">
        <v>27279</v>
      </c>
      <c r="K47">
        <v>3147</v>
      </c>
    </row>
    <row r="48" spans="1:11" x14ac:dyDescent="0.35">
      <c r="A48">
        <v>5109</v>
      </c>
      <c r="B48" t="s">
        <v>810</v>
      </c>
      <c r="C48">
        <v>389</v>
      </c>
      <c r="I48">
        <v>134</v>
      </c>
      <c r="J48" t="s">
        <v>27280</v>
      </c>
      <c r="K48">
        <v>3148</v>
      </c>
    </row>
    <row r="49" spans="1:11" x14ac:dyDescent="0.3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3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35">
      <c r="A51">
        <v>5302</v>
      </c>
      <c r="B51" t="s">
        <v>816</v>
      </c>
      <c r="C51">
        <v>392</v>
      </c>
      <c r="I51">
        <v>141</v>
      </c>
      <c r="J51" t="s">
        <v>27281</v>
      </c>
      <c r="K51">
        <v>3151</v>
      </c>
    </row>
    <row r="52" spans="1:11" x14ac:dyDescent="0.3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35">
      <c r="A53">
        <v>5304</v>
      </c>
      <c r="B53" t="s">
        <v>820</v>
      </c>
      <c r="C53">
        <v>394</v>
      </c>
      <c r="I53">
        <v>142</v>
      </c>
      <c r="J53" t="s">
        <v>27281</v>
      </c>
      <c r="K53">
        <v>3153</v>
      </c>
    </row>
    <row r="54" spans="1:11" x14ac:dyDescent="0.3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35">
      <c r="A55">
        <v>5402</v>
      </c>
      <c r="B55" t="s">
        <v>824</v>
      </c>
      <c r="C55">
        <v>396</v>
      </c>
      <c r="I55">
        <v>152</v>
      </c>
      <c r="J55" t="s">
        <v>27282</v>
      </c>
      <c r="K55">
        <v>3155</v>
      </c>
    </row>
    <row r="56" spans="1:11" x14ac:dyDescent="0.35">
      <c r="A56">
        <v>5403</v>
      </c>
      <c r="B56" t="s">
        <v>826</v>
      </c>
      <c r="C56">
        <v>397</v>
      </c>
      <c r="I56">
        <v>161</v>
      </c>
      <c r="J56" t="s">
        <v>27283</v>
      </c>
      <c r="K56">
        <v>3156</v>
      </c>
    </row>
    <row r="57" spans="1:11" x14ac:dyDescent="0.35">
      <c r="A57">
        <v>5404</v>
      </c>
      <c r="B57" t="s">
        <v>828</v>
      </c>
      <c r="C57">
        <v>398</v>
      </c>
      <c r="I57">
        <v>162</v>
      </c>
      <c r="J57" t="s">
        <v>27284</v>
      </c>
      <c r="K57">
        <v>3157</v>
      </c>
    </row>
    <row r="58" spans="1:11" x14ac:dyDescent="0.35">
      <c r="A58">
        <v>5405</v>
      </c>
      <c r="B58" t="s">
        <v>830</v>
      </c>
      <c r="C58">
        <v>399</v>
      </c>
      <c r="I58">
        <v>163</v>
      </c>
      <c r="J58" t="s">
        <v>27285</v>
      </c>
      <c r="K58">
        <v>3158</v>
      </c>
    </row>
    <row r="59" spans="1:11" x14ac:dyDescent="0.35">
      <c r="A59">
        <v>5501</v>
      </c>
      <c r="B59" t="s">
        <v>832</v>
      </c>
      <c r="C59">
        <v>400</v>
      </c>
    </row>
    <row r="60" spans="1:11" x14ac:dyDescent="0.35">
      <c r="A60">
        <v>5502</v>
      </c>
      <c r="B60" t="s">
        <v>834</v>
      </c>
      <c r="C60">
        <v>401</v>
      </c>
    </row>
    <row r="61" spans="1:11" x14ac:dyDescent="0.35">
      <c r="A61">
        <v>5503</v>
      </c>
      <c r="B61" t="s">
        <v>836</v>
      </c>
      <c r="C61">
        <v>402</v>
      </c>
    </row>
    <row r="62" spans="1:11" x14ac:dyDescent="0.35">
      <c r="A62">
        <v>5504</v>
      </c>
      <c r="B62" t="s">
        <v>838</v>
      </c>
      <c r="C62">
        <v>403</v>
      </c>
    </row>
    <row r="63" spans="1:11" x14ac:dyDescent="0.35">
      <c r="A63">
        <v>5506</v>
      </c>
      <c r="B63" t="s">
        <v>840</v>
      </c>
      <c r="C63">
        <v>404</v>
      </c>
    </row>
    <row r="64" spans="1:11" x14ac:dyDescent="0.35">
      <c r="A64">
        <v>5601</v>
      </c>
      <c r="B64" t="s">
        <v>842</v>
      </c>
      <c r="C64">
        <v>405</v>
      </c>
    </row>
    <row r="65" spans="1:3" x14ac:dyDescent="0.35">
      <c r="A65">
        <v>5602</v>
      </c>
      <c r="B65" t="s">
        <v>844</v>
      </c>
      <c r="C65">
        <v>406</v>
      </c>
    </row>
    <row r="66" spans="1:3" x14ac:dyDescent="0.35">
      <c r="A66">
        <v>5603</v>
      </c>
      <c r="B66" t="s">
        <v>846</v>
      </c>
      <c r="C66">
        <v>407</v>
      </c>
    </row>
    <row r="67" spans="1:3" x14ac:dyDescent="0.35">
      <c r="A67">
        <v>5604</v>
      </c>
      <c r="B67" t="s">
        <v>848</v>
      </c>
      <c r="C67">
        <v>408</v>
      </c>
    </row>
    <row r="68" spans="1:3" x14ac:dyDescent="0.35">
      <c r="A68">
        <v>5605</v>
      </c>
      <c r="B68" t="s">
        <v>850</v>
      </c>
      <c r="C68">
        <v>409</v>
      </c>
    </row>
    <row r="69" spans="1:3" x14ac:dyDescent="0.35">
      <c r="A69">
        <v>5606</v>
      </c>
      <c r="B69" t="s">
        <v>852</v>
      </c>
      <c r="C69">
        <v>410</v>
      </c>
    </row>
    <row r="70" spans="1:3" x14ac:dyDescent="0.35">
      <c r="A70">
        <v>5701</v>
      </c>
      <c r="B70" t="s">
        <v>854</v>
      </c>
      <c r="C70">
        <v>411</v>
      </c>
    </row>
    <row r="71" spans="1:3" x14ac:dyDescent="0.35">
      <c r="A71">
        <v>5702</v>
      </c>
      <c r="B71" t="s">
        <v>856</v>
      </c>
      <c r="C71">
        <v>412</v>
      </c>
    </row>
    <row r="72" spans="1:3" x14ac:dyDescent="0.35">
      <c r="A72">
        <v>5703</v>
      </c>
      <c r="B72" t="s">
        <v>858</v>
      </c>
      <c r="C72">
        <v>413</v>
      </c>
    </row>
    <row r="73" spans="1:3" x14ac:dyDescent="0.35">
      <c r="A73">
        <v>5704</v>
      </c>
      <c r="B73" t="s">
        <v>860</v>
      </c>
      <c r="C73">
        <v>414</v>
      </c>
    </row>
    <row r="74" spans="1:3" x14ac:dyDescent="0.35">
      <c r="A74">
        <v>5705</v>
      </c>
      <c r="B74" t="s">
        <v>862</v>
      </c>
      <c r="C74">
        <v>415</v>
      </c>
    </row>
    <row r="75" spans="1:3" x14ac:dyDescent="0.35">
      <c r="A75">
        <v>5706</v>
      </c>
      <c r="B75" t="s">
        <v>864</v>
      </c>
      <c r="C75">
        <v>416</v>
      </c>
    </row>
    <row r="76" spans="1:3" x14ac:dyDescent="0.35">
      <c r="A76">
        <v>5801</v>
      </c>
      <c r="B76" t="s">
        <v>866</v>
      </c>
      <c r="C76">
        <v>417</v>
      </c>
    </row>
    <row r="77" spans="1:3" x14ac:dyDescent="0.35">
      <c r="A77">
        <v>5802</v>
      </c>
      <c r="B77" t="s">
        <v>868</v>
      </c>
      <c r="C77">
        <v>418</v>
      </c>
    </row>
    <row r="78" spans="1:3" x14ac:dyDescent="0.35">
      <c r="A78">
        <v>5803</v>
      </c>
      <c r="B78" t="s">
        <v>870</v>
      </c>
      <c r="C78">
        <v>419</v>
      </c>
    </row>
    <row r="79" spans="1:3" x14ac:dyDescent="0.35">
      <c r="A79">
        <v>5804</v>
      </c>
      <c r="B79" t="s">
        <v>872</v>
      </c>
      <c r="C79">
        <v>420</v>
      </c>
    </row>
    <row r="80" spans="1:3" x14ac:dyDescent="0.35">
      <c r="A80">
        <v>6101</v>
      </c>
      <c r="B80" t="s">
        <v>874</v>
      </c>
      <c r="C80">
        <v>421</v>
      </c>
    </row>
    <row r="81" spans="1:3" x14ac:dyDescent="0.35">
      <c r="A81">
        <v>6102</v>
      </c>
      <c r="B81" t="s">
        <v>876</v>
      </c>
      <c r="C81">
        <v>422</v>
      </c>
    </row>
    <row r="82" spans="1:3" x14ac:dyDescent="0.35">
      <c r="A82">
        <v>6103</v>
      </c>
      <c r="B82" t="s">
        <v>878</v>
      </c>
      <c r="C82">
        <v>423</v>
      </c>
    </row>
    <row r="83" spans="1:3" x14ac:dyDescent="0.35">
      <c r="A83">
        <v>6104</v>
      </c>
      <c r="B83" t="s">
        <v>880</v>
      </c>
      <c r="C83">
        <v>424</v>
      </c>
    </row>
    <row r="84" spans="1:3" x14ac:dyDescent="0.35">
      <c r="A84">
        <v>6105</v>
      </c>
      <c r="B84" t="s">
        <v>882</v>
      </c>
      <c r="C84">
        <v>425</v>
      </c>
    </row>
    <row r="85" spans="1:3" x14ac:dyDescent="0.35">
      <c r="A85">
        <v>6106</v>
      </c>
      <c r="B85" t="s">
        <v>884</v>
      </c>
      <c r="C85">
        <v>426</v>
      </c>
    </row>
    <row r="86" spans="1:3" x14ac:dyDescent="0.35">
      <c r="A86">
        <v>6107</v>
      </c>
      <c r="B86" t="s">
        <v>886</v>
      </c>
      <c r="C86">
        <v>427</v>
      </c>
    </row>
    <row r="87" spans="1:3" x14ac:dyDescent="0.35">
      <c r="A87">
        <v>6108</v>
      </c>
      <c r="B87" t="s">
        <v>888</v>
      </c>
      <c r="C87">
        <v>428</v>
      </c>
    </row>
    <row r="88" spans="1:3" x14ac:dyDescent="0.35">
      <c r="A88">
        <v>6109</v>
      </c>
      <c r="B88" t="s">
        <v>890</v>
      </c>
      <c r="C88">
        <v>429</v>
      </c>
    </row>
    <row r="89" spans="1:3" x14ac:dyDescent="0.35">
      <c r="A89">
        <v>6110</v>
      </c>
      <c r="B89" t="s">
        <v>892</v>
      </c>
      <c r="C89">
        <v>430</v>
      </c>
    </row>
    <row r="90" spans="1:3" x14ac:dyDescent="0.35">
      <c r="A90">
        <v>6111</v>
      </c>
      <c r="B90" t="s">
        <v>894</v>
      </c>
      <c r="C90">
        <v>431</v>
      </c>
    </row>
    <row r="91" spans="1:3" x14ac:dyDescent="0.35">
      <c r="A91">
        <v>6112</v>
      </c>
      <c r="B91" t="s">
        <v>896</v>
      </c>
      <c r="C91">
        <v>432</v>
      </c>
    </row>
    <row r="92" spans="1:3" x14ac:dyDescent="0.35">
      <c r="A92">
        <v>6113</v>
      </c>
      <c r="B92" t="s">
        <v>898</v>
      </c>
      <c r="C92">
        <v>433</v>
      </c>
    </row>
    <row r="93" spans="1:3" x14ac:dyDescent="0.35">
      <c r="A93">
        <v>6114</v>
      </c>
      <c r="B93" t="s">
        <v>900</v>
      </c>
      <c r="C93">
        <v>434</v>
      </c>
    </row>
    <row r="94" spans="1:3" x14ac:dyDescent="0.35">
      <c r="A94">
        <v>6115</v>
      </c>
      <c r="B94" t="s">
        <v>902</v>
      </c>
      <c r="C94">
        <v>435</v>
      </c>
    </row>
    <row r="95" spans="1:3" x14ac:dyDescent="0.35">
      <c r="A95">
        <v>6116</v>
      </c>
      <c r="B95" t="s">
        <v>904</v>
      </c>
      <c r="C95">
        <v>436</v>
      </c>
    </row>
    <row r="96" spans="1:3" x14ac:dyDescent="0.35">
      <c r="A96">
        <v>6117</v>
      </c>
      <c r="B96" t="s">
        <v>705</v>
      </c>
      <c r="C96">
        <v>437</v>
      </c>
    </row>
    <row r="97" spans="1:3" x14ac:dyDescent="0.35">
      <c r="A97">
        <v>6201</v>
      </c>
      <c r="B97" t="s">
        <v>907</v>
      </c>
      <c r="C97">
        <v>438</v>
      </c>
    </row>
    <row r="98" spans="1:3" x14ac:dyDescent="0.35">
      <c r="A98">
        <v>6202</v>
      </c>
      <c r="B98" t="s">
        <v>909</v>
      </c>
      <c r="C98">
        <v>439</v>
      </c>
    </row>
    <row r="99" spans="1:3" x14ac:dyDescent="0.35">
      <c r="A99">
        <v>6203</v>
      </c>
      <c r="B99" t="s">
        <v>911</v>
      </c>
      <c r="C99">
        <v>440</v>
      </c>
    </row>
    <row r="100" spans="1:3" x14ac:dyDescent="0.35">
      <c r="A100">
        <v>6204</v>
      </c>
      <c r="B100" t="s">
        <v>913</v>
      </c>
      <c r="C100">
        <v>441</v>
      </c>
    </row>
    <row r="101" spans="1:3" x14ac:dyDescent="0.35">
      <c r="A101">
        <v>6205</v>
      </c>
      <c r="B101" t="s">
        <v>915</v>
      </c>
      <c r="C101">
        <v>442</v>
      </c>
    </row>
    <row r="102" spans="1:3" x14ac:dyDescent="0.35">
      <c r="A102">
        <v>6206</v>
      </c>
      <c r="B102" t="s">
        <v>917</v>
      </c>
      <c r="C102">
        <v>443</v>
      </c>
    </row>
    <row r="103" spans="1:3" x14ac:dyDescent="0.35">
      <c r="A103">
        <v>6301</v>
      </c>
      <c r="B103" t="s">
        <v>919</v>
      </c>
      <c r="C103">
        <v>444</v>
      </c>
    </row>
    <row r="104" spans="1:3" x14ac:dyDescent="0.35">
      <c r="A104">
        <v>6302</v>
      </c>
      <c r="B104" t="s">
        <v>921</v>
      </c>
      <c r="C104">
        <v>445</v>
      </c>
    </row>
    <row r="105" spans="1:3" x14ac:dyDescent="0.35">
      <c r="A105">
        <v>6303</v>
      </c>
      <c r="B105" t="s">
        <v>923</v>
      </c>
      <c r="C105">
        <v>446</v>
      </c>
    </row>
    <row r="106" spans="1:3" x14ac:dyDescent="0.35">
      <c r="A106">
        <v>6304</v>
      </c>
      <c r="B106" t="s">
        <v>925</v>
      </c>
      <c r="C106">
        <v>447</v>
      </c>
    </row>
    <row r="107" spans="1:3" x14ac:dyDescent="0.35">
      <c r="A107">
        <v>6305</v>
      </c>
      <c r="B107" t="s">
        <v>927</v>
      </c>
      <c r="C107">
        <v>448</v>
      </c>
    </row>
    <row r="108" spans="1:3" x14ac:dyDescent="0.35">
      <c r="A108">
        <v>6306</v>
      </c>
      <c r="B108" t="s">
        <v>929</v>
      </c>
      <c r="C108">
        <v>449</v>
      </c>
    </row>
    <row r="109" spans="1:3" x14ac:dyDescent="0.35">
      <c r="A109">
        <v>6307</v>
      </c>
      <c r="B109" t="s">
        <v>931</v>
      </c>
      <c r="C109">
        <v>450</v>
      </c>
    </row>
    <row r="110" spans="1:3" x14ac:dyDescent="0.35">
      <c r="A110">
        <v>6308</v>
      </c>
      <c r="B110" t="s">
        <v>933</v>
      </c>
      <c r="C110">
        <v>451</v>
      </c>
    </row>
    <row r="111" spans="1:3" x14ac:dyDescent="0.35">
      <c r="A111">
        <v>6309</v>
      </c>
      <c r="B111" t="s">
        <v>935</v>
      </c>
      <c r="C111">
        <v>452</v>
      </c>
    </row>
    <row r="112" spans="1:3" x14ac:dyDescent="0.35">
      <c r="A112">
        <v>6310</v>
      </c>
      <c r="B112" t="s">
        <v>937</v>
      </c>
      <c r="C112">
        <v>453</v>
      </c>
    </row>
    <row r="113" spans="1:3" x14ac:dyDescent="0.35">
      <c r="A113">
        <v>7101</v>
      </c>
      <c r="B113" t="s">
        <v>939</v>
      </c>
      <c r="C113">
        <v>454</v>
      </c>
    </row>
    <row r="114" spans="1:3" x14ac:dyDescent="0.35">
      <c r="A114">
        <v>7102</v>
      </c>
      <c r="B114" t="s">
        <v>941</v>
      </c>
      <c r="C114">
        <v>455</v>
      </c>
    </row>
    <row r="115" spans="1:3" x14ac:dyDescent="0.35">
      <c r="A115">
        <v>7103</v>
      </c>
      <c r="B115" t="s">
        <v>943</v>
      </c>
      <c r="C115">
        <v>456</v>
      </c>
    </row>
    <row r="116" spans="1:3" x14ac:dyDescent="0.35">
      <c r="A116">
        <v>7104</v>
      </c>
      <c r="B116" t="s">
        <v>945</v>
      </c>
      <c r="C116">
        <v>457</v>
      </c>
    </row>
    <row r="117" spans="1:3" x14ac:dyDescent="0.35">
      <c r="A117">
        <v>7105</v>
      </c>
      <c r="B117" t="s">
        <v>540</v>
      </c>
      <c r="C117">
        <v>458</v>
      </c>
    </row>
    <row r="118" spans="1:3" x14ac:dyDescent="0.35">
      <c r="A118">
        <v>7106</v>
      </c>
      <c r="B118" t="s">
        <v>948</v>
      </c>
      <c r="C118">
        <v>459</v>
      </c>
    </row>
    <row r="119" spans="1:3" x14ac:dyDescent="0.35">
      <c r="A119">
        <v>7107</v>
      </c>
      <c r="B119" t="s">
        <v>950</v>
      </c>
      <c r="C119">
        <v>460</v>
      </c>
    </row>
    <row r="120" spans="1:3" x14ac:dyDescent="0.35">
      <c r="A120">
        <v>7108</v>
      </c>
      <c r="B120" t="s">
        <v>952</v>
      </c>
      <c r="C120">
        <v>461</v>
      </c>
    </row>
    <row r="121" spans="1:3" x14ac:dyDescent="0.35">
      <c r="A121">
        <v>7109</v>
      </c>
      <c r="B121" t="s">
        <v>954</v>
      </c>
      <c r="C121">
        <v>462</v>
      </c>
    </row>
    <row r="122" spans="1:3" x14ac:dyDescent="0.35">
      <c r="A122">
        <v>7110</v>
      </c>
      <c r="B122" t="s">
        <v>956</v>
      </c>
      <c r="C122">
        <v>463</v>
      </c>
    </row>
    <row r="123" spans="1:3" x14ac:dyDescent="0.35">
      <c r="A123">
        <v>7201</v>
      </c>
      <c r="B123" t="s">
        <v>958</v>
      </c>
      <c r="C123">
        <v>464</v>
      </c>
    </row>
    <row r="124" spans="1:3" x14ac:dyDescent="0.35">
      <c r="A124">
        <v>7202</v>
      </c>
      <c r="B124" t="s">
        <v>960</v>
      </c>
      <c r="C124">
        <v>465</v>
      </c>
    </row>
    <row r="125" spans="1:3" x14ac:dyDescent="0.35">
      <c r="A125">
        <v>7203</v>
      </c>
      <c r="B125" t="s">
        <v>962</v>
      </c>
      <c r="C125">
        <v>466</v>
      </c>
    </row>
    <row r="126" spans="1:3" x14ac:dyDescent="0.35">
      <c r="A126">
        <v>7301</v>
      </c>
      <c r="B126" t="s">
        <v>964</v>
      </c>
      <c r="C126">
        <v>467</v>
      </c>
    </row>
    <row r="127" spans="1:3" x14ac:dyDescent="0.35">
      <c r="A127">
        <v>7302</v>
      </c>
      <c r="B127" t="s">
        <v>966</v>
      </c>
      <c r="C127">
        <v>468</v>
      </c>
    </row>
    <row r="128" spans="1:3" x14ac:dyDescent="0.35">
      <c r="A128">
        <v>7303</v>
      </c>
      <c r="B128" t="s">
        <v>968</v>
      </c>
      <c r="C128">
        <v>469</v>
      </c>
    </row>
    <row r="129" spans="1:3" x14ac:dyDescent="0.35">
      <c r="A129">
        <v>7304</v>
      </c>
      <c r="B129" t="s">
        <v>970</v>
      </c>
      <c r="C129">
        <v>470</v>
      </c>
    </row>
    <row r="130" spans="1:3" x14ac:dyDescent="0.35">
      <c r="A130">
        <v>7305</v>
      </c>
      <c r="B130" t="s">
        <v>972</v>
      </c>
      <c r="C130">
        <v>471</v>
      </c>
    </row>
    <row r="131" spans="1:3" x14ac:dyDescent="0.35">
      <c r="A131">
        <v>7306</v>
      </c>
      <c r="B131" t="s">
        <v>974</v>
      </c>
      <c r="C131">
        <v>472</v>
      </c>
    </row>
    <row r="132" spans="1:3" x14ac:dyDescent="0.35">
      <c r="A132">
        <v>7307</v>
      </c>
      <c r="B132" t="s">
        <v>976</v>
      </c>
      <c r="C132">
        <v>473</v>
      </c>
    </row>
    <row r="133" spans="1:3" x14ac:dyDescent="0.35">
      <c r="A133">
        <v>7308</v>
      </c>
      <c r="B133" t="s">
        <v>978</v>
      </c>
      <c r="C133">
        <v>474</v>
      </c>
    </row>
    <row r="134" spans="1:3" x14ac:dyDescent="0.35">
      <c r="A134">
        <v>7309</v>
      </c>
      <c r="B134" t="s">
        <v>980</v>
      </c>
      <c r="C134">
        <v>475</v>
      </c>
    </row>
    <row r="135" spans="1:3" x14ac:dyDescent="0.35">
      <c r="A135">
        <v>7401</v>
      </c>
      <c r="B135" t="s">
        <v>982</v>
      </c>
      <c r="C135">
        <v>476</v>
      </c>
    </row>
    <row r="136" spans="1:3" x14ac:dyDescent="0.35">
      <c r="A136">
        <v>7402</v>
      </c>
      <c r="B136" t="s">
        <v>984</v>
      </c>
      <c r="C136">
        <v>477</v>
      </c>
    </row>
    <row r="137" spans="1:3" x14ac:dyDescent="0.35">
      <c r="A137">
        <v>7403</v>
      </c>
      <c r="B137" t="s">
        <v>986</v>
      </c>
      <c r="C137">
        <v>478</v>
      </c>
    </row>
    <row r="138" spans="1:3" x14ac:dyDescent="0.35">
      <c r="A138">
        <v>7404</v>
      </c>
      <c r="B138" t="s">
        <v>988</v>
      </c>
      <c r="C138">
        <v>479</v>
      </c>
    </row>
    <row r="139" spans="1:3" x14ac:dyDescent="0.35">
      <c r="A139">
        <v>7405</v>
      </c>
      <c r="B139" t="s">
        <v>990</v>
      </c>
      <c r="C139">
        <v>480</v>
      </c>
    </row>
    <row r="140" spans="1:3" x14ac:dyDescent="0.35">
      <c r="A140">
        <v>7406</v>
      </c>
      <c r="B140" t="s">
        <v>992</v>
      </c>
      <c r="C140">
        <v>481</v>
      </c>
    </row>
    <row r="141" spans="1:3" x14ac:dyDescent="0.35">
      <c r="A141">
        <v>7407</v>
      </c>
      <c r="B141" t="s">
        <v>994</v>
      </c>
      <c r="C141">
        <v>482</v>
      </c>
    </row>
    <row r="142" spans="1:3" x14ac:dyDescent="0.35">
      <c r="A142">
        <v>7408</v>
      </c>
      <c r="B142" t="s">
        <v>996</v>
      </c>
      <c r="C142">
        <v>483</v>
      </c>
    </row>
    <row r="143" spans="1:3" x14ac:dyDescent="0.35">
      <c r="A143">
        <v>8101</v>
      </c>
      <c r="B143" t="s">
        <v>998</v>
      </c>
      <c r="C143">
        <v>484</v>
      </c>
    </row>
    <row r="144" spans="1:3" x14ac:dyDescent="0.35">
      <c r="A144">
        <v>8102</v>
      </c>
      <c r="B144" t="s">
        <v>1000</v>
      </c>
      <c r="C144">
        <v>485</v>
      </c>
    </row>
    <row r="145" spans="1:3" x14ac:dyDescent="0.35">
      <c r="A145">
        <v>8103</v>
      </c>
      <c r="B145" t="s">
        <v>1002</v>
      </c>
      <c r="C145">
        <v>486</v>
      </c>
    </row>
    <row r="146" spans="1:3" x14ac:dyDescent="0.35">
      <c r="A146">
        <v>8104</v>
      </c>
      <c r="B146" t="s">
        <v>1004</v>
      </c>
      <c r="C146">
        <v>487</v>
      </c>
    </row>
    <row r="147" spans="1:3" x14ac:dyDescent="0.35">
      <c r="A147">
        <v>8105</v>
      </c>
      <c r="B147" t="s">
        <v>1006</v>
      </c>
      <c r="C147">
        <v>488</v>
      </c>
    </row>
    <row r="148" spans="1:3" x14ac:dyDescent="0.35">
      <c r="A148">
        <v>8106</v>
      </c>
      <c r="B148" t="s">
        <v>1008</v>
      </c>
      <c r="C148">
        <v>489</v>
      </c>
    </row>
    <row r="149" spans="1:3" x14ac:dyDescent="0.35">
      <c r="A149">
        <v>8107</v>
      </c>
      <c r="B149" t="s">
        <v>1010</v>
      </c>
      <c r="C149">
        <v>490</v>
      </c>
    </row>
    <row r="150" spans="1:3" x14ac:dyDescent="0.35">
      <c r="A150">
        <v>8108</v>
      </c>
      <c r="B150" t="s">
        <v>1012</v>
      </c>
      <c r="C150">
        <v>491</v>
      </c>
    </row>
    <row r="151" spans="1:3" x14ac:dyDescent="0.35">
      <c r="A151">
        <v>8109</v>
      </c>
      <c r="B151" t="s">
        <v>1014</v>
      </c>
      <c r="C151">
        <v>492</v>
      </c>
    </row>
    <row r="152" spans="1:3" x14ac:dyDescent="0.35">
      <c r="A152">
        <v>8110</v>
      </c>
      <c r="B152" t="s">
        <v>1016</v>
      </c>
      <c r="C152">
        <v>493</v>
      </c>
    </row>
    <row r="153" spans="1:3" x14ac:dyDescent="0.35">
      <c r="A153">
        <v>8111</v>
      </c>
      <c r="B153" t="s">
        <v>1018</v>
      </c>
      <c r="C153">
        <v>494</v>
      </c>
    </row>
    <row r="154" spans="1:3" x14ac:dyDescent="0.35">
      <c r="A154">
        <v>8112</v>
      </c>
      <c r="B154" t="s">
        <v>1020</v>
      </c>
      <c r="C154">
        <v>495</v>
      </c>
    </row>
    <row r="155" spans="1:3" x14ac:dyDescent="0.35">
      <c r="A155">
        <v>8201</v>
      </c>
      <c r="B155" t="s">
        <v>1022</v>
      </c>
      <c r="C155">
        <v>496</v>
      </c>
    </row>
    <row r="156" spans="1:3" x14ac:dyDescent="0.35">
      <c r="A156">
        <v>8202</v>
      </c>
      <c r="B156" t="s">
        <v>1024</v>
      </c>
      <c r="C156">
        <v>497</v>
      </c>
    </row>
    <row r="157" spans="1:3" x14ac:dyDescent="0.35">
      <c r="A157">
        <v>8203</v>
      </c>
      <c r="B157" t="s">
        <v>1026</v>
      </c>
      <c r="C157">
        <v>498</v>
      </c>
    </row>
    <row r="158" spans="1:3" x14ac:dyDescent="0.35">
      <c r="A158">
        <v>8204</v>
      </c>
      <c r="B158" t="s">
        <v>1028</v>
      </c>
      <c r="C158">
        <v>499</v>
      </c>
    </row>
    <row r="159" spans="1:3" x14ac:dyDescent="0.35">
      <c r="A159">
        <v>8205</v>
      </c>
      <c r="B159" t="s">
        <v>1030</v>
      </c>
      <c r="C159">
        <v>500</v>
      </c>
    </row>
    <row r="160" spans="1:3" x14ac:dyDescent="0.35">
      <c r="A160">
        <v>8206</v>
      </c>
      <c r="B160" t="s">
        <v>1032</v>
      </c>
      <c r="C160">
        <v>501</v>
      </c>
    </row>
    <row r="161" spans="1:3" x14ac:dyDescent="0.35">
      <c r="A161">
        <v>8207</v>
      </c>
      <c r="B161" t="s">
        <v>1034</v>
      </c>
      <c r="C161">
        <v>502</v>
      </c>
    </row>
    <row r="162" spans="1:3" x14ac:dyDescent="0.35">
      <c r="A162">
        <v>8301</v>
      </c>
      <c r="B162" t="s">
        <v>1036</v>
      </c>
      <c r="C162">
        <v>503</v>
      </c>
    </row>
    <row r="163" spans="1:3" x14ac:dyDescent="0.35">
      <c r="A163">
        <v>8302</v>
      </c>
      <c r="B163" t="s">
        <v>1038</v>
      </c>
      <c r="C163">
        <v>504</v>
      </c>
    </row>
    <row r="164" spans="1:3" x14ac:dyDescent="0.35">
      <c r="A164">
        <v>8303</v>
      </c>
      <c r="B164" t="s">
        <v>1040</v>
      </c>
      <c r="C164">
        <v>505</v>
      </c>
    </row>
    <row r="165" spans="1:3" x14ac:dyDescent="0.35">
      <c r="A165">
        <v>8304</v>
      </c>
      <c r="B165" t="s">
        <v>1042</v>
      </c>
      <c r="C165">
        <v>506</v>
      </c>
    </row>
    <row r="166" spans="1:3" x14ac:dyDescent="0.35">
      <c r="A166">
        <v>8305</v>
      </c>
      <c r="B166" t="s">
        <v>1044</v>
      </c>
      <c r="C166">
        <v>507</v>
      </c>
    </row>
    <row r="167" spans="1:3" x14ac:dyDescent="0.35">
      <c r="A167">
        <v>8306</v>
      </c>
      <c r="B167" t="s">
        <v>1046</v>
      </c>
      <c r="C167">
        <v>508</v>
      </c>
    </row>
    <row r="168" spans="1:3" x14ac:dyDescent="0.35">
      <c r="A168">
        <v>8307</v>
      </c>
      <c r="B168" t="s">
        <v>1048</v>
      </c>
      <c r="C168">
        <v>509</v>
      </c>
    </row>
    <row r="169" spans="1:3" x14ac:dyDescent="0.35">
      <c r="A169">
        <v>8308</v>
      </c>
      <c r="B169" t="s">
        <v>1050</v>
      </c>
      <c r="C169">
        <v>510</v>
      </c>
    </row>
    <row r="170" spans="1:3" x14ac:dyDescent="0.35">
      <c r="A170">
        <v>8309</v>
      </c>
      <c r="B170" t="s">
        <v>1052</v>
      </c>
      <c r="C170">
        <v>511</v>
      </c>
    </row>
    <row r="171" spans="1:3" x14ac:dyDescent="0.35">
      <c r="A171">
        <v>8310</v>
      </c>
      <c r="B171" t="s">
        <v>1054</v>
      </c>
      <c r="C171">
        <v>512</v>
      </c>
    </row>
    <row r="172" spans="1:3" x14ac:dyDescent="0.35">
      <c r="A172">
        <v>8311</v>
      </c>
      <c r="B172" t="s">
        <v>468</v>
      </c>
      <c r="C172">
        <v>513</v>
      </c>
    </row>
    <row r="173" spans="1:3" x14ac:dyDescent="0.35">
      <c r="A173">
        <v>8312</v>
      </c>
      <c r="B173" t="s">
        <v>1057</v>
      </c>
      <c r="C173">
        <v>514</v>
      </c>
    </row>
    <row r="174" spans="1:3" x14ac:dyDescent="0.35">
      <c r="A174">
        <v>8313</v>
      </c>
      <c r="B174" t="s">
        <v>1059</v>
      </c>
      <c r="C174">
        <v>515</v>
      </c>
    </row>
    <row r="175" spans="1:3" x14ac:dyDescent="0.35">
      <c r="A175">
        <v>8314</v>
      </c>
      <c r="B175" t="s">
        <v>1061</v>
      </c>
      <c r="C175">
        <v>516</v>
      </c>
    </row>
    <row r="176" spans="1:3" x14ac:dyDescent="0.35">
      <c r="A176">
        <v>9101</v>
      </c>
      <c r="B176" t="s">
        <v>1063</v>
      </c>
      <c r="C176">
        <v>517</v>
      </c>
    </row>
    <row r="177" spans="1:3" x14ac:dyDescent="0.35">
      <c r="A177">
        <v>9102</v>
      </c>
      <c r="B177" t="s">
        <v>1065</v>
      </c>
      <c r="C177">
        <v>518</v>
      </c>
    </row>
    <row r="178" spans="1:3" x14ac:dyDescent="0.35">
      <c r="A178">
        <v>9103</v>
      </c>
      <c r="B178" t="s">
        <v>1067</v>
      </c>
      <c r="C178">
        <v>519</v>
      </c>
    </row>
    <row r="179" spans="1:3" x14ac:dyDescent="0.35">
      <c r="A179">
        <v>9104</v>
      </c>
      <c r="B179" t="s">
        <v>1069</v>
      </c>
      <c r="C179">
        <v>520</v>
      </c>
    </row>
    <row r="180" spans="1:3" x14ac:dyDescent="0.35">
      <c r="A180">
        <v>9105</v>
      </c>
      <c r="B180" t="s">
        <v>1071</v>
      </c>
      <c r="C180">
        <v>521</v>
      </c>
    </row>
    <row r="181" spans="1:3" x14ac:dyDescent="0.35">
      <c r="A181">
        <v>9106</v>
      </c>
      <c r="B181" t="s">
        <v>1073</v>
      </c>
      <c r="C181">
        <v>522</v>
      </c>
    </row>
    <row r="182" spans="1:3" x14ac:dyDescent="0.35">
      <c r="A182">
        <v>9107</v>
      </c>
      <c r="B182" t="s">
        <v>1075</v>
      </c>
      <c r="C182">
        <v>523</v>
      </c>
    </row>
    <row r="183" spans="1:3" x14ac:dyDescent="0.35">
      <c r="A183">
        <v>9108</v>
      </c>
      <c r="B183" t="s">
        <v>1077</v>
      </c>
      <c r="C183">
        <v>524</v>
      </c>
    </row>
    <row r="184" spans="1:3" x14ac:dyDescent="0.35">
      <c r="A184">
        <v>9109</v>
      </c>
      <c r="B184" t="s">
        <v>1079</v>
      </c>
      <c r="C184">
        <v>525</v>
      </c>
    </row>
    <row r="185" spans="1:3" x14ac:dyDescent="0.35">
      <c r="A185">
        <v>9110</v>
      </c>
      <c r="B185" t="s">
        <v>1081</v>
      </c>
      <c r="C185">
        <v>526</v>
      </c>
    </row>
    <row r="186" spans="1:3" x14ac:dyDescent="0.35">
      <c r="A186">
        <v>9111</v>
      </c>
      <c r="B186" t="s">
        <v>1083</v>
      </c>
      <c r="C186">
        <v>527</v>
      </c>
    </row>
    <row r="187" spans="1:3" x14ac:dyDescent="0.35">
      <c r="A187">
        <v>9112</v>
      </c>
      <c r="B187" t="s">
        <v>1085</v>
      </c>
      <c r="C187">
        <v>528</v>
      </c>
    </row>
    <row r="188" spans="1:3" x14ac:dyDescent="0.35">
      <c r="A188">
        <v>9113</v>
      </c>
      <c r="B188" t="s">
        <v>1087</v>
      </c>
      <c r="C188">
        <v>529</v>
      </c>
    </row>
    <row r="189" spans="1:3" x14ac:dyDescent="0.35">
      <c r="A189">
        <v>9114</v>
      </c>
      <c r="B189" t="s">
        <v>1089</v>
      </c>
      <c r="C189">
        <v>530</v>
      </c>
    </row>
    <row r="190" spans="1:3" x14ac:dyDescent="0.35">
      <c r="A190">
        <v>9115</v>
      </c>
      <c r="B190" t="s">
        <v>1091</v>
      </c>
      <c r="C190">
        <v>531</v>
      </c>
    </row>
    <row r="191" spans="1:3" x14ac:dyDescent="0.35">
      <c r="A191">
        <v>9116</v>
      </c>
      <c r="B191" t="s">
        <v>1093</v>
      </c>
      <c r="C191">
        <v>532</v>
      </c>
    </row>
    <row r="192" spans="1:3" x14ac:dyDescent="0.35">
      <c r="A192">
        <v>9117</v>
      </c>
      <c r="B192" t="s">
        <v>1095</v>
      </c>
      <c r="C192">
        <v>533</v>
      </c>
    </row>
    <row r="193" spans="1:3" x14ac:dyDescent="0.35">
      <c r="A193">
        <v>9118</v>
      </c>
      <c r="B193" t="s">
        <v>1097</v>
      </c>
      <c r="C193">
        <v>534</v>
      </c>
    </row>
    <row r="194" spans="1:3" x14ac:dyDescent="0.35">
      <c r="A194">
        <v>9119</v>
      </c>
      <c r="B194" t="s">
        <v>1099</v>
      </c>
      <c r="C194">
        <v>535</v>
      </c>
    </row>
    <row r="195" spans="1:3" x14ac:dyDescent="0.35">
      <c r="A195">
        <v>9120</v>
      </c>
      <c r="B195" t="s">
        <v>1101</v>
      </c>
      <c r="C195">
        <v>536</v>
      </c>
    </row>
    <row r="196" spans="1:3" x14ac:dyDescent="0.35">
      <c r="A196">
        <v>9121</v>
      </c>
      <c r="B196" t="s">
        <v>1103</v>
      </c>
      <c r="C196">
        <v>537</v>
      </c>
    </row>
    <row r="197" spans="1:3" x14ac:dyDescent="0.35">
      <c r="A197">
        <v>9201</v>
      </c>
      <c r="B197" t="s">
        <v>1105</v>
      </c>
      <c r="C197">
        <v>538</v>
      </c>
    </row>
    <row r="198" spans="1:3" x14ac:dyDescent="0.35">
      <c r="A198">
        <v>9202</v>
      </c>
      <c r="B198" t="s">
        <v>1107</v>
      </c>
      <c r="C198">
        <v>539</v>
      </c>
    </row>
    <row r="199" spans="1:3" x14ac:dyDescent="0.35">
      <c r="A199">
        <v>9203</v>
      </c>
      <c r="B199" t="s">
        <v>1109</v>
      </c>
      <c r="C199">
        <v>540</v>
      </c>
    </row>
    <row r="200" spans="1:3" x14ac:dyDescent="0.35">
      <c r="A200">
        <v>9204</v>
      </c>
      <c r="B200" t="s">
        <v>1111</v>
      </c>
      <c r="C200">
        <v>541</v>
      </c>
    </row>
    <row r="201" spans="1:3" x14ac:dyDescent="0.35">
      <c r="A201">
        <v>9205</v>
      </c>
      <c r="B201" t="s">
        <v>1113</v>
      </c>
      <c r="C201">
        <v>542</v>
      </c>
    </row>
    <row r="202" spans="1:3" x14ac:dyDescent="0.35">
      <c r="A202">
        <v>9206</v>
      </c>
      <c r="B202" t="s">
        <v>1115</v>
      </c>
      <c r="C202">
        <v>543</v>
      </c>
    </row>
    <row r="203" spans="1:3" x14ac:dyDescent="0.35">
      <c r="A203">
        <v>9207</v>
      </c>
      <c r="B203" t="s">
        <v>1117</v>
      </c>
      <c r="C203">
        <v>544</v>
      </c>
    </row>
    <row r="204" spans="1:3" x14ac:dyDescent="0.35">
      <c r="A204">
        <v>9208</v>
      </c>
      <c r="B204" t="s">
        <v>1119</v>
      </c>
      <c r="C204">
        <v>545</v>
      </c>
    </row>
    <row r="205" spans="1:3" x14ac:dyDescent="0.35">
      <c r="A205">
        <v>9209</v>
      </c>
      <c r="B205" t="s">
        <v>1121</v>
      </c>
      <c r="C205">
        <v>546</v>
      </c>
    </row>
    <row r="206" spans="1:3" x14ac:dyDescent="0.35">
      <c r="A206">
        <v>9210</v>
      </c>
      <c r="B206" t="s">
        <v>1123</v>
      </c>
      <c r="C206">
        <v>547</v>
      </c>
    </row>
    <row r="207" spans="1:3" x14ac:dyDescent="0.35">
      <c r="A207">
        <v>9211</v>
      </c>
      <c r="B207" t="s">
        <v>1125</v>
      </c>
      <c r="C207">
        <v>548</v>
      </c>
    </row>
    <row r="208" spans="1:3" x14ac:dyDescent="0.35">
      <c r="A208">
        <v>10101</v>
      </c>
      <c r="B208" t="s">
        <v>1127</v>
      </c>
      <c r="C208">
        <v>549</v>
      </c>
    </row>
    <row r="209" spans="1:3" x14ac:dyDescent="0.35">
      <c r="A209">
        <v>10102</v>
      </c>
      <c r="B209" t="s">
        <v>1129</v>
      </c>
      <c r="C209">
        <v>550</v>
      </c>
    </row>
    <row r="210" spans="1:3" x14ac:dyDescent="0.35">
      <c r="A210">
        <v>10103</v>
      </c>
      <c r="B210" t="s">
        <v>1131</v>
      </c>
      <c r="C210">
        <v>551</v>
      </c>
    </row>
    <row r="211" spans="1:3" x14ac:dyDescent="0.35">
      <c r="A211">
        <v>10104</v>
      </c>
      <c r="B211" t="s">
        <v>1133</v>
      </c>
      <c r="C211">
        <v>552</v>
      </c>
    </row>
    <row r="212" spans="1:3" x14ac:dyDescent="0.35">
      <c r="A212">
        <v>10105</v>
      </c>
      <c r="B212" t="s">
        <v>1135</v>
      </c>
      <c r="C212">
        <v>553</v>
      </c>
    </row>
    <row r="213" spans="1:3" x14ac:dyDescent="0.35">
      <c r="A213">
        <v>10106</v>
      </c>
      <c r="B213" t="s">
        <v>1137</v>
      </c>
      <c r="C213">
        <v>554</v>
      </c>
    </row>
    <row r="214" spans="1:3" x14ac:dyDescent="0.35">
      <c r="A214">
        <v>10107</v>
      </c>
      <c r="B214" t="s">
        <v>1139</v>
      </c>
      <c r="C214">
        <v>555</v>
      </c>
    </row>
    <row r="215" spans="1:3" x14ac:dyDescent="0.35">
      <c r="A215">
        <v>10108</v>
      </c>
      <c r="B215" t="s">
        <v>1141</v>
      </c>
      <c r="C215">
        <v>556</v>
      </c>
    </row>
    <row r="216" spans="1:3" x14ac:dyDescent="0.35">
      <c r="A216">
        <v>10109</v>
      </c>
      <c r="B216" t="s">
        <v>1143</v>
      </c>
      <c r="C216">
        <v>557</v>
      </c>
    </row>
    <row r="217" spans="1:3" x14ac:dyDescent="0.35">
      <c r="A217">
        <v>10201</v>
      </c>
      <c r="B217" t="s">
        <v>1145</v>
      </c>
      <c r="C217">
        <v>558</v>
      </c>
    </row>
    <row r="218" spans="1:3" x14ac:dyDescent="0.35">
      <c r="A218">
        <v>10202</v>
      </c>
      <c r="B218" t="s">
        <v>1147</v>
      </c>
      <c r="C218">
        <v>559</v>
      </c>
    </row>
    <row r="219" spans="1:3" x14ac:dyDescent="0.35">
      <c r="A219">
        <v>10203</v>
      </c>
      <c r="B219" t="s">
        <v>1149</v>
      </c>
      <c r="C219">
        <v>560</v>
      </c>
    </row>
    <row r="220" spans="1:3" x14ac:dyDescent="0.35">
      <c r="A220">
        <v>10204</v>
      </c>
      <c r="B220" t="s">
        <v>1151</v>
      </c>
      <c r="C220">
        <v>561</v>
      </c>
    </row>
    <row r="221" spans="1:3" x14ac:dyDescent="0.35">
      <c r="A221">
        <v>10205</v>
      </c>
      <c r="B221" t="s">
        <v>1153</v>
      </c>
      <c r="C221">
        <v>562</v>
      </c>
    </row>
    <row r="222" spans="1:3" x14ac:dyDescent="0.35">
      <c r="A222">
        <v>10206</v>
      </c>
      <c r="B222" t="s">
        <v>1155</v>
      </c>
      <c r="C222">
        <v>563</v>
      </c>
    </row>
    <row r="223" spans="1:3" x14ac:dyDescent="0.35">
      <c r="A223">
        <v>10207</v>
      </c>
      <c r="B223" t="s">
        <v>1157</v>
      </c>
      <c r="C223">
        <v>564</v>
      </c>
    </row>
    <row r="224" spans="1:3" x14ac:dyDescent="0.35">
      <c r="A224">
        <v>10208</v>
      </c>
      <c r="B224" t="s">
        <v>1159</v>
      </c>
      <c r="C224">
        <v>565</v>
      </c>
    </row>
    <row r="225" spans="1:3" x14ac:dyDescent="0.35">
      <c r="A225">
        <v>10209</v>
      </c>
      <c r="B225" t="s">
        <v>1161</v>
      </c>
      <c r="C225">
        <v>566</v>
      </c>
    </row>
    <row r="226" spans="1:3" x14ac:dyDescent="0.35">
      <c r="A226">
        <v>10210</v>
      </c>
      <c r="B226" t="s">
        <v>1163</v>
      </c>
      <c r="C226">
        <v>567</v>
      </c>
    </row>
    <row r="227" spans="1:3" x14ac:dyDescent="0.35">
      <c r="A227">
        <v>10301</v>
      </c>
      <c r="B227" t="s">
        <v>1165</v>
      </c>
      <c r="C227">
        <v>568</v>
      </c>
    </row>
    <row r="228" spans="1:3" x14ac:dyDescent="0.35">
      <c r="A228">
        <v>10302</v>
      </c>
      <c r="B228" t="s">
        <v>1167</v>
      </c>
      <c r="C228">
        <v>569</v>
      </c>
    </row>
    <row r="229" spans="1:3" x14ac:dyDescent="0.35">
      <c r="A229">
        <v>10303</v>
      </c>
      <c r="B229" t="s">
        <v>1169</v>
      </c>
      <c r="C229">
        <v>570</v>
      </c>
    </row>
    <row r="230" spans="1:3" x14ac:dyDescent="0.35">
      <c r="A230">
        <v>10304</v>
      </c>
      <c r="B230" t="s">
        <v>1171</v>
      </c>
      <c r="C230">
        <v>571</v>
      </c>
    </row>
    <row r="231" spans="1:3" x14ac:dyDescent="0.35">
      <c r="A231">
        <v>10305</v>
      </c>
      <c r="B231" t="s">
        <v>1173</v>
      </c>
      <c r="C231">
        <v>572</v>
      </c>
    </row>
    <row r="232" spans="1:3" x14ac:dyDescent="0.35">
      <c r="A232">
        <v>10306</v>
      </c>
      <c r="B232" t="s">
        <v>1175</v>
      </c>
      <c r="C232">
        <v>573</v>
      </c>
    </row>
    <row r="233" spans="1:3" x14ac:dyDescent="0.35">
      <c r="A233">
        <v>10307</v>
      </c>
      <c r="B233" t="s">
        <v>1177</v>
      </c>
      <c r="C233">
        <v>574</v>
      </c>
    </row>
    <row r="234" spans="1:3" x14ac:dyDescent="0.35">
      <c r="A234">
        <v>10401</v>
      </c>
      <c r="B234" t="s">
        <v>1179</v>
      </c>
      <c r="C234">
        <v>575</v>
      </c>
    </row>
    <row r="235" spans="1:3" x14ac:dyDescent="0.35">
      <c r="A235">
        <v>10402</v>
      </c>
      <c r="B235" t="s">
        <v>1181</v>
      </c>
      <c r="C235">
        <v>576</v>
      </c>
    </row>
    <row r="236" spans="1:3" x14ac:dyDescent="0.35">
      <c r="A236">
        <v>10403</v>
      </c>
      <c r="B236" t="s">
        <v>1183</v>
      </c>
      <c r="C236">
        <v>577</v>
      </c>
    </row>
    <row r="237" spans="1:3" x14ac:dyDescent="0.35">
      <c r="A237">
        <v>10404</v>
      </c>
      <c r="B237" t="s">
        <v>1185</v>
      </c>
      <c r="C237">
        <v>578</v>
      </c>
    </row>
    <row r="238" spans="1:3" x14ac:dyDescent="0.35">
      <c r="A238">
        <v>11101</v>
      </c>
      <c r="B238" t="s">
        <v>1187</v>
      </c>
      <c r="C238">
        <v>579</v>
      </c>
    </row>
    <row r="239" spans="1:3" x14ac:dyDescent="0.35">
      <c r="A239">
        <v>11102</v>
      </c>
      <c r="B239" t="s">
        <v>1189</v>
      </c>
      <c r="C239">
        <v>580</v>
      </c>
    </row>
    <row r="240" spans="1:3" x14ac:dyDescent="0.35">
      <c r="A240">
        <v>11201</v>
      </c>
      <c r="B240" t="s">
        <v>1191</v>
      </c>
      <c r="C240">
        <v>581</v>
      </c>
    </row>
    <row r="241" spans="1:3" x14ac:dyDescent="0.35">
      <c r="A241">
        <v>11202</v>
      </c>
      <c r="B241" t="s">
        <v>1193</v>
      </c>
      <c r="C241">
        <v>582</v>
      </c>
    </row>
    <row r="242" spans="1:3" x14ac:dyDescent="0.35">
      <c r="A242">
        <v>11203</v>
      </c>
      <c r="B242" t="s">
        <v>1195</v>
      </c>
      <c r="C242">
        <v>583</v>
      </c>
    </row>
    <row r="243" spans="1:3" x14ac:dyDescent="0.35">
      <c r="A243">
        <v>11301</v>
      </c>
      <c r="B243" t="s">
        <v>1197</v>
      </c>
      <c r="C243">
        <v>584</v>
      </c>
    </row>
    <row r="244" spans="1:3" x14ac:dyDescent="0.35">
      <c r="A244">
        <v>11302</v>
      </c>
      <c r="B244" t="s">
        <v>1199</v>
      </c>
      <c r="C244">
        <v>585</v>
      </c>
    </row>
    <row r="245" spans="1:3" x14ac:dyDescent="0.35">
      <c r="A245">
        <v>11303</v>
      </c>
      <c r="B245" t="s">
        <v>1201</v>
      </c>
      <c r="C245">
        <v>586</v>
      </c>
    </row>
    <row r="246" spans="1:3" x14ac:dyDescent="0.35">
      <c r="A246">
        <v>11401</v>
      </c>
      <c r="B246" t="s">
        <v>1203</v>
      </c>
      <c r="C246">
        <v>587</v>
      </c>
    </row>
    <row r="247" spans="1:3" x14ac:dyDescent="0.35">
      <c r="A247">
        <v>11402</v>
      </c>
      <c r="B247" t="s">
        <v>1205</v>
      </c>
      <c r="C247">
        <v>588</v>
      </c>
    </row>
    <row r="248" spans="1:3" x14ac:dyDescent="0.35">
      <c r="A248">
        <v>12101</v>
      </c>
      <c r="B248" t="s">
        <v>1207</v>
      </c>
      <c r="C248">
        <v>589</v>
      </c>
    </row>
    <row r="249" spans="1:3" x14ac:dyDescent="0.35">
      <c r="A249">
        <v>12102</v>
      </c>
      <c r="B249" t="s">
        <v>1209</v>
      </c>
      <c r="C249">
        <v>590</v>
      </c>
    </row>
    <row r="250" spans="1:3" x14ac:dyDescent="0.35">
      <c r="A250">
        <v>12103</v>
      </c>
      <c r="B250" t="s">
        <v>1211</v>
      </c>
      <c r="C250">
        <v>591</v>
      </c>
    </row>
    <row r="251" spans="1:3" x14ac:dyDescent="0.35">
      <c r="A251">
        <v>12104</v>
      </c>
      <c r="B251" t="s">
        <v>1213</v>
      </c>
      <c r="C251">
        <v>592</v>
      </c>
    </row>
    <row r="252" spans="1:3" x14ac:dyDescent="0.35">
      <c r="A252">
        <v>12201</v>
      </c>
      <c r="B252" t="s">
        <v>1215</v>
      </c>
      <c r="C252">
        <v>593</v>
      </c>
    </row>
    <row r="253" spans="1:3" x14ac:dyDescent="0.35">
      <c r="A253">
        <v>12201</v>
      </c>
      <c r="B253" t="s">
        <v>1217</v>
      </c>
      <c r="C253">
        <v>594</v>
      </c>
    </row>
    <row r="254" spans="1:3" x14ac:dyDescent="0.35">
      <c r="A254">
        <v>12301</v>
      </c>
      <c r="B254" t="s">
        <v>1218</v>
      </c>
      <c r="C254">
        <v>595</v>
      </c>
    </row>
    <row r="255" spans="1:3" x14ac:dyDescent="0.35">
      <c r="A255">
        <v>12302</v>
      </c>
      <c r="B255" t="s">
        <v>1220</v>
      </c>
      <c r="C255">
        <v>596</v>
      </c>
    </row>
    <row r="256" spans="1:3" x14ac:dyDescent="0.35">
      <c r="A256">
        <v>12303</v>
      </c>
      <c r="B256" t="s">
        <v>1222</v>
      </c>
      <c r="C256">
        <v>597</v>
      </c>
    </row>
    <row r="257" spans="1:3" x14ac:dyDescent="0.35">
      <c r="A257">
        <v>12401</v>
      </c>
      <c r="B257" t="s">
        <v>1224</v>
      </c>
      <c r="C257">
        <v>598</v>
      </c>
    </row>
    <row r="258" spans="1:3" x14ac:dyDescent="0.35">
      <c r="A258">
        <v>12402</v>
      </c>
      <c r="B258" t="s">
        <v>1226</v>
      </c>
      <c r="C258">
        <v>599</v>
      </c>
    </row>
    <row r="259" spans="1:3" x14ac:dyDescent="0.35">
      <c r="A259">
        <v>13101</v>
      </c>
      <c r="B259" t="s">
        <v>611</v>
      </c>
      <c r="C259">
        <v>600</v>
      </c>
    </row>
    <row r="260" spans="1:3" x14ac:dyDescent="0.35">
      <c r="A260">
        <v>13102</v>
      </c>
      <c r="B260" t="s">
        <v>1229</v>
      </c>
      <c r="C260">
        <v>601</v>
      </c>
    </row>
    <row r="261" spans="1:3" x14ac:dyDescent="0.35">
      <c r="A261">
        <v>13103</v>
      </c>
      <c r="B261" t="s">
        <v>1231</v>
      </c>
      <c r="C261">
        <v>602</v>
      </c>
    </row>
    <row r="262" spans="1:3" x14ac:dyDescent="0.35">
      <c r="A262">
        <v>13104</v>
      </c>
      <c r="B262" t="s">
        <v>1233</v>
      </c>
      <c r="C262">
        <v>603</v>
      </c>
    </row>
    <row r="263" spans="1:3" x14ac:dyDescent="0.35">
      <c r="A263">
        <v>13105</v>
      </c>
      <c r="B263" t="s">
        <v>1235</v>
      </c>
      <c r="C263">
        <v>604</v>
      </c>
    </row>
    <row r="264" spans="1:3" x14ac:dyDescent="0.35">
      <c r="A264">
        <v>13106</v>
      </c>
      <c r="B264" t="s">
        <v>1237</v>
      </c>
      <c r="C264">
        <v>605</v>
      </c>
    </row>
    <row r="265" spans="1:3" x14ac:dyDescent="0.35">
      <c r="A265">
        <v>13107</v>
      </c>
      <c r="B265" t="s">
        <v>1239</v>
      </c>
      <c r="C265">
        <v>606</v>
      </c>
    </row>
    <row r="266" spans="1:3" x14ac:dyDescent="0.35">
      <c r="A266">
        <v>13108</v>
      </c>
      <c r="B266" t="s">
        <v>581</v>
      </c>
      <c r="C266">
        <v>607</v>
      </c>
    </row>
    <row r="267" spans="1:3" x14ac:dyDescent="0.35">
      <c r="A267">
        <v>13109</v>
      </c>
      <c r="B267" t="s">
        <v>1242</v>
      </c>
      <c r="C267">
        <v>608</v>
      </c>
    </row>
    <row r="268" spans="1:3" x14ac:dyDescent="0.35">
      <c r="A268">
        <v>13110</v>
      </c>
      <c r="B268" t="s">
        <v>1244</v>
      </c>
      <c r="C268">
        <v>609</v>
      </c>
    </row>
    <row r="269" spans="1:3" x14ac:dyDescent="0.35">
      <c r="A269">
        <v>13111</v>
      </c>
      <c r="B269" t="s">
        <v>1246</v>
      </c>
      <c r="C269">
        <v>610</v>
      </c>
    </row>
    <row r="270" spans="1:3" x14ac:dyDescent="0.35">
      <c r="A270">
        <v>13112</v>
      </c>
      <c r="B270" t="s">
        <v>1248</v>
      </c>
      <c r="C270">
        <v>611</v>
      </c>
    </row>
    <row r="271" spans="1:3" x14ac:dyDescent="0.35">
      <c r="A271">
        <v>13113</v>
      </c>
      <c r="B271" t="s">
        <v>1250</v>
      </c>
      <c r="C271">
        <v>612</v>
      </c>
    </row>
    <row r="272" spans="1:3" x14ac:dyDescent="0.35">
      <c r="A272">
        <v>13114</v>
      </c>
      <c r="B272" t="s">
        <v>1252</v>
      </c>
      <c r="C272">
        <v>613</v>
      </c>
    </row>
    <row r="273" spans="1:3" x14ac:dyDescent="0.35">
      <c r="A273">
        <v>13115</v>
      </c>
      <c r="B273" t="s">
        <v>1254</v>
      </c>
      <c r="C273">
        <v>614</v>
      </c>
    </row>
    <row r="274" spans="1:3" x14ac:dyDescent="0.35">
      <c r="A274">
        <v>13116</v>
      </c>
      <c r="B274" t="s">
        <v>1256</v>
      </c>
      <c r="C274">
        <v>615</v>
      </c>
    </row>
    <row r="275" spans="1:3" x14ac:dyDescent="0.35">
      <c r="A275">
        <v>13117</v>
      </c>
      <c r="B275" t="s">
        <v>1258</v>
      </c>
      <c r="C275">
        <v>616</v>
      </c>
    </row>
    <row r="276" spans="1:3" x14ac:dyDescent="0.35">
      <c r="A276">
        <v>13118</v>
      </c>
      <c r="B276" t="s">
        <v>1260</v>
      </c>
      <c r="C276">
        <v>617</v>
      </c>
    </row>
    <row r="277" spans="1:3" x14ac:dyDescent="0.35">
      <c r="A277">
        <v>13119</v>
      </c>
      <c r="B277" t="s">
        <v>1262</v>
      </c>
      <c r="C277">
        <v>618</v>
      </c>
    </row>
    <row r="278" spans="1:3" x14ac:dyDescent="0.35">
      <c r="A278">
        <v>13120</v>
      </c>
      <c r="B278" t="s">
        <v>1264</v>
      </c>
      <c r="C278">
        <v>619</v>
      </c>
    </row>
    <row r="279" spans="1:3" x14ac:dyDescent="0.35">
      <c r="A279">
        <v>13121</v>
      </c>
      <c r="B279" t="s">
        <v>1266</v>
      </c>
      <c r="C279">
        <v>620</v>
      </c>
    </row>
    <row r="280" spans="1:3" x14ac:dyDescent="0.35">
      <c r="A280">
        <v>13122</v>
      </c>
      <c r="B280" t="s">
        <v>1268</v>
      </c>
      <c r="C280">
        <v>621</v>
      </c>
    </row>
    <row r="281" spans="1:3" x14ac:dyDescent="0.35">
      <c r="A281">
        <v>13123</v>
      </c>
      <c r="B281" t="s">
        <v>1270</v>
      </c>
      <c r="C281">
        <v>622</v>
      </c>
    </row>
    <row r="282" spans="1:3" x14ac:dyDescent="0.35">
      <c r="A282">
        <v>13124</v>
      </c>
      <c r="B282" t="s">
        <v>1272</v>
      </c>
      <c r="C282">
        <v>623</v>
      </c>
    </row>
    <row r="283" spans="1:3" x14ac:dyDescent="0.35">
      <c r="A283">
        <v>13125</v>
      </c>
      <c r="B283" t="s">
        <v>1274</v>
      </c>
      <c r="C283">
        <v>624</v>
      </c>
    </row>
    <row r="284" spans="1:3" x14ac:dyDescent="0.35">
      <c r="A284">
        <v>13126</v>
      </c>
      <c r="B284" t="s">
        <v>1276</v>
      </c>
      <c r="C284">
        <v>625</v>
      </c>
    </row>
    <row r="285" spans="1:3" x14ac:dyDescent="0.35">
      <c r="A285">
        <v>13127</v>
      </c>
      <c r="B285" t="s">
        <v>1278</v>
      </c>
      <c r="C285">
        <v>626</v>
      </c>
    </row>
    <row r="286" spans="1:3" x14ac:dyDescent="0.35">
      <c r="A286">
        <v>13128</v>
      </c>
      <c r="B286" t="s">
        <v>1280</v>
      </c>
      <c r="C286">
        <v>627</v>
      </c>
    </row>
    <row r="287" spans="1:3" x14ac:dyDescent="0.35">
      <c r="A287">
        <v>13129</v>
      </c>
      <c r="B287" t="s">
        <v>1282</v>
      </c>
      <c r="C287">
        <v>628</v>
      </c>
    </row>
    <row r="288" spans="1:3" x14ac:dyDescent="0.35">
      <c r="A288">
        <v>13130</v>
      </c>
      <c r="B288" t="s">
        <v>701</v>
      </c>
      <c r="C288">
        <v>629</v>
      </c>
    </row>
    <row r="289" spans="1:3" x14ac:dyDescent="0.35">
      <c r="A289">
        <v>13131</v>
      </c>
      <c r="B289" t="s">
        <v>1285</v>
      </c>
      <c r="C289">
        <v>630</v>
      </c>
    </row>
    <row r="290" spans="1:3" x14ac:dyDescent="0.35">
      <c r="A290">
        <v>13132</v>
      </c>
      <c r="B290" t="s">
        <v>1287</v>
      </c>
      <c r="C290">
        <v>631</v>
      </c>
    </row>
    <row r="291" spans="1:3" x14ac:dyDescent="0.35">
      <c r="A291">
        <v>13201</v>
      </c>
      <c r="B291" t="s">
        <v>1289</v>
      </c>
      <c r="C291">
        <v>632</v>
      </c>
    </row>
    <row r="292" spans="1:3" x14ac:dyDescent="0.35">
      <c r="A292">
        <v>13202</v>
      </c>
      <c r="B292" t="s">
        <v>1291</v>
      </c>
      <c r="C292">
        <v>633</v>
      </c>
    </row>
    <row r="293" spans="1:3" x14ac:dyDescent="0.35">
      <c r="A293">
        <v>13203</v>
      </c>
      <c r="B293" t="s">
        <v>1293</v>
      </c>
      <c r="C293">
        <v>634</v>
      </c>
    </row>
    <row r="294" spans="1:3" x14ac:dyDescent="0.35">
      <c r="A294">
        <v>13301</v>
      </c>
      <c r="B294" t="s">
        <v>1295</v>
      </c>
      <c r="C294">
        <v>635</v>
      </c>
    </row>
    <row r="295" spans="1:3" x14ac:dyDescent="0.35">
      <c r="A295">
        <v>13302</v>
      </c>
      <c r="B295" t="s">
        <v>1297</v>
      </c>
      <c r="C295">
        <v>636</v>
      </c>
    </row>
    <row r="296" spans="1:3" x14ac:dyDescent="0.35">
      <c r="A296">
        <v>13303</v>
      </c>
      <c r="B296" t="s">
        <v>1299</v>
      </c>
      <c r="C296">
        <v>637</v>
      </c>
    </row>
    <row r="297" spans="1:3" x14ac:dyDescent="0.35">
      <c r="A297">
        <v>13401</v>
      </c>
      <c r="B297" t="s">
        <v>1301</v>
      </c>
      <c r="C297">
        <v>638</v>
      </c>
    </row>
    <row r="298" spans="1:3" x14ac:dyDescent="0.35">
      <c r="A298">
        <v>13402</v>
      </c>
      <c r="B298" t="s">
        <v>1303</v>
      </c>
      <c r="C298">
        <v>639</v>
      </c>
    </row>
    <row r="299" spans="1:3" x14ac:dyDescent="0.35">
      <c r="A299">
        <v>13403</v>
      </c>
      <c r="B299" t="s">
        <v>1305</v>
      </c>
      <c r="C299">
        <v>640</v>
      </c>
    </row>
    <row r="300" spans="1:3" x14ac:dyDescent="0.35">
      <c r="A300">
        <v>13404</v>
      </c>
      <c r="B300" t="s">
        <v>1307</v>
      </c>
      <c r="C300">
        <v>641</v>
      </c>
    </row>
    <row r="301" spans="1:3" x14ac:dyDescent="0.35">
      <c r="A301">
        <v>13501</v>
      </c>
      <c r="B301" t="s">
        <v>1309</v>
      </c>
      <c r="C301">
        <v>642</v>
      </c>
    </row>
    <row r="302" spans="1:3" x14ac:dyDescent="0.35">
      <c r="A302">
        <v>13502</v>
      </c>
      <c r="B302" t="s">
        <v>1311</v>
      </c>
      <c r="C302">
        <v>643</v>
      </c>
    </row>
    <row r="303" spans="1:3" x14ac:dyDescent="0.35">
      <c r="A303">
        <v>13503</v>
      </c>
      <c r="B303" t="s">
        <v>1313</v>
      </c>
      <c r="C303">
        <v>644</v>
      </c>
    </row>
    <row r="304" spans="1:3" x14ac:dyDescent="0.35">
      <c r="A304">
        <v>13504</v>
      </c>
      <c r="B304" t="s">
        <v>1315</v>
      </c>
      <c r="C304">
        <v>645</v>
      </c>
    </row>
    <row r="305" spans="1:3" x14ac:dyDescent="0.35">
      <c r="A305">
        <v>13505</v>
      </c>
      <c r="B305" t="s">
        <v>1317</v>
      </c>
      <c r="C305">
        <v>646</v>
      </c>
    </row>
    <row r="306" spans="1:3" x14ac:dyDescent="0.35">
      <c r="A306">
        <v>13601</v>
      </c>
      <c r="B306" t="s">
        <v>1319</v>
      </c>
      <c r="C306">
        <v>647</v>
      </c>
    </row>
    <row r="307" spans="1:3" x14ac:dyDescent="0.35">
      <c r="A307">
        <v>13602</v>
      </c>
      <c r="B307" t="s">
        <v>1321</v>
      </c>
      <c r="C307">
        <v>648</v>
      </c>
    </row>
    <row r="308" spans="1:3" x14ac:dyDescent="0.35">
      <c r="A308">
        <v>13603</v>
      </c>
      <c r="B308" t="s">
        <v>1323</v>
      </c>
      <c r="C308">
        <v>649</v>
      </c>
    </row>
    <row r="309" spans="1:3" x14ac:dyDescent="0.35">
      <c r="A309">
        <v>13604</v>
      </c>
      <c r="B309" t="s">
        <v>1325</v>
      </c>
      <c r="C309">
        <v>650</v>
      </c>
    </row>
    <row r="310" spans="1:3" x14ac:dyDescent="0.35">
      <c r="A310">
        <v>13605</v>
      </c>
      <c r="B310" t="s">
        <v>1327</v>
      </c>
      <c r="C310">
        <v>651</v>
      </c>
    </row>
    <row r="311" spans="1:3" x14ac:dyDescent="0.35">
      <c r="A311">
        <v>14101</v>
      </c>
      <c r="B311" t="s">
        <v>1329</v>
      </c>
      <c r="C311">
        <v>652</v>
      </c>
    </row>
    <row r="312" spans="1:3" x14ac:dyDescent="0.35">
      <c r="A312">
        <v>14102</v>
      </c>
      <c r="B312" t="s">
        <v>1331</v>
      </c>
      <c r="C312">
        <v>653</v>
      </c>
    </row>
    <row r="313" spans="1:3" x14ac:dyDescent="0.35">
      <c r="A313">
        <v>14103</v>
      </c>
      <c r="B313" t="s">
        <v>1333</v>
      </c>
      <c r="C313">
        <v>654</v>
      </c>
    </row>
    <row r="314" spans="1:3" x14ac:dyDescent="0.35">
      <c r="A314">
        <v>14104</v>
      </c>
      <c r="B314" t="s">
        <v>534</v>
      </c>
      <c r="C314">
        <v>655</v>
      </c>
    </row>
    <row r="315" spans="1:3" x14ac:dyDescent="0.35">
      <c r="A315">
        <v>14105</v>
      </c>
      <c r="B315" t="s">
        <v>1336</v>
      </c>
      <c r="C315">
        <v>656</v>
      </c>
    </row>
    <row r="316" spans="1:3" x14ac:dyDescent="0.35">
      <c r="A316">
        <v>14106</v>
      </c>
      <c r="B316" t="s">
        <v>1338</v>
      </c>
      <c r="C316">
        <v>657</v>
      </c>
    </row>
    <row r="317" spans="1:3" x14ac:dyDescent="0.35">
      <c r="A317">
        <v>14107</v>
      </c>
      <c r="B317" t="s">
        <v>1340</v>
      </c>
      <c r="C317">
        <v>658</v>
      </c>
    </row>
    <row r="318" spans="1:3" x14ac:dyDescent="0.35">
      <c r="A318">
        <v>14108</v>
      </c>
      <c r="B318" t="s">
        <v>1342</v>
      </c>
      <c r="C318">
        <v>659</v>
      </c>
    </row>
    <row r="319" spans="1:3" x14ac:dyDescent="0.35">
      <c r="A319">
        <v>14201</v>
      </c>
      <c r="B319" t="s">
        <v>697</v>
      </c>
      <c r="C319">
        <v>660</v>
      </c>
    </row>
    <row r="320" spans="1:3" x14ac:dyDescent="0.35">
      <c r="A320">
        <v>14202</v>
      </c>
      <c r="B320" t="s">
        <v>1345</v>
      </c>
      <c r="C320">
        <v>661</v>
      </c>
    </row>
    <row r="321" spans="1:3" x14ac:dyDescent="0.35">
      <c r="A321">
        <v>14203</v>
      </c>
      <c r="B321" t="s">
        <v>1347</v>
      </c>
      <c r="C321">
        <v>662</v>
      </c>
    </row>
    <row r="322" spans="1:3" x14ac:dyDescent="0.35">
      <c r="A322">
        <v>14204</v>
      </c>
      <c r="B322" t="s">
        <v>1349</v>
      </c>
      <c r="C322">
        <v>663</v>
      </c>
    </row>
    <row r="323" spans="1:3" x14ac:dyDescent="0.35">
      <c r="A323">
        <v>15101</v>
      </c>
      <c r="B323" t="s">
        <v>1351</v>
      </c>
      <c r="C323">
        <v>664</v>
      </c>
    </row>
    <row r="324" spans="1:3" x14ac:dyDescent="0.35">
      <c r="A324">
        <v>15102</v>
      </c>
      <c r="B324" t="s">
        <v>1353</v>
      </c>
      <c r="C324">
        <v>665</v>
      </c>
    </row>
    <row r="325" spans="1:3" x14ac:dyDescent="0.35">
      <c r="A325">
        <v>15201</v>
      </c>
      <c r="B325" t="s">
        <v>1355</v>
      </c>
      <c r="C325">
        <v>666</v>
      </c>
    </row>
    <row r="326" spans="1:3" x14ac:dyDescent="0.35">
      <c r="A326">
        <v>15202</v>
      </c>
      <c r="B326" t="s">
        <v>1357</v>
      </c>
      <c r="C326">
        <v>667</v>
      </c>
    </row>
    <row r="327" spans="1:3" x14ac:dyDescent="0.35">
      <c r="A327">
        <v>16101</v>
      </c>
      <c r="B327" t="s">
        <v>1359</v>
      </c>
      <c r="C327">
        <v>668</v>
      </c>
    </row>
    <row r="328" spans="1:3" x14ac:dyDescent="0.35">
      <c r="A328">
        <v>16102</v>
      </c>
      <c r="B328" t="s">
        <v>1361</v>
      </c>
      <c r="C328">
        <v>669</v>
      </c>
    </row>
    <row r="329" spans="1:3" x14ac:dyDescent="0.35">
      <c r="A329">
        <v>16103</v>
      </c>
      <c r="B329" t="s">
        <v>1363</v>
      </c>
      <c r="C329">
        <v>670</v>
      </c>
    </row>
    <row r="330" spans="1:3" x14ac:dyDescent="0.35">
      <c r="A330">
        <v>16104</v>
      </c>
      <c r="B330" t="s">
        <v>1365</v>
      </c>
      <c r="C330">
        <v>671</v>
      </c>
    </row>
    <row r="331" spans="1:3" x14ac:dyDescent="0.35">
      <c r="A331">
        <v>16105</v>
      </c>
      <c r="B331" t="s">
        <v>1367</v>
      </c>
      <c r="C331">
        <v>672</v>
      </c>
    </row>
    <row r="332" spans="1:3" x14ac:dyDescent="0.35">
      <c r="A332">
        <v>16106</v>
      </c>
      <c r="B332" t="s">
        <v>1369</v>
      </c>
      <c r="C332">
        <v>673</v>
      </c>
    </row>
    <row r="333" spans="1:3" x14ac:dyDescent="0.35">
      <c r="A333">
        <v>16107</v>
      </c>
      <c r="B333" t="s">
        <v>1371</v>
      </c>
      <c r="C333">
        <v>674</v>
      </c>
    </row>
    <row r="334" spans="1:3" x14ac:dyDescent="0.35">
      <c r="A334">
        <v>16108</v>
      </c>
      <c r="B334" t="s">
        <v>1373</v>
      </c>
      <c r="C334">
        <v>675</v>
      </c>
    </row>
    <row r="335" spans="1:3" x14ac:dyDescent="0.35">
      <c r="A335">
        <v>16109</v>
      </c>
      <c r="B335" t="s">
        <v>1375</v>
      </c>
      <c r="C335">
        <v>676</v>
      </c>
    </row>
    <row r="336" spans="1:3" x14ac:dyDescent="0.35">
      <c r="A336">
        <v>16201</v>
      </c>
      <c r="B336" t="s">
        <v>1377</v>
      </c>
      <c r="C336">
        <v>677</v>
      </c>
    </row>
    <row r="337" spans="1:3" x14ac:dyDescent="0.35">
      <c r="A337">
        <v>16202</v>
      </c>
      <c r="B337" t="s">
        <v>1379</v>
      </c>
      <c r="C337">
        <v>678</v>
      </c>
    </row>
    <row r="338" spans="1:3" x14ac:dyDescent="0.35">
      <c r="A338">
        <v>16203</v>
      </c>
      <c r="B338" t="s">
        <v>1381</v>
      </c>
      <c r="C338">
        <v>679</v>
      </c>
    </row>
    <row r="339" spans="1:3" x14ac:dyDescent="0.35">
      <c r="A339">
        <v>16204</v>
      </c>
      <c r="B339" t="s">
        <v>1383</v>
      </c>
      <c r="C339">
        <v>680</v>
      </c>
    </row>
    <row r="340" spans="1:3" x14ac:dyDescent="0.35">
      <c r="A340">
        <v>16205</v>
      </c>
      <c r="B340" t="s">
        <v>1385</v>
      </c>
      <c r="C340">
        <v>681</v>
      </c>
    </row>
    <row r="341" spans="1:3" x14ac:dyDescent="0.35">
      <c r="A341">
        <v>16206</v>
      </c>
      <c r="B341" t="s">
        <v>1387</v>
      </c>
      <c r="C341">
        <v>682</v>
      </c>
    </row>
    <row r="342" spans="1:3" x14ac:dyDescent="0.35">
      <c r="A342">
        <v>16207</v>
      </c>
      <c r="B342" t="s">
        <v>1389</v>
      </c>
      <c r="C342">
        <v>683</v>
      </c>
    </row>
    <row r="343" spans="1:3" x14ac:dyDescent="0.35">
      <c r="A343">
        <v>16301</v>
      </c>
      <c r="B343" t="s">
        <v>1391</v>
      </c>
      <c r="C343">
        <v>684</v>
      </c>
    </row>
    <row r="344" spans="1:3" x14ac:dyDescent="0.35">
      <c r="A344">
        <v>16302</v>
      </c>
      <c r="B344" t="s">
        <v>1393</v>
      </c>
      <c r="C344">
        <v>685</v>
      </c>
    </row>
    <row r="345" spans="1:3" x14ac:dyDescent="0.35">
      <c r="A345">
        <v>16303</v>
      </c>
      <c r="B345" t="s">
        <v>1395</v>
      </c>
      <c r="C345">
        <v>686</v>
      </c>
    </row>
    <row r="346" spans="1:3" x14ac:dyDescent="0.35">
      <c r="A346">
        <v>16304</v>
      </c>
      <c r="B346" t="s">
        <v>1397</v>
      </c>
      <c r="C346">
        <v>687</v>
      </c>
    </row>
    <row r="347" spans="1:3" x14ac:dyDescent="0.3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C22" sqref="C22"/>
    </sheetView>
  </sheetViews>
  <sheetFormatPr baseColWidth="10" defaultRowHeight="14.5" x14ac:dyDescent="0.35"/>
  <cols>
    <col min="2" max="2" width="13.26953125" bestFit="1" customWidth="1"/>
    <col min="3" max="3" width="8.7265625" bestFit="1" customWidth="1"/>
    <col min="4" max="5" width="5.26953125" customWidth="1"/>
    <col min="6" max="6" width="9" customWidth="1"/>
    <col min="7" max="7" width="31.81640625" bestFit="1" customWidth="1"/>
    <col min="8" max="8" width="8.7265625" bestFit="1" customWidth="1"/>
    <col min="9" max="10" width="4.1796875" customWidth="1"/>
    <col min="11" max="11" width="13.54296875" bestFit="1" customWidth="1"/>
    <col min="12" max="12" width="22.1796875" bestFit="1" customWidth="1"/>
    <col min="13" max="14" width="3.453125" customWidth="1"/>
    <col min="15" max="15" width="13.81640625" bestFit="1" customWidth="1"/>
    <col min="16" max="16" width="23.26953125" bestFit="1" customWidth="1"/>
    <col min="17" max="18" width="4.7265625" customWidth="1"/>
    <col min="19" max="19" width="10.81640625" customWidth="1"/>
    <col min="20" max="20" width="31.1796875" bestFit="1" customWidth="1"/>
    <col min="21" max="22" width="4.453125" customWidth="1"/>
    <col min="24" max="24" width="15.1796875" customWidth="1"/>
    <col min="25" max="26" width="3.7265625" customWidth="1"/>
    <col min="28" max="28" width="15.453125" bestFit="1" customWidth="1"/>
    <col min="29" max="30" width="4.7265625" customWidth="1"/>
    <col min="32" max="32" width="14.1796875" bestFit="1" customWidth="1"/>
    <col min="33" max="34" width="3.7265625" customWidth="1"/>
    <col min="35" max="35" width="10.26953125" bestFit="1" customWidth="1"/>
    <col min="36" max="36" width="19.81640625" bestFit="1" customWidth="1"/>
    <col min="37" max="38" width="4" customWidth="1"/>
    <col min="39" max="39" width="10.26953125" bestFit="1" customWidth="1"/>
    <col min="40" max="40" width="19.81640625" bestFit="1" customWidth="1"/>
    <col min="41" max="42" width="4.81640625" customWidth="1"/>
    <col min="43" max="43" width="17.54296875" customWidth="1"/>
  </cols>
  <sheetData>
    <row r="1" spans="1:43" x14ac:dyDescent="0.35">
      <c r="B1">
        <f>_xlfn.XLOOKUP(RESUMEN!J4,Región[Región],Región[Cod_región],FALSE)</f>
        <v>4</v>
      </c>
      <c r="G1" t="e">
        <f>_xlfn.XLOOKUP(RESUMEN!J9,#REF!,#REF!,FALSE)</f>
        <v>#REF!</v>
      </c>
      <c r="L1" t="e">
        <f>_xlfn.XLOOKUP(RESUMEN!#REF!,#REF!,#REF!,FALSE)</f>
        <v>#REF!</v>
      </c>
      <c r="P1" t="e">
        <f>_xlfn.XLOOKUP(RESUMEN!J16,#REF!,#REF!,FALSE)</f>
        <v>#REF!</v>
      </c>
      <c r="T1" t="e">
        <f>_xlfn.XLOOKUP(RESUMEN!J20,#REF!,#REF!,FALSE)</f>
        <v>#REF!</v>
      </c>
      <c r="X1" t="e">
        <f>_xlfn.XLOOKUP(RESUMEN!J23,#REF!,#REF!,FALSE)</f>
        <v>#REF!</v>
      </c>
    </row>
    <row r="2" spans="1:43" ht="20" x14ac:dyDescent="0.35">
      <c r="A2" s="3" t="s">
        <v>23882</v>
      </c>
      <c r="B2" s="3" t="s">
        <v>519</v>
      </c>
      <c r="C2" s="3" t="s">
        <v>23883</v>
      </c>
      <c r="D2" s="4"/>
      <c r="E2" s="4"/>
      <c r="F2" s="5" t="s">
        <v>23884</v>
      </c>
      <c r="G2" s="5" t="s">
        <v>20368</v>
      </c>
      <c r="H2" s="5" t="s">
        <v>23885</v>
      </c>
      <c r="I2" s="4"/>
      <c r="J2" s="4"/>
      <c r="K2" s="6" t="s">
        <v>6349</v>
      </c>
      <c r="L2" s="6" t="s">
        <v>6350</v>
      </c>
      <c r="M2" s="4"/>
      <c r="N2" s="4"/>
      <c r="O2" s="7" t="s">
        <v>6351</v>
      </c>
      <c r="P2" s="7" t="s">
        <v>6353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22256</v>
      </c>
      <c r="AN2" s="16" t="s">
        <v>22194</v>
      </c>
      <c r="AO2" s="16" t="s">
        <v>22257</v>
      </c>
      <c r="AP2" s="4"/>
      <c r="AQ2" s="13" t="s">
        <v>22258</v>
      </c>
    </row>
    <row r="3" spans="1:43" x14ac:dyDescent="0.35">
      <c r="A3" s="14">
        <v>4</v>
      </c>
      <c r="B3" t="s">
        <v>530</v>
      </c>
      <c r="C3" s="14">
        <f>+VLOOKUP(Región[[#This Row],[Cod_región]],Codigos_regiones[],3,0)</f>
        <v>244</v>
      </c>
      <c r="D3" s="14"/>
      <c r="F3" s="14">
        <v>1</v>
      </c>
      <c r="G3" t="s">
        <v>23877</v>
      </c>
      <c r="H3" s="14"/>
      <c r="K3" s="14">
        <v>100110</v>
      </c>
      <c r="L3" t="s">
        <v>8269</v>
      </c>
      <c r="O3" s="14">
        <v>100110002</v>
      </c>
      <c r="P3" t="s">
        <v>14514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35">
      <c r="A4" s="14">
        <v>5</v>
      </c>
      <c r="B4" t="s">
        <v>548</v>
      </c>
      <c r="C4" s="14">
        <f>+VLOOKUP(Región[[#This Row],[Cod_región]],Codigos_regiones[],3,0)</f>
        <v>253</v>
      </c>
      <c r="D4" s="14"/>
      <c r="F4" s="14">
        <v>2</v>
      </c>
      <c r="G4" t="s">
        <v>15237</v>
      </c>
      <c r="H4" s="14"/>
      <c r="K4" s="14">
        <v>100111</v>
      </c>
      <c r="L4" t="s">
        <v>8285</v>
      </c>
      <c r="O4" s="14">
        <v>100110003</v>
      </c>
      <c r="P4" t="s">
        <v>13811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35">
      <c r="A5" s="14">
        <v>6</v>
      </c>
      <c r="B5" t="s">
        <v>1199</v>
      </c>
      <c r="C5" s="14">
        <f>+VLOOKUP(Región[[#This Row],[Cod_región]],Codigos_regiones[],3,0)</f>
        <v>245</v>
      </c>
      <c r="D5" s="14"/>
      <c r="F5" s="14">
        <v>3</v>
      </c>
      <c r="G5" t="s">
        <v>23886</v>
      </c>
      <c r="H5" s="14"/>
      <c r="K5" s="14">
        <v>100112</v>
      </c>
      <c r="L5" t="s">
        <v>8326</v>
      </c>
      <c r="O5" s="14">
        <v>100110005</v>
      </c>
      <c r="P5" t="s">
        <v>8270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35">
      <c r="A6" s="14">
        <v>7</v>
      </c>
      <c r="B6" t="s">
        <v>540</v>
      </c>
      <c r="C6" s="14">
        <f>+VLOOKUP(Región[[#This Row],[Cod_región]],Codigos_regiones[],3,0)</f>
        <v>249</v>
      </c>
      <c r="D6" s="14"/>
      <c r="F6" s="14">
        <v>4</v>
      </c>
      <c r="G6" t="s">
        <v>8286</v>
      </c>
      <c r="H6" s="14"/>
      <c r="K6" s="14">
        <v>100113</v>
      </c>
      <c r="L6" t="s">
        <v>8570</v>
      </c>
      <c r="O6" s="14">
        <v>100110006</v>
      </c>
      <c r="P6" t="s">
        <v>8275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35">
      <c r="A7" s="14">
        <v>8</v>
      </c>
      <c r="B7" t="s">
        <v>23887</v>
      </c>
      <c r="C7" s="14">
        <f>+VLOOKUP(Región[[#This Row],[Cod_región]],Codigos_regiones[],3,0)</f>
        <v>243</v>
      </c>
      <c r="D7" s="14"/>
      <c r="F7" s="14">
        <v>5</v>
      </c>
      <c r="G7" t="s">
        <v>23888</v>
      </c>
      <c r="H7" s="14"/>
      <c r="K7" s="14">
        <v>100114</v>
      </c>
      <c r="L7" t="s">
        <v>8606</v>
      </c>
      <c r="O7" s="14">
        <v>100111001</v>
      </c>
      <c r="P7" t="s">
        <v>15237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35">
      <c r="A8" s="14">
        <v>9</v>
      </c>
      <c r="B8" t="s">
        <v>524</v>
      </c>
      <c r="C8" s="14">
        <f>+VLOOKUP(Región[[#This Row],[Cod_región]],Codigos_regiones[],3,0)</f>
        <v>241</v>
      </c>
      <c r="D8" s="14"/>
      <c r="F8" s="14">
        <v>6</v>
      </c>
      <c r="G8" t="s">
        <v>23889</v>
      </c>
      <c r="H8" s="14"/>
      <c r="K8" s="14"/>
      <c r="O8" s="14">
        <v>100111002</v>
      </c>
      <c r="P8" t="s">
        <v>14519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35">
      <c r="A9" s="14">
        <v>10</v>
      </c>
      <c r="B9" t="s">
        <v>534</v>
      </c>
      <c r="C9" s="14">
        <f>+VLOOKUP(Región[[#This Row],[Cod_región]],Codigos_regiones[],3,0)</f>
        <v>246</v>
      </c>
      <c r="D9" s="14"/>
      <c r="F9" s="14">
        <v>7</v>
      </c>
      <c r="G9" t="s">
        <v>23890</v>
      </c>
      <c r="H9" s="14"/>
      <c r="K9" s="14"/>
      <c r="O9" s="14">
        <v>100111003</v>
      </c>
      <c r="P9" t="s">
        <v>13816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35">
      <c r="A10" s="14">
        <v>13</v>
      </c>
      <c r="B10" t="s">
        <v>22837</v>
      </c>
      <c r="C10" s="14">
        <f>+VLOOKUP(Región[[#This Row],[Cod_región]],Codigos_regiones[],3,0)</f>
        <v>251</v>
      </c>
      <c r="D10" s="14"/>
      <c r="F10" s="14">
        <v>8</v>
      </c>
      <c r="G10" t="s">
        <v>8291</v>
      </c>
      <c r="H10" s="14"/>
      <c r="K10" s="14"/>
      <c r="O10" s="14">
        <v>100111004</v>
      </c>
      <c r="P10" t="s">
        <v>13117</v>
      </c>
      <c r="S10" s="14"/>
      <c r="W10" s="25"/>
      <c r="AA10" s="25"/>
      <c r="AE10" s="25"/>
      <c r="AF10" s="25"/>
      <c r="AQ10" s="15"/>
    </row>
    <row r="11" spans="1:43" x14ac:dyDescent="0.35">
      <c r="A11" s="14">
        <v>14</v>
      </c>
      <c r="B11" t="s">
        <v>536</v>
      </c>
      <c r="C11" s="14">
        <f>+VLOOKUP(Región[[#This Row],[Cod_región]],Codigos_regiones[],3,0)</f>
        <v>247</v>
      </c>
      <c r="D11" s="14"/>
      <c r="F11" s="14">
        <v>9</v>
      </c>
      <c r="G11" t="s">
        <v>23891</v>
      </c>
      <c r="H11" s="14"/>
      <c r="K11" s="14"/>
      <c r="O11" s="14">
        <v>100111005</v>
      </c>
      <c r="P11" t="s">
        <v>8286</v>
      </c>
      <c r="S11" s="14"/>
      <c r="W11" s="25"/>
      <c r="AA11" s="25"/>
      <c r="AE11" s="25"/>
      <c r="AF11" s="25"/>
      <c r="AQ11" s="15"/>
    </row>
    <row r="12" spans="1:43" x14ac:dyDescent="0.35">
      <c r="A12" s="14">
        <v>16</v>
      </c>
      <c r="B12" t="s">
        <v>542</v>
      </c>
      <c r="C12" s="14">
        <f>+VLOOKUP(Región[[#This Row],[Cod_región]],Codigos_regiones[],3,0)</f>
        <v>250</v>
      </c>
      <c r="D12" s="14"/>
      <c r="F12" s="14">
        <v>10</v>
      </c>
      <c r="G12" t="s">
        <v>23892</v>
      </c>
      <c r="H12" s="14"/>
      <c r="K12" s="14"/>
      <c r="O12" s="14">
        <v>100111006</v>
      </c>
      <c r="P12" t="s">
        <v>8291</v>
      </c>
      <c r="S12" s="14"/>
      <c r="W12" s="25"/>
      <c r="AA12" s="25"/>
      <c r="AE12" s="25"/>
      <c r="AF12" s="25"/>
      <c r="AQ12" s="15"/>
    </row>
    <row r="13" spans="1:43" x14ac:dyDescent="0.35">
      <c r="A13" s="14"/>
      <c r="C13" s="14"/>
      <c r="D13" s="14"/>
      <c r="F13" s="14">
        <v>11</v>
      </c>
      <c r="G13" t="s">
        <v>23893</v>
      </c>
      <c r="H13" s="14"/>
      <c r="K13" s="14"/>
      <c r="O13" s="14">
        <v>100111012</v>
      </c>
      <c r="P13" t="s">
        <v>8321</v>
      </c>
      <c r="S13" s="14"/>
      <c r="W13" s="25"/>
      <c r="AA13" s="25"/>
      <c r="AE13" s="25"/>
      <c r="AF13" s="25"/>
      <c r="AQ13" s="15"/>
    </row>
    <row r="14" spans="1:43" x14ac:dyDescent="0.35">
      <c r="A14" s="14"/>
      <c r="C14" s="14"/>
      <c r="D14" s="14"/>
      <c r="F14" s="14">
        <v>12</v>
      </c>
      <c r="G14" t="s">
        <v>23894</v>
      </c>
      <c r="H14" s="14"/>
      <c r="K14" s="14"/>
      <c r="O14" s="14">
        <v>100112010</v>
      </c>
      <c r="P14" t="s">
        <v>8352</v>
      </c>
      <c r="S14" s="14"/>
      <c r="W14" s="25"/>
      <c r="AA14" s="25"/>
      <c r="AE14" s="25"/>
      <c r="AF14" s="25"/>
      <c r="AQ14" s="15"/>
    </row>
    <row r="15" spans="1:43" x14ac:dyDescent="0.35">
      <c r="A15" s="14"/>
      <c r="C15" s="14"/>
      <c r="D15" s="14"/>
      <c r="F15" s="14">
        <v>13</v>
      </c>
      <c r="G15" t="s">
        <v>23895</v>
      </c>
      <c r="H15" s="14"/>
      <c r="K15" s="14"/>
      <c r="O15" s="14">
        <v>100112020</v>
      </c>
      <c r="P15" t="s">
        <v>8402</v>
      </c>
      <c r="S15" s="14"/>
      <c r="W15" s="25"/>
      <c r="AA15" s="25"/>
      <c r="AE15" s="25"/>
      <c r="AF15" s="25"/>
      <c r="AQ15" s="15"/>
    </row>
    <row r="16" spans="1:43" x14ac:dyDescent="0.35">
      <c r="A16" s="14"/>
      <c r="C16" s="14"/>
      <c r="D16" s="14"/>
      <c r="F16" s="14">
        <v>14</v>
      </c>
      <c r="G16" t="s">
        <v>23896</v>
      </c>
      <c r="H16" s="14"/>
      <c r="K16" s="14"/>
      <c r="O16" s="14">
        <v>100112022</v>
      </c>
      <c r="P16" t="s">
        <v>8412</v>
      </c>
      <c r="S16" s="14"/>
      <c r="AA16" s="25"/>
      <c r="AE16" s="25"/>
      <c r="AF16" s="25"/>
      <c r="AQ16" s="15"/>
    </row>
    <row r="17" spans="6:43" x14ac:dyDescent="0.35">
      <c r="F17" s="14">
        <v>15</v>
      </c>
      <c r="G17" t="s">
        <v>23897</v>
      </c>
      <c r="H17" s="14"/>
      <c r="K17" s="14"/>
      <c r="O17" s="14">
        <v>100113001</v>
      </c>
      <c r="P17" t="s">
        <v>15247</v>
      </c>
      <c r="S17" s="14"/>
      <c r="AA17" s="25"/>
      <c r="AE17" s="25"/>
      <c r="AF17" s="25"/>
      <c r="AQ17" s="15"/>
    </row>
    <row r="18" spans="6:43" x14ac:dyDescent="0.35">
      <c r="F18" s="14">
        <v>16</v>
      </c>
      <c r="G18" t="s">
        <v>23898</v>
      </c>
      <c r="H18" s="14"/>
      <c r="O18" s="14">
        <v>100113002</v>
      </c>
      <c r="P18" t="s">
        <v>14529</v>
      </c>
      <c r="S18" s="14"/>
      <c r="AA18" s="25"/>
      <c r="AE18" s="25"/>
      <c r="AF18" s="25"/>
      <c r="AQ18" s="15"/>
    </row>
    <row r="19" spans="6:43" x14ac:dyDescent="0.35">
      <c r="F19" s="14">
        <v>17</v>
      </c>
      <c r="G19" t="s">
        <v>23899</v>
      </c>
      <c r="H19" s="14"/>
      <c r="O19" s="14">
        <v>100113003</v>
      </c>
      <c r="P19" t="s">
        <v>13826</v>
      </c>
      <c r="S19" s="14"/>
      <c r="AA19" s="25"/>
      <c r="AE19" s="25"/>
      <c r="AF19" s="25"/>
      <c r="AQ19" s="15"/>
    </row>
    <row r="20" spans="6:43" x14ac:dyDescent="0.35">
      <c r="F20" s="14">
        <v>18</v>
      </c>
      <c r="G20" t="s">
        <v>14529</v>
      </c>
      <c r="H20" s="14"/>
      <c r="O20" s="14">
        <v>100113005</v>
      </c>
      <c r="P20" t="s">
        <v>8571</v>
      </c>
      <c r="S20" s="14"/>
      <c r="AA20" s="25"/>
      <c r="AE20" s="25"/>
      <c r="AF20" s="25"/>
      <c r="AQ20" s="15"/>
    </row>
    <row r="21" spans="6:43" x14ac:dyDescent="0.35">
      <c r="F21" s="14">
        <v>19</v>
      </c>
      <c r="G21" t="s">
        <v>15252</v>
      </c>
      <c r="H21" s="14"/>
      <c r="O21" s="14">
        <v>100114001</v>
      </c>
      <c r="P21" t="s">
        <v>15252</v>
      </c>
      <c r="S21" s="14"/>
      <c r="AA21" s="25"/>
      <c r="AE21" s="25"/>
      <c r="AF21" s="25"/>
      <c r="AQ21" s="15"/>
    </row>
    <row r="22" spans="6:43" x14ac:dyDescent="0.35">
      <c r="F22" s="14">
        <v>20</v>
      </c>
      <c r="G22" t="s">
        <v>23900</v>
      </c>
      <c r="H22" s="14"/>
      <c r="O22" s="14">
        <v>100114011</v>
      </c>
      <c r="P22" t="s">
        <v>8637</v>
      </c>
      <c r="S22" s="14"/>
      <c r="AA22" s="25"/>
      <c r="AE22" s="25"/>
      <c r="AF22" s="25"/>
      <c r="AQ22" s="15"/>
    </row>
    <row r="23" spans="6:43" x14ac:dyDescent="0.35">
      <c r="F23" s="14">
        <v>21</v>
      </c>
      <c r="G23" t="s">
        <v>23901</v>
      </c>
      <c r="H23" s="14"/>
      <c r="O23" s="14"/>
      <c r="S23" s="14"/>
      <c r="AA23" s="25"/>
      <c r="AE23" s="25"/>
      <c r="AF23" s="25"/>
      <c r="AQ23" s="15"/>
    </row>
    <row r="24" spans="6:43" x14ac:dyDescent="0.35">
      <c r="F24" s="14">
        <v>22</v>
      </c>
      <c r="G24" t="s">
        <v>23902</v>
      </c>
      <c r="H24" s="14"/>
      <c r="O24" s="14"/>
      <c r="S24" s="14"/>
      <c r="AA24" s="25"/>
      <c r="AE24" s="25"/>
      <c r="AF24" s="25"/>
    </row>
    <row r="25" spans="6:43" x14ac:dyDescent="0.35">
      <c r="F25" s="14">
        <v>23</v>
      </c>
      <c r="G25" t="s">
        <v>13826</v>
      </c>
      <c r="H25" s="14"/>
      <c r="O25" s="14"/>
      <c r="S25" s="14"/>
      <c r="AA25" s="25"/>
      <c r="AE25" s="25"/>
      <c r="AF25" s="25"/>
    </row>
    <row r="26" spans="6:43" x14ac:dyDescent="0.35">
      <c r="F26" s="14">
        <v>24</v>
      </c>
      <c r="G26" t="s">
        <v>8637</v>
      </c>
      <c r="H26" s="14"/>
      <c r="O26" s="14"/>
      <c r="S26" s="14"/>
      <c r="AA26" s="25"/>
      <c r="AE26" s="25"/>
      <c r="AF26" s="25"/>
    </row>
    <row r="27" spans="6:43" x14ac:dyDescent="0.35">
      <c r="F27" s="14">
        <v>25</v>
      </c>
      <c r="G27" t="s">
        <v>8571</v>
      </c>
      <c r="H27" s="14"/>
      <c r="O27" s="14"/>
      <c r="S27" s="14"/>
      <c r="AA27" s="25"/>
      <c r="AE27" s="25"/>
      <c r="AF27" s="25"/>
    </row>
    <row r="28" spans="6:43" x14ac:dyDescent="0.35">
      <c r="F28" s="14">
        <v>26</v>
      </c>
      <c r="G28" t="s">
        <v>23878</v>
      </c>
      <c r="H28" s="14"/>
      <c r="O28" s="14"/>
      <c r="S28" s="14"/>
      <c r="AA28" s="25"/>
      <c r="AE28" s="25"/>
      <c r="AF28" s="25"/>
    </row>
    <row r="29" spans="6:43" x14ac:dyDescent="0.35">
      <c r="F29" s="14">
        <v>27</v>
      </c>
      <c r="G29" t="s">
        <v>23903</v>
      </c>
      <c r="H29" s="14"/>
      <c r="O29" s="14"/>
      <c r="S29" s="14"/>
      <c r="AA29" s="25"/>
      <c r="AE29" s="25"/>
      <c r="AF29" s="25"/>
    </row>
    <row r="30" spans="6:43" x14ac:dyDescent="0.35">
      <c r="F30" s="14">
        <v>28</v>
      </c>
      <c r="G30" t="s">
        <v>23904</v>
      </c>
      <c r="H30" s="14"/>
      <c r="O30" s="14"/>
      <c r="S30" s="14"/>
      <c r="AA30" s="25"/>
      <c r="AE30" s="25"/>
      <c r="AF30" s="25"/>
    </row>
    <row r="31" spans="6:43" x14ac:dyDescent="0.35">
      <c r="F31" s="14">
        <v>29</v>
      </c>
      <c r="G31" t="s">
        <v>23905</v>
      </c>
      <c r="H31" s="14"/>
      <c r="O31" s="14"/>
      <c r="S31" s="14"/>
      <c r="AA31" s="25"/>
      <c r="AE31" s="25"/>
      <c r="AF31" s="25"/>
    </row>
    <row r="32" spans="6:43" x14ac:dyDescent="0.35">
      <c r="F32" s="14">
        <v>30</v>
      </c>
      <c r="G32" t="s">
        <v>8321</v>
      </c>
      <c r="H32" s="14"/>
      <c r="O32" s="14"/>
      <c r="S32" s="14"/>
      <c r="AA32" s="25"/>
      <c r="AE32" s="25"/>
      <c r="AF32" s="25"/>
    </row>
    <row r="33" spans="1:32" x14ac:dyDescent="0.35">
      <c r="A33" s="14"/>
      <c r="F33" s="14"/>
      <c r="H33" s="14"/>
      <c r="O33" s="14"/>
      <c r="S33" s="14"/>
      <c r="AA33" s="25"/>
      <c r="AE33" s="25"/>
      <c r="AF33" s="25"/>
    </row>
    <row r="34" spans="1:32" x14ac:dyDescent="0.35">
      <c r="A34" s="14"/>
      <c r="F34" s="14"/>
      <c r="H34" s="14"/>
      <c r="O34" s="14"/>
      <c r="S34" s="14"/>
      <c r="AA34" s="25"/>
      <c r="AE34" s="25"/>
      <c r="AF34" s="25"/>
    </row>
    <row r="35" spans="1:32" x14ac:dyDescent="0.35">
      <c r="A35" s="14"/>
      <c r="F35" s="14"/>
      <c r="H35" s="14"/>
      <c r="O35" s="14"/>
      <c r="S35" s="14"/>
      <c r="AA35" s="25"/>
      <c r="AE35" s="25"/>
      <c r="AF35" s="25"/>
    </row>
    <row r="36" spans="1:32" x14ac:dyDescent="0.35">
      <c r="A36" s="42"/>
      <c r="F36" s="14"/>
      <c r="H36" s="14"/>
      <c r="O36" s="14"/>
      <c r="S36" s="14"/>
      <c r="AA36" s="25"/>
      <c r="AE36" s="25"/>
      <c r="AF36" s="25"/>
    </row>
    <row r="37" spans="1:32" x14ac:dyDescent="0.35">
      <c r="F37" s="14"/>
      <c r="H37" s="14"/>
      <c r="O37" s="14"/>
      <c r="S37" s="14"/>
      <c r="AA37" s="25"/>
      <c r="AE37" s="25"/>
      <c r="AF37" s="25"/>
    </row>
    <row r="38" spans="1:32" x14ac:dyDescent="0.35">
      <c r="F38" s="14"/>
      <c r="H38" s="14"/>
      <c r="O38" s="14"/>
      <c r="S38" s="14"/>
      <c r="AA38" s="25"/>
      <c r="AE38" s="25"/>
      <c r="AF38" s="25"/>
    </row>
    <row r="39" spans="1:32" x14ac:dyDescent="0.35">
      <c r="F39" s="14"/>
      <c r="H39" s="14"/>
      <c r="O39" s="14"/>
      <c r="S39" s="14"/>
      <c r="AA39" s="25"/>
      <c r="AE39" s="25"/>
      <c r="AF39" s="25"/>
    </row>
    <row r="40" spans="1:32" x14ac:dyDescent="0.35">
      <c r="F40" s="14"/>
      <c r="H40" s="14"/>
      <c r="O40" s="14"/>
      <c r="S40" s="14"/>
      <c r="AA40" s="25"/>
      <c r="AE40" s="25"/>
      <c r="AF40" s="25"/>
    </row>
    <row r="41" spans="1:32" x14ac:dyDescent="0.35">
      <c r="F41" s="14"/>
      <c r="H41" s="14"/>
      <c r="O41" s="14"/>
      <c r="S41" s="14"/>
      <c r="AA41" s="25"/>
      <c r="AE41" s="25"/>
      <c r="AF41" s="25"/>
    </row>
    <row r="42" spans="1:32" x14ac:dyDescent="0.35">
      <c r="F42" s="14"/>
      <c r="H42" s="14"/>
      <c r="O42" s="14"/>
      <c r="S42" s="14"/>
      <c r="AA42" s="25"/>
      <c r="AE42" s="25"/>
      <c r="AF42" s="25"/>
    </row>
    <row r="43" spans="1:32" x14ac:dyDescent="0.35">
      <c r="F43" s="14"/>
      <c r="H43" s="14"/>
      <c r="O43" s="14"/>
      <c r="S43" s="14"/>
      <c r="AA43" s="25"/>
      <c r="AE43" s="25"/>
      <c r="AF43" s="25"/>
    </row>
    <row r="44" spans="1:32" x14ac:dyDescent="0.35">
      <c r="F44" s="14"/>
      <c r="H44" s="14"/>
      <c r="O44" s="14"/>
      <c r="P44" s="1"/>
      <c r="S44" s="14"/>
      <c r="AA44" s="25"/>
      <c r="AE44" s="25"/>
      <c r="AF44" s="25"/>
    </row>
    <row r="45" spans="1:32" x14ac:dyDescent="0.35">
      <c r="F45" s="14"/>
      <c r="H45" s="14"/>
      <c r="O45" s="14"/>
      <c r="S45" s="14"/>
      <c r="AA45" s="25"/>
      <c r="AE45" s="25"/>
      <c r="AF45" s="25"/>
    </row>
    <row r="46" spans="1:32" x14ac:dyDescent="0.35">
      <c r="F46" s="14"/>
      <c r="H46" s="14"/>
      <c r="O46" s="14"/>
      <c r="S46" s="14"/>
      <c r="AA46" s="25"/>
      <c r="AE46" s="25"/>
      <c r="AF46" s="25"/>
    </row>
    <row r="47" spans="1:32" x14ac:dyDescent="0.35">
      <c r="F47" s="14"/>
      <c r="H47" s="14"/>
      <c r="O47" s="14"/>
      <c r="S47" s="14"/>
      <c r="AA47" s="25"/>
      <c r="AE47" s="25"/>
      <c r="AF47" s="25"/>
    </row>
    <row r="48" spans="1:32" x14ac:dyDescent="0.35">
      <c r="F48" s="14"/>
      <c r="H48" s="14"/>
      <c r="O48" s="14"/>
      <c r="S48" s="14"/>
      <c r="AA48" s="25"/>
      <c r="AE48" s="25"/>
      <c r="AF48" s="25"/>
    </row>
    <row r="49" spans="6:32" x14ac:dyDescent="0.35">
      <c r="F49" s="14"/>
      <c r="H49" s="14"/>
      <c r="O49" s="14"/>
      <c r="AA49" s="25"/>
      <c r="AE49" s="25"/>
      <c r="AF49" s="25"/>
    </row>
    <row r="50" spans="6:32" x14ac:dyDescent="0.35">
      <c r="F50" s="14"/>
      <c r="H50" s="14"/>
      <c r="O50" s="14"/>
      <c r="AA50" s="25"/>
      <c r="AE50" s="25"/>
      <c r="AF50" s="25"/>
    </row>
    <row r="51" spans="6:32" x14ac:dyDescent="0.35">
      <c r="F51" s="14"/>
      <c r="H51" s="14"/>
      <c r="O51" s="14"/>
      <c r="AA51" s="25"/>
      <c r="AE51" s="25"/>
      <c r="AF51" s="25"/>
    </row>
    <row r="52" spans="6:32" x14ac:dyDescent="0.35">
      <c r="F52" s="14"/>
      <c r="H52" s="14"/>
      <c r="O52" s="14"/>
      <c r="AA52" s="25"/>
      <c r="AE52" s="25"/>
      <c r="AF52" s="25"/>
    </row>
    <row r="53" spans="6:32" x14ac:dyDescent="0.35">
      <c r="F53" s="14"/>
      <c r="H53" s="14"/>
      <c r="O53" s="14"/>
      <c r="AA53" s="25"/>
      <c r="AE53" s="25"/>
      <c r="AF53" s="25"/>
    </row>
    <row r="54" spans="6:32" x14ac:dyDescent="0.35">
      <c r="F54" s="14"/>
      <c r="H54" s="14"/>
      <c r="O54" s="14"/>
      <c r="AA54" s="25"/>
      <c r="AE54" s="25"/>
      <c r="AF54" s="25"/>
    </row>
    <row r="55" spans="6:32" x14ac:dyDescent="0.35">
      <c r="F55" s="14"/>
      <c r="H55" s="14"/>
      <c r="O55" s="14"/>
      <c r="AA55" s="25"/>
      <c r="AE55" s="25"/>
      <c r="AF55" s="25"/>
    </row>
    <row r="56" spans="6:32" x14ac:dyDescent="0.35">
      <c r="F56" s="14"/>
      <c r="H56" s="14"/>
      <c r="O56" s="14"/>
      <c r="AA56" s="25"/>
      <c r="AE56" s="25"/>
      <c r="AF56" s="25"/>
    </row>
    <row r="57" spans="6:32" x14ac:dyDescent="0.35">
      <c r="F57" s="14"/>
      <c r="H57" s="14"/>
      <c r="O57" s="14"/>
      <c r="AA57" s="25"/>
      <c r="AE57" s="25"/>
      <c r="AF57" s="25"/>
    </row>
    <row r="58" spans="6:32" x14ac:dyDescent="0.35">
      <c r="F58" s="14"/>
      <c r="H58" s="14"/>
      <c r="O58" s="14"/>
      <c r="AA58" s="25"/>
      <c r="AE58" s="25"/>
      <c r="AF58" s="25"/>
    </row>
    <row r="59" spans="6:32" x14ac:dyDescent="0.35">
      <c r="F59" s="14"/>
      <c r="H59" s="14"/>
      <c r="O59" s="14"/>
      <c r="AA59" s="25"/>
      <c r="AE59" s="25"/>
      <c r="AF59" s="25"/>
    </row>
    <row r="60" spans="6:32" x14ac:dyDescent="0.35">
      <c r="F60" s="14"/>
      <c r="H60" s="14"/>
      <c r="O60" s="14"/>
      <c r="AA60" s="25"/>
      <c r="AE60" s="25"/>
      <c r="AF60" s="25"/>
    </row>
    <row r="61" spans="6:32" x14ac:dyDescent="0.35">
      <c r="F61" s="14"/>
      <c r="H61" s="14"/>
      <c r="O61" s="14"/>
      <c r="AA61" s="25"/>
      <c r="AE61" s="25"/>
      <c r="AF61" s="25"/>
    </row>
    <row r="62" spans="6:32" x14ac:dyDescent="0.35">
      <c r="F62" s="14"/>
      <c r="H62" s="14"/>
      <c r="O62" s="14"/>
      <c r="AA62" s="25"/>
      <c r="AE62" s="25"/>
      <c r="AF62" s="25"/>
    </row>
    <row r="63" spans="6:32" x14ac:dyDescent="0.35">
      <c r="F63" s="14"/>
      <c r="H63" s="14"/>
      <c r="O63" s="14"/>
      <c r="AA63" s="25"/>
      <c r="AE63" s="25"/>
      <c r="AF63" s="25"/>
    </row>
    <row r="64" spans="6:32" x14ac:dyDescent="0.35">
      <c r="F64" s="14"/>
      <c r="H64" s="14"/>
      <c r="O64" s="14"/>
      <c r="AA64" s="25"/>
      <c r="AE64" s="25"/>
      <c r="AF64" s="25"/>
    </row>
    <row r="65" spans="6:32" x14ac:dyDescent="0.35">
      <c r="F65" s="14"/>
      <c r="H65" s="14"/>
      <c r="O65" s="14"/>
      <c r="AA65" s="25"/>
      <c r="AE65" s="25"/>
      <c r="AF65" s="25"/>
    </row>
    <row r="66" spans="6:32" x14ac:dyDescent="0.35">
      <c r="F66" s="14"/>
      <c r="H66" s="14"/>
      <c r="O66" s="14"/>
      <c r="AA66" s="25"/>
      <c r="AE66" s="25"/>
      <c r="AF66" s="25"/>
    </row>
    <row r="67" spans="6:32" x14ac:dyDescent="0.35">
      <c r="F67" s="14"/>
      <c r="H67" s="14"/>
      <c r="O67" s="14"/>
      <c r="AA67" s="25"/>
      <c r="AE67" s="25"/>
      <c r="AF67" s="25"/>
    </row>
    <row r="68" spans="6:32" x14ac:dyDescent="0.35">
      <c r="F68" s="14"/>
      <c r="H68" s="14"/>
      <c r="O68" s="14"/>
      <c r="AA68" s="25"/>
      <c r="AE68" s="25"/>
      <c r="AF68" s="25"/>
    </row>
    <row r="69" spans="6:32" x14ac:dyDescent="0.35">
      <c r="F69" s="14"/>
      <c r="H69" s="14"/>
      <c r="O69" s="14"/>
      <c r="AA69" s="25"/>
      <c r="AE69" s="25"/>
      <c r="AF69" s="25"/>
    </row>
    <row r="70" spans="6:32" x14ac:dyDescent="0.35">
      <c r="F70" s="14"/>
      <c r="H70" s="14"/>
      <c r="O70" s="14"/>
      <c r="AA70" s="25"/>
      <c r="AE70" s="25"/>
      <c r="AF70" s="25"/>
    </row>
    <row r="71" spans="6:32" x14ac:dyDescent="0.35">
      <c r="F71" s="14"/>
      <c r="H71" s="14"/>
      <c r="O71" s="14"/>
      <c r="AA71" s="25"/>
      <c r="AE71" s="25"/>
      <c r="AF71" s="25"/>
    </row>
    <row r="72" spans="6:32" x14ac:dyDescent="0.35">
      <c r="F72" s="14"/>
      <c r="H72" s="14"/>
      <c r="O72" s="14"/>
      <c r="AA72" s="25"/>
      <c r="AE72" s="25"/>
      <c r="AF72" s="25"/>
    </row>
    <row r="73" spans="6:32" x14ac:dyDescent="0.35">
      <c r="F73" s="14"/>
      <c r="H73" s="14"/>
      <c r="O73" s="14"/>
      <c r="AE73" s="25"/>
      <c r="AF73" s="25"/>
    </row>
    <row r="74" spans="6:32" x14ac:dyDescent="0.35">
      <c r="F74" s="14"/>
      <c r="H74" s="14"/>
      <c r="O74" s="14"/>
      <c r="AE74" s="25"/>
      <c r="AF74" s="25"/>
    </row>
    <row r="75" spans="6:32" x14ac:dyDescent="0.35">
      <c r="F75" s="14"/>
      <c r="H75" s="14"/>
      <c r="O75" s="14"/>
      <c r="AE75" s="25"/>
      <c r="AF75" s="25"/>
    </row>
    <row r="76" spans="6:32" x14ac:dyDescent="0.35">
      <c r="F76" s="14"/>
      <c r="H76" s="14"/>
      <c r="O76" s="14"/>
      <c r="AE76" s="25"/>
      <c r="AF76" s="25"/>
    </row>
    <row r="77" spans="6:32" x14ac:dyDescent="0.35">
      <c r="F77" s="14"/>
      <c r="H77" s="14"/>
      <c r="O77" s="14"/>
      <c r="AE77" s="25"/>
      <c r="AF77" s="25"/>
    </row>
    <row r="78" spans="6:32" x14ac:dyDescent="0.35">
      <c r="F78" s="14"/>
      <c r="H78" s="14"/>
      <c r="O78" s="14"/>
      <c r="AE78" s="25"/>
      <c r="AF78" s="25"/>
    </row>
    <row r="79" spans="6:32" x14ac:dyDescent="0.35">
      <c r="F79" s="14"/>
      <c r="H79" s="14"/>
      <c r="O79" s="14"/>
      <c r="AE79" s="25"/>
      <c r="AF79" s="25"/>
    </row>
    <row r="80" spans="6:32" x14ac:dyDescent="0.35">
      <c r="F80" s="14"/>
      <c r="H80" s="14"/>
      <c r="O80" s="14"/>
      <c r="AE80" s="25"/>
      <c r="AF80" s="25"/>
    </row>
    <row r="81" spans="6:32" x14ac:dyDescent="0.35">
      <c r="F81" s="14"/>
      <c r="H81" s="14"/>
      <c r="O81" s="14"/>
      <c r="AE81" s="25"/>
      <c r="AF81" s="25"/>
    </row>
    <row r="82" spans="6:32" x14ac:dyDescent="0.35">
      <c r="F82" s="14"/>
      <c r="H82" s="14"/>
      <c r="O82" s="14"/>
      <c r="AE82" s="25"/>
      <c r="AF82" s="25"/>
    </row>
    <row r="83" spans="6:32" x14ac:dyDescent="0.35">
      <c r="F83" s="14"/>
      <c r="H83" s="14"/>
      <c r="O83" s="14"/>
      <c r="AE83" s="25"/>
      <c r="AF83" s="25"/>
    </row>
    <row r="84" spans="6:32" x14ac:dyDescent="0.35">
      <c r="F84" s="14"/>
      <c r="H84" s="14"/>
      <c r="O84" s="14"/>
      <c r="AE84" s="25"/>
      <c r="AF84" s="25"/>
    </row>
    <row r="85" spans="6:32" x14ac:dyDescent="0.35">
      <c r="F85" s="14"/>
      <c r="H85" s="14"/>
      <c r="O85" s="14"/>
      <c r="AE85" s="25"/>
      <c r="AF85" s="25"/>
    </row>
    <row r="86" spans="6:32" x14ac:dyDescent="0.35">
      <c r="F86" s="14"/>
      <c r="H86" s="14"/>
      <c r="O86" s="14"/>
      <c r="AE86" s="25"/>
      <c r="AF86" s="25"/>
    </row>
    <row r="87" spans="6:32" x14ac:dyDescent="0.35">
      <c r="F87" s="14"/>
      <c r="H87" s="14"/>
      <c r="O87" s="14"/>
      <c r="AE87" s="25"/>
      <c r="AF87" s="25"/>
    </row>
    <row r="88" spans="6:32" x14ac:dyDescent="0.35">
      <c r="F88" s="14"/>
      <c r="H88" s="14"/>
      <c r="O88" s="14"/>
      <c r="AE88" s="25"/>
      <c r="AF88" s="25"/>
    </row>
    <row r="89" spans="6:32" x14ac:dyDescent="0.35">
      <c r="F89" s="14"/>
      <c r="H89" s="14"/>
      <c r="O89" s="14"/>
      <c r="AE89" s="25"/>
      <c r="AF89" s="25"/>
    </row>
    <row r="90" spans="6:32" x14ac:dyDescent="0.35">
      <c r="F90" s="14"/>
      <c r="H90" s="14"/>
      <c r="O90" s="14"/>
      <c r="AE90" s="25"/>
      <c r="AF90" s="25"/>
    </row>
    <row r="91" spans="6:32" x14ac:dyDescent="0.35">
      <c r="F91" s="14"/>
      <c r="H91" s="14"/>
      <c r="O91" s="14"/>
      <c r="AE91" s="25"/>
      <c r="AF91" s="25"/>
    </row>
    <row r="92" spans="6:32" x14ac:dyDescent="0.35">
      <c r="F92" s="14"/>
      <c r="H92" s="14"/>
      <c r="O92" s="14"/>
      <c r="AE92" s="25"/>
      <c r="AF92" s="25"/>
    </row>
    <row r="93" spans="6:32" x14ac:dyDescent="0.35">
      <c r="F93" s="14"/>
      <c r="H93" s="14"/>
      <c r="O93" s="14"/>
      <c r="AE93" s="25"/>
      <c r="AF93" s="25"/>
    </row>
    <row r="94" spans="6:32" x14ac:dyDescent="0.35">
      <c r="F94" s="14"/>
      <c r="H94" s="14"/>
      <c r="O94" s="14"/>
      <c r="AE94" s="25"/>
      <c r="AF94" s="25"/>
    </row>
    <row r="95" spans="6:32" x14ac:dyDescent="0.35">
      <c r="F95" s="14"/>
      <c r="H95" s="14"/>
      <c r="O95" s="14"/>
      <c r="AE95" s="25"/>
      <c r="AF95" s="25"/>
    </row>
    <row r="96" spans="6:32" x14ac:dyDescent="0.35">
      <c r="F96" s="14"/>
      <c r="H96" s="14"/>
      <c r="O96" s="14"/>
      <c r="AE96" s="25"/>
      <c r="AF96" s="25"/>
    </row>
    <row r="97" spans="6:32" x14ac:dyDescent="0.35">
      <c r="F97" s="14"/>
      <c r="H97" s="14"/>
      <c r="O97" s="14"/>
      <c r="AE97" s="25"/>
      <c r="AF97" s="25"/>
    </row>
    <row r="98" spans="6:32" x14ac:dyDescent="0.35">
      <c r="F98" s="14"/>
      <c r="H98" s="14"/>
      <c r="O98" s="14"/>
      <c r="AE98" s="25"/>
      <c r="AF98" s="25"/>
    </row>
    <row r="99" spans="6:32" x14ac:dyDescent="0.35">
      <c r="F99" s="14"/>
      <c r="H99" s="14"/>
      <c r="O99" s="14"/>
      <c r="AE99" s="25"/>
      <c r="AF99" s="25"/>
    </row>
    <row r="100" spans="6:32" x14ac:dyDescent="0.35">
      <c r="F100" s="14"/>
      <c r="H100" s="14"/>
      <c r="AE100" s="25"/>
      <c r="AF100" s="25"/>
    </row>
    <row r="101" spans="6:32" x14ac:dyDescent="0.35">
      <c r="F101" s="14"/>
      <c r="H101" s="14"/>
      <c r="AE101" s="25"/>
      <c r="AF101" s="25"/>
    </row>
    <row r="102" spans="6:32" x14ac:dyDescent="0.35">
      <c r="F102" s="14"/>
      <c r="H102" s="14"/>
      <c r="AE102" s="25"/>
      <c r="AF102" s="25"/>
    </row>
    <row r="103" spans="6:32" x14ac:dyDescent="0.35">
      <c r="F103" s="14"/>
      <c r="H103" s="14"/>
      <c r="AE103" s="25"/>
      <c r="AF103" s="25"/>
    </row>
    <row r="104" spans="6:32" x14ac:dyDescent="0.35">
      <c r="F104" s="14"/>
      <c r="H104" s="14"/>
      <c r="AE104" s="25"/>
      <c r="AF104" s="25"/>
    </row>
    <row r="105" spans="6:32" x14ac:dyDescent="0.35">
      <c r="F105" s="14"/>
      <c r="H105" s="14"/>
      <c r="AE105" s="25"/>
      <c r="AF105" s="25"/>
    </row>
    <row r="106" spans="6:32" x14ac:dyDescent="0.35">
      <c r="F106" s="14"/>
      <c r="H106" s="14"/>
      <c r="AE106" s="25"/>
      <c r="AF106" s="25"/>
    </row>
    <row r="107" spans="6:32" x14ac:dyDescent="0.35">
      <c r="F107" s="14"/>
      <c r="H107" s="14"/>
      <c r="AE107" s="25"/>
      <c r="AF107" s="25"/>
    </row>
    <row r="108" spans="6:32" x14ac:dyDescent="0.35">
      <c r="F108" s="14"/>
      <c r="H108" s="14"/>
      <c r="AE108" s="25"/>
      <c r="AF108" s="25"/>
    </row>
    <row r="109" spans="6:32" x14ac:dyDescent="0.35">
      <c r="F109" s="14"/>
      <c r="H109" s="14"/>
      <c r="AE109" s="25"/>
      <c r="AF109" s="25"/>
    </row>
    <row r="110" spans="6:32" x14ac:dyDescent="0.35">
      <c r="F110" s="14"/>
      <c r="H110" s="14"/>
      <c r="AE110" s="25"/>
      <c r="AF110" s="25"/>
    </row>
    <row r="111" spans="6:32" x14ac:dyDescent="0.35">
      <c r="F111" s="14"/>
      <c r="H111" s="14"/>
      <c r="AE111" s="25"/>
      <c r="AF111" s="25"/>
    </row>
    <row r="112" spans="6:32" x14ac:dyDescent="0.35">
      <c r="F112" s="14"/>
      <c r="H112" s="14"/>
      <c r="AE112" s="25"/>
      <c r="AF112" s="25"/>
    </row>
    <row r="113" spans="6:32" x14ac:dyDescent="0.35">
      <c r="F113" s="14"/>
      <c r="H113" s="14"/>
      <c r="AE113" s="25"/>
      <c r="AF113" s="25"/>
    </row>
    <row r="114" spans="6:32" x14ac:dyDescent="0.35">
      <c r="F114" s="14"/>
      <c r="H114" s="14"/>
      <c r="AE114" s="25"/>
      <c r="AF114" s="25"/>
    </row>
    <row r="115" spans="6:32" x14ac:dyDescent="0.35">
      <c r="F115" s="14"/>
      <c r="H115" s="14"/>
      <c r="AE115" s="25"/>
      <c r="AF115" s="25"/>
    </row>
    <row r="116" spans="6:32" x14ac:dyDescent="0.35">
      <c r="F116" s="14"/>
      <c r="H116" s="14"/>
      <c r="AE116" s="25"/>
      <c r="AF116" s="25"/>
    </row>
    <row r="117" spans="6:32" x14ac:dyDescent="0.35">
      <c r="F117" s="14"/>
      <c r="H117" s="14"/>
      <c r="AE117" s="25"/>
      <c r="AF117" s="25"/>
    </row>
    <row r="118" spans="6:32" x14ac:dyDescent="0.35">
      <c r="F118" s="14"/>
      <c r="H118" s="14"/>
      <c r="AE118" s="25"/>
      <c r="AF118" s="25"/>
    </row>
    <row r="119" spans="6:32" x14ac:dyDescent="0.35">
      <c r="F119" s="14"/>
      <c r="H119" s="14"/>
      <c r="AE119" s="25"/>
      <c r="AF119" s="25"/>
    </row>
    <row r="120" spans="6:32" x14ac:dyDescent="0.35">
      <c r="F120" s="14"/>
      <c r="H120" s="14"/>
      <c r="AE120" s="25"/>
      <c r="AF120" s="25"/>
    </row>
    <row r="121" spans="6:32" x14ac:dyDescent="0.35">
      <c r="F121" s="14"/>
      <c r="H121" s="14"/>
      <c r="AE121" s="25"/>
      <c r="AF121" s="25"/>
    </row>
    <row r="122" spans="6:32" x14ac:dyDescent="0.35">
      <c r="F122" s="14"/>
      <c r="H122" s="14"/>
      <c r="AE122" s="25"/>
      <c r="AF122" s="25"/>
    </row>
    <row r="123" spans="6:32" x14ac:dyDescent="0.35">
      <c r="F123" s="14"/>
      <c r="H123" s="14"/>
      <c r="AE123" s="25"/>
      <c r="AF123" s="25"/>
    </row>
    <row r="124" spans="6:32" x14ac:dyDescent="0.35">
      <c r="F124" s="14"/>
      <c r="H124" s="14"/>
      <c r="AE124" s="25"/>
      <c r="AF124" s="25"/>
    </row>
    <row r="125" spans="6:32" x14ac:dyDescent="0.35">
      <c r="F125" s="14"/>
      <c r="H125" s="14"/>
      <c r="AE125" s="25"/>
      <c r="AF125" s="25"/>
    </row>
    <row r="126" spans="6:32" x14ac:dyDescent="0.35">
      <c r="F126" s="14"/>
      <c r="H126" s="14"/>
      <c r="AE126" s="25"/>
      <c r="AF126" s="25"/>
    </row>
    <row r="127" spans="6:32" x14ac:dyDescent="0.35">
      <c r="F127" s="14"/>
      <c r="H127" s="14"/>
      <c r="AE127" s="25"/>
      <c r="AF127" s="25"/>
    </row>
    <row r="128" spans="6:32" x14ac:dyDescent="0.35">
      <c r="F128" s="14"/>
      <c r="H128" s="14"/>
      <c r="AE128" s="25"/>
      <c r="AF128" s="25"/>
    </row>
    <row r="129" spans="6:32" x14ac:dyDescent="0.35">
      <c r="F129" s="14"/>
      <c r="H129" s="14"/>
      <c r="AE129" s="25"/>
      <c r="AF129" s="25"/>
    </row>
    <row r="130" spans="6:32" x14ac:dyDescent="0.35">
      <c r="F130" s="14"/>
      <c r="H130" s="14"/>
      <c r="AE130" s="25"/>
      <c r="AF130" s="25"/>
    </row>
    <row r="131" spans="6:32" x14ac:dyDescent="0.35">
      <c r="F131" s="14"/>
      <c r="H131" s="14"/>
      <c r="AE131" s="25"/>
      <c r="AF131" s="25"/>
    </row>
    <row r="132" spans="6:32" x14ac:dyDescent="0.35">
      <c r="F132" s="14"/>
      <c r="H132" s="14"/>
      <c r="AE132" s="25"/>
      <c r="AF132" s="25"/>
    </row>
    <row r="133" spans="6:32" x14ac:dyDescent="0.35">
      <c r="F133" s="14"/>
      <c r="H133" s="14"/>
      <c r="AE133" s="25"/>
      <c r="AF133" s="25"/>
    </row>
    <row r="134" spans="6:32" x14ac:dyDescent="0.35">
      <c r="F134" s="14"/>
      <c r="H134" s="14"/>
      <c r="AE134" s="25"/>
      <c r="AF134" s="25"/>
    </row>
    <row r="135" spans="6:32" x14ac:dyDescent="0.35">
      <c r="F135" s="14"/>
      <c r="H135" s="14"/>
      <c r="AE135" s="25"/>
      <c r="AF135" s="25"/>
    </row>
    <row r="136" spans="6:32" x14ac:dyDescent="0.35">
      <c r="F136" s="14"/>
      <c r="H136" s="14"/>
      <c r="AE136" s="25"/>
      <c r="AF136" s="25"/>
    </row>
    <row r="137" spans="6:32" x14ac:dyDescent="0.35">
      <c r="F137" s="14"/>
      <c r="H137" s="14"/>
      <c r="AE137" s="25"/>
      <c r="AF137" s="25"/>
    </row>
    <row r="138" spans="6:32" x14ac:dyDescent="0.35">
      <c r="F138" s="14"/>
      <c r="H138" s="14"/>
      <c r="AE138" s="25"/>
      <c r="AF138" s="25"/>
    </row>
    <row r="139" spans="6:32" x14ac:dyDescent="0.35">
      <c r="F139" s="14"/>
      <c r="H139" s="14"/>
      <c r="AE139" s="25"/>
      <c r="AF139" s="25"/>
    </row>
    <row r="140" spans="6:32" x14ac:dyDescent="0.35">
      <c r="F140" s="14"/>
      <c r="H140" s="14"/>
      <c r="AE140" s="25"/>
      <c r="AF140" s="25"/>
    </row>
    <row r="141" spans="6:32" x14ac:dyDescent="0.35">
      <c r="F141" s="14"/>
      <c r="H141" s="14"/>
      <c r="AE141" s="25"/>
      <c r="AF141" s="25"/>
    </row>
    <row r="142" spans="6:32" x14ac:dyDescent="0.35">
      <c r="F142" s="14"/>
      <c r="H142" s="14"/>
      <c r="AE142" s="25"/>
      <c r="AF142" s="25"/>
    </row>
    <row r="143" spans="6:32" x14ac:dyDescent="0.35">
      <c r="F143" s="14"/>
      <c r="H143" s="14"/>
      <c r="AE143" s="25"/>
      <c r="AF143" s="25"/>
    </row>
    <row r="144" spans="6:32" x14ac:dyDescent="0.35">
      <c r="F144" s="14"/>
      <c r="H144" s="14"/>
      <c r="AE144" s="25"/>
      <c r="AF144" s="25"/>
    </row>
    <row r="145" spans="6:32" x14ac:dyDescent="0.35">
      <c r="F145" s="14"/>
      <c r="H145" s="14"/>
      <c r="AE145" s="25"/>
      <c r="AF145" s="25"/>
    </row>
    <row r="146" spans="6:32" x14ac:dyDescent="0.35">
      <c r="F146" s="14"/>
      <c r="H146" s="14"/>
      <c r="AE146" s="25"/>
      <c r="AF146" s="25"/>
    </row>
    <row r="147" spans="6:32" x14ac:dyDescent="0.35">
      <c r="F147" s="14"/>
      <c r="H147" s="14"/>
      <c r="AE147" s="25"/>
      <c r="AF147" s="25"/>
    </row>
    <row r="148" spans="6:32" x14ac:dyDescent="0.35">
      <c r="F148" s="14"/>
      <c r="H148" s="14"/>
      <c r="AE148" s="25"/>
      <c r="AF148" s="25"/>
    </row>
    <row r="149" spans="6:32" x14ac:dyDescent="0.35">
      <c r="F149" s="14"/>
      <c r="H149" s="14"/>
      <c r="AE149" s="25"/>
      <c r="AF149" s="25"/>
    </row>
    <row r="150" spans="6:32" x14ac:dyDescent="0.35">
      <c r="F150" s="14"/>
      <c r="H150" s="14"/>
      <c r="AE150" s="25"/>
      <c r="AF150" s="25"/>
    </row>
    <row r="151" spans="6:32" x14ac:dyDescent="0.35">
      <c r="F151" s="14"/>
      <c r="H151" s="14"/>
      <c r="AE151" s="25"/>
      <c r="AF151" s="25"/>
    </row>
    <row r="152" spans="6:32" x14ac:dyDescent="0.35">
      <c r="F152" s="14"/>
      <c r="H152" s="14"/>
      <c r="AE152" s="25"/>
      <c r="AF152" s="25"/>
    </row>
    <row r="153" spans="6:32" x14ac:dyDescent="0.35">
      <c r="F153" s="14"/>
      <c r="H153" s="14"/>
      <c r="AE153" s="25"/>
      <c r="AF153" s="25"/>
    </row>
    <row r="154" spans="6:32" x14ac:dyDescent="0.35">
      <c r="F154" s="14"/>
      <c r="H154" s="14"/>
      <c r="AE154" s="25"/>
      <c r="AF154" s="25"/>
    </row>
    <row r="155" spans="6:32" x14ac:dyDescent="0.35">
      <c r="F155" s="14"/>
      <c r="H155" s="14"/>
      <c r="AE155" s="25"/>
      <c r="AF155" s="25"/>
    </row>
    <row r="156" spans="6:32" x14ac:dyDescent="0.35">
      <c r="F156" s="14"/>
      <c r="H156" s="14"/>
      <c r="AE156" s="25"/>
      <c r="AF156" s="25"/>
    </row>
    <row r="157" spans="6:32" x14ac:dyDescent="0.35">
      <c r="F157" s="14"/>
      <c r="H157" s="14"/>
      <c r="AE157" s="25"/>
      <c r="AF157" s="25"/>
    </row>
    <row r="158" spans="6:32" x14ac:dyDescent="0.35">
      <c r="F158" s="14"/>
      <c r="H158" s="14"/>
      <c r="AE158" s="25"/>
      <c r="AF158" s="25"/>
    </row>
    <row r="159" spans="6:32" x14ac:dyDescent="0.35">
      <c r="F159" s="14"/>
      <c r="H159" s="14"/>
      <c r="AE159" s="25"/>
      <c r="AF159" s="25"/>
    </row>
    <row r="160" spans="6:32" x14ac:dyDescent="0.35">
      <c r="F160" s="14"/>
      <c r="H160" s="14"/>
      <c r="AE160" s="25"/>
      <c r="AF160" s="25"/>
    </row>
    <row r="161" spans="6:32" x14ac:dyDescent="0.35">
      <c r="F161" s="14"/>
      <c r="H161" s="14"/>
      <c r="AE161" s="25"/>
      <c r="AF161" s="25"/>
    </row>
    <row r="162" spans="6:32" x14ac:dyDescent="0.35">
      <c r="F162" s="14"/>
      <c r="H162" s="14"/>
      <c r="AE162" s="25"/>
      <c r="AF162" s="25"/>
    </row>
    <row r="163" spans="6:32" x14ac:dyDescent="0.35">
      <c r="F163" s="14"/>
      <c r="H163" s="14"/>
      <c r="AE163" s="25"/>
      <c r="AF163" s="25"/>
    </row>
    <row r="164" spans="6:32" x14ac:dyDescent="0.35">
      <c r="F164" s="14"/>
      <c r="H164" s="14"/>
      <c r="AE164" s="25"/>
      <c r="AF164" s="25"/>
    </row>
    <row r="165" spans="6:32" x14ac:dyDescent="0.35">
      <c r="F165" s="14"/>
      <c r="H165" s="14"/>
      <c r="AE165" s="25"/>
      <c r="AF165" s="25"/>
    </row>
    <row r="166" spans="6:32" x14ac:dyDescent="0.35">
      <c r="F166" s="14"/>
      <c r="H166" s="14"/>
      <c r="AE166" s="25"/>
      <c r="AF166" s="25"/>
    </row>
    <row r="167" spans="6:32" x14ac:dyDescent="0.35">
      <c r="F167" s="14"/>
      <c r="H167" s="14"/>
      <c r="AE167" s="25"/>
      <c r="AF167" s="25"/>
    </row>
    <row r="168" spans="6:32" x14ac:dyDescent="0.35">
      <c r="F168" s="14"/>
      <c r="H168" s="14"/>
      <c r="AE168" s="25"/>
      <c r="AF168" s="25"/>
    </row>
    <row r="169" spans="6:32" x14ac:dyDescent="0.35">
      <c r="F169" s="14"/>
      <c r="H169" s="14"/>
      <c r="AE169" s="25"/>
      <c r="AF169" s="25"/>
    </row>
    <row r="170" spans="6:32" x14ac:dyDescent="0.35">
      <c r="F170" s="14"/>
      <c r="H170" s="14"/>
      <c r="AE170" s="25"/>
      <c r="AF170" s="25"/>
    </row>
    <row r="171" spans="6:32" x14ac:dyDescent="0.35">
      <c r="F171" s="14"/>
      <c r="H171" s="14"/>
      <c r="AE171" s="25"/>
      <c r="AF171" s="25"/>
    </row>
    <row r="172" spans="6:32" x14ac:dyDescent="0.35">
      <c r="F172" s="14"/>
      <c r="H172" s="14"/>
      <c r="AE172" s="25"/>
      <c r="AF172" s="25"/>
    </row>
    <row r="173" spans="6:32" x14ac:dyDescent="0.35">
      <c r="F173" s="14"/>
      <c r="H173" s="14"/>
      <c r="AE173" s="25"/>
      <c r="AF173" s="25"/>
    </row>
    <row r="174" spans="6:32" x14ac:dyDescent="0.35">
      <c r="F174" s="14"/>
      <c r="H174" s="14"/>
      <c r="AE174" s="25"/>
      <c r="AF174" s="25"/>
    </row>
    <row r="175" spans="6:32" x14ac:dyDescent="0.35">
      <c r="F175" s="14"/>
      <c r="H175" s="14"/>
      <c r="AE175" s="25"/>
      <c r="AF175" s="25"/>
    </row>
    <row r="176" spans="6:32" x14ac:dyDescent="0.35">
      <c r="F176" s="14"/>
      <c r="H176" s="14"/>
      <c r="AE176" s="25"/>
      <c r="AF176" s="25"/>
    </row>
    <row r="177" spans="6:32" x14ac:dyDescent="0.35">
      <c r="F177" s="14"/>
      <c r="H177" s="14"/>
      <c r="AE177" s="25"/>
      <c r="AF177" s="25"/>
    </row>
    <row r="178" spans="6:32" x14ac:dyDescent="0.35">
      <c r="F178" s="14"/>
      <c r="H178" s="14"/>
      <c r="AE178" s="25"/>
      <c r="AF178" s="25"/>
    </row>
    <row r="179" spans="6:32" x14ac:dyDescent="0.35">
      <c r="F179" s="14"/>
      <c r="H179" s="14"/>
      <c r="AE179" s="25"/>
      <c r="AF179" s="25"/>
    </row>
    <row r="180" spans="6:32" x14ac:dyDescent="0.35">
      <c r="F180" s="14"/>
      <c r="H180" s="14"/>
      <c r="AE180" s="25"/>
      <c r="AF180" s="25"/>
    </row>
    <row r="181" spans="6:32" x14ac:dyDescent="0.35">
      <c r="AE181" s="25"/>
      <c r="AF181" s="25"/>
    </row>
    <row r="182" spans="6:32" x14ac:dyDescent="0.35">
      <c r="AE182" s="25"/>
      <c r="AF182" s="25"/>
    </row>
    <row r="183" spans="6:32" x14ac:dyDescent="0.35">
      <c r="AE183" s="25"/>
      <c r="AF183" s="25"/>
    </row>
    <row r="184" spans="6:32" x14ac:dyDescent="0.35">
      <c r="AE184" s="25"/>
      <c r="AF184" s="25"/>
    </row>
    <row r="185" spans="6:32" x14ac:dyDescent="0.35">
      <c r="AE185" s="25"/>
      <c r="AF185" s="25"/>
    </row>
    <row r="186" spans="6:32" x14ac:dyDescent="0.35">
      <c r="AE186" s="25"/>
      <c r="AF186" s="25"/>
    </row>
    <row r="187" spans="6:32" x14ac:dyDescent="0.35">
      <c r="AE187" s="25"/>
      <c r="AF187" s="25"/>
    </row>
    <row r="188" spans="6:32" x14ac:dyDescent="0.35">
      <c r="AE188" s="25"/>
      <c r="AF188" s="25"/>
    </row>
    <row r="189" spans="6:32" x14ac:dyDescent="0.35">
      <c r="AE189" s="25"/>
      <c r="AF189" s="25"/>
    </row>
    <row r="190" spans="6:32" x14ac:dyDescent="0.35">
      <c r="AE190" s="25"/>
      <c r="AF190" s="25"/>
    </row>
    <row r="191" spans="6:32" x14ac:dyDescent="0.35">
      <c r="AE191" s="25"/>
      <c r="AF191" s="25"/>
    </row>
    <row r="192" spans="6:32" x14ac:dyDescent="0.35">
      <c r="AE192" s="25"/>
      <c r="AF192" s="25"/>
    </row>
    <row r="193" spans="31:32" x14ac:dyDescent="0.35">
      <c r="AE193" s="25"/>
      <c r="AF193" s="25"/>
    </row>
    <row r="194" spans="31:32" x14ac:dyDescent="0.35">
      <c r="AE194" s="25"/>
      <c r="AF194" s="25"/>
    </row>
    <row r="195" spans="31:32" x14ac:dyDescent="0.35">
      <c r="AE195" s="25"/>
      <c r="AF195" s="25"/>
    </row>
    <row r="196" spans="31:32" x14ac:dyDescent="0.35">
      <c r="AE196" s="25"/>
      <c r="AF196" s="25"/>
    </row>
    <row r="197" spans="31:32" x14ac:dyDescent="0.35">
      <c r="AE197" s="25"/>
      <c r="AF197" s="25"/>
    </row>
    <row r="198" spans="31:32" x14ac:dyDescent="0.35">
      <c r="AE198" s="25"/>
      <c r="AF198" s="25"/>
    </row>
    <row r="199" spans="31:32" x14ac:dyDescent="0.35">
      <c r="AE199" s="25"/>
      <c r="AF199" s="25"/>
    </row>
    <row r="200" spans="31:32" x14ac:dyDescent="0.35">
      <c r="AE200" s="25"/>
      <c r="AF200" s="25"/>
    </row>
    <row r="201" spans="31:32" x14ac:dyDescent="0.35">
      <c r="AE201" s="25"/>
      <c r="AF201" s="25"/>
    </row>
    <row r="202" spans="31:32" x14ac:dyDescent="0.35">
      <c r="AE202" s="25"/>
      <c r="AF202" s="25"/>
    </row>
    <row r="203" spans="31:32" x14ac:dyDescent="0.35">
      <c r="AE203" s="25"/>
      <c r="AF203" s="25"/>
    </row>
    <row r="204" spans="31:32" x14ac:dyDescent="0.35">
      <c r="AE204" s="25"/>
      <c r="AF204" s="25"/>
    </row>
    <row r="205" spans="31:32" x14ac:dyDescent="0.35">
      <c r="AE205" s="25"/>
      <c r="AF205" s="25"/>
    </row>
    <row r="206" spans="31:32" x14ac:dyDescent="0.35">
      <c r="AE206" s="25"/>
      <c r="AF206" s="25"/>
    </row>
    <row r="207" spans="31:32" x14ac:dyDescent="0.35">
      <c r="AE207" s="25"/>
      <c r="AF207" s="25"/>
    </row>
    <row r="208" spans="31:32" x14ac:dyDescent="0.35">
      <c r="AE208" s="25"/>
      <c r="AF208" s="25"/>
    </row>
    <row r="209" spans="31:32" x14ac:dyDescent="0.35">
      <c r="AE209" s="25"/>
      <c r="AF209" s="25"/>
    </row>
    <row r="210" spans="31:32" x14ac:dyDescent="0.35">
      <c r="AE210" s="25"/>
      <c r="AF210" s="25"/>
    </row>
    <row r="211" spans="31:32" x14ac:dyDescent="0.35">
      <c r="AE211" s="25"/>
      <c r="AF211" s="25"/>
    </row>
    <row r="212" spans="31:32" x14ac:dyDescent="0.35">
      <c r="AE212" s="25"/>
      <c r="AF212" s="25"/>
    </row>
    <row r="213" spans="31:32" x14ac:dyDescent="0.35">
      <c r="AE213" s="25"/>
      <c r="AF213" s="25"/>
    </row>
    <row r="214" spans="31:32" x14ac:dyDescent="0.35">
      <c r="AE214" s="25"/>
      <c r="AF214" s="25"/>
    </row>
    <row r="215" spans="31:32" x14ac:dyDescent="0.35">
      <c r="AE215" s="25"/>
      <c r="AF215" s="25"/>
    </row>
    <row r="216" spans="31:32" x14ac:dyDescent="0.35">
      <c r="AE216" s="25"/>
      <c r="AF216" s="25"/>
    </row>
    <row r="217" spans="31:32" x14ac:dyDescent="0.35">
      <c r="AE217" s="25"/>
      <c r="AF217" s="25"/>
    </row>
    <row r="218" spans="31:32" x14ac:dyDescent="0.35">
      <c r="AE218" s="25"/>
      <c r="AF218" s="25"/>
    </row>
    <row r="219" spans="31:32" x14ac:dyDescent="0.35">
      <c r="AE219" s="25"/>
      <c r="AF219" s="25"/>
    </row>
    <row r="220" spans="31:32" x14ac:dyDescent="0.35">
      <c r="AE220" s="25"/>
      <c r="AF220" s="25"/>
    </row>
    <row r="221" spans="31:32" x14ac:dyDescent="0.35">
      <c r="AE221" s="25"/>
      <c r="AF221" s="25"/>
    </row>
    <row r="222" spans="31:32" x14ac:dyDescent="0.35">
      <c r="AE222" s="25"/>
      <c r="AF222" s="25"/>
    </row>
    <row r="223" spans="31:32" x14ac:dyDescent="0.35">
      <c r="AE223" s="25"/>
      <c r="AF223" s="25"/>
    </row>
    <row r="224" spans="31:32" x14ac:dyDescent="0.35">
      <c r="AE224" s="25"/>
      <c r="AF224" s="25"/>
    </row>
    <row r="225" spans="31:32" x14ac:dyDescent="0.35">
      <c r="AE225" s="25"/>
      <c r="AF225" s="25"/>
    </row>
    <row r="226" spans="31:32" x14ac:dyDescent="0.35">
      <c r="AE226" s="25"/>
      <c r="AF226" s="25"/>
    </row>
    <row r="227" spans="31:32" x14ac:dyDescent="0.35">
      <c r="AE227" s="25"/>
      <c r="AF227" s="25"/>
    </row>
    <row r="228" spans="31:32" x14ac:dyDescent="0.35">
      <c r="AE228" s="25"/>
      <c r="AF228" s="25"/>
    </row>
    <row r="229" spans="31:32" x14ac:dyDescent="0.35">
      <c r="AE229" s="25"/>
      <c r="AF229" s="25"/>
    </row>
    <row r="230" spans="31:32" x14ac:dyDescent="0.35">
      <c r="AE230" s="25"/>
      <c r="AF230" s="25"/>
    </row>
    <row r="231" spans="31:32" x14ac:dyDescent="0.35">
      <c r="AE231" s="25"/>
      <c r="AF231" s="25"/>
    </row>
    <row r="232" spans="31:32" x14ac:dyDescent="0.35">
      <c r="AE232" s="25"/>
      <c r="AF232" s="25"/>
    </row>
    <row r="233" spans="31:32" x14ac:dyDescent="0.35">
      <c r="AE233" s="25"/>
      <c r="AF233" s="25"/>
    </row>
    <row r="234" spans="31:32" x14ac:dyDescent="0.35">
      <c r="AE234" s="25"/>
      <c r="AF234" s="25"/>
    </row>
    <row r="235" spans="31:32" x14ac:dyDescent="0.35">
      <c r="AE235" s="25"/>
      <c r="AF235" s="25"/>
    </row>
    <row r="236" spans="31:32" x14ac:dyDescent="0.35">
      <c r="AE236" s="25"/>
      <c r="AF236" s="25"/>
    </row>
    <row r="237" spans="31:32" x14ac:dyDescent="0.35">
      <c r="AE237" s="25"/>
      <c r="AF237" s="25"/>
    </row>
    <row r="238" spans="31:32" x14ac:dyDescent="0.35">
      <c r="AE238" s="25"/>
      <c r="AF238" s="25"/>
    </row>
    <row r="239" spans="31:32" x14ac:dyDescent="0.35">
      <c r="AE239" s="25"/>
      <c r="AF239" s="25"/>
    </row>
    <row r="240" spans="31:32" x14ac:dyDescent="0.35">
      <c r="AE240" s="25"/>
      <c r="AF240" s="25"/>
    </row>
    <row r="241" spans="31:32" x14ac:dyDescent="0.35">
      <c r="AE241" s="25"/>
      <c r="AF241" s="25"/>
    </row>
    <row r="242" spans="31:32" x14ac:dyDescent="0.35">
      <c r="AE242" s="25"/>
      <c r="AF242" s="25"/>
    </row>
    <row r="243" spans="31:32" x14ac:dyDescent="0.35">
      <c r="AE243" s="25"/>
      <c r="AF243" s="25"/>
    </row>
    <row r="244" spans="31:32" x14ac:dyDescent="0.35">
      <c r="AE244" s="25"/>
      <c r="AF244" s="25"/>
    </row>
    <row r="245" spans="31:32" x14ac:dyDescent="0.35">
      <c r="AE245" s="25"/>
      <c r="AF245" s="25"/>
    </row>
    <row r="246" spans="31:32" x14ac:dyDescent="0.35">
      <c r="AE246" s="25"/>
      <c r="AF246" s="25"/>
    </row>
    <row r="247" spans="31:32" x14ac:dyDescent="0.35">
      <c r="AE247" s="25"/>
      <c r="AF247" s="25"/>
    </row>
    <row r="248" spans="31:32" x14ac:dyDescent="0.35">
      <c r="AE248" s="25"/>
      <c r="AF248" s="25"/>
    </row>
    <row r="249" spans="31:32" x14ac:dyDescent="0.35">
      <c r="AE249" s="25"/>
      <c r="AF249" s="25"/>
    </row>
    <row r="250" spans="31:32" x14ac:dyDescent="0.35">
      <c r="AE250" s="25"/>
      <c r="AF250" s="25"/>
    </row>
    <row r="251" spans="31:32" x14ac:dyDescent="0.35">
      <c r="AE251" s="25"/>
      <c r="AF251" s="25"/>
    </row>
    <row r="252" spans="31:32" x14ac:dyDescent="0.35">
      <c r="AE252" s="25"/>
      <c r="AF252" s="25"/>
    </row>
    <row r="253" spans="31:32" x14ac:dyDescent="0.35">
      <c r="AE253" s="25"/>
      <c r="AF253" s="25"/>
    </row>
    <row r="254" spans="31:32" x14ac:dyDescent="0.35">
      <c r="AE254" s="25"/>
      <c r="AF254" s="25"/>
    </row>
    <row r="255" spans="31:32" x14ac:dyDescent="0.35">
      <c r="AE255" s="25"/>
      <c r="AF255" s="25"/>
    </row>
    <row r="256" spans="31:32" x14ac:dyDescent="0.35">
      <c r="AE256" s="25"/>
      <c r="AF256" s="25"/>
    </row>
    <row r="257" spans="31:32" x14ac:dyDescent="0.35">
      <c r="AE257" s="25"/>
      <c r="AF257" s="25"/>
    </row>
    <row r="258" spans="31:32" x14ac:dyDescent="0.35">
      <c r="AE258" s="25"/>
      <c r="AF258" s="25"/>
    </row>
    <row r="259" spans="31:32" x14ac:dyDescent="0.35">
      <c r="AE259" s="25"/>
      <c r="AF259" s="25"/>
    </row>
    <row r="260" spans="31:32" x14ac:dyDescent="0.35">
      <c r="AE260" s="25"/>
      <c r="AF260" s="25"/>
    </row>
    <row r="261" spans="31:32" x14ac:dyDescent="0.35">
      <c r="AE261" s="25"/>
      <c r="AF261" s="25"/>
    </row>
    <row r="262" spans="31:32" x14ac:dyDescent="0.35">
      <c r="AE262" s="25"/>
      <c r="AF262" s="25"/>
    </row>
    <row r="263" spans="31:32" x14ac:dyDescent="0.35">
      <c r="AE263" s="25"/>
      <c r="AF263" s="25"/>
    </row>
    <row r="264" spans="31:32" x14ac:dyDescent="0.35">
      <c r="AE264" s="25"/>
      <c r="AF264" s="25"/>
    </row>
    <row r="265" spans="31:32" x14ac:dyDescent="0.35">
      <c r="AE265" s="25"/>
      <c r="AF265" s="25"/>
    </row>
    <row r="266" spans="31:32" x14ac:dyDescent="0.35">
      <c r="AE266" s="25"/>
      <c r="AF266" s="25"/>
    </row>
    <row r="267" spans="31:32" x14ac:dyDescent="0.35">
      <c r="AE267" s="25"/>
      <c r="AF267" s="25"/>
    </row>
    <row r="268" spans="31:32" x14ac:dyDescent="0.35">
      <c r="AE268" s="25"/>
      <c r="AF268" s="25"/>
    </row>
    <row r="269" spans="31:32" x14ac:dyDescent="0.35">
      <c r="AE269" s="25"/>
      <c r="AF269" s="25"/>
    </row>
    <row r="270" spans="31:32" x14ac:dyDescent="0.35">
      <c r="AE270" s="25"/>
      <c r="AF270" s="25"/>
    </row>
    <row r="271" spans="31:32" x14ac:dyDescent="0.35">
      <c r="AE271" s="25"/>
      <c r="AF271" s="25"/>
    </row>
    <row r="272" spans="31:32" x14ac:dyDescent="0.35">
      <c r="AE272" s="25"/>
      <c r="AF272" s="25"/>
    </row>
    <row r="273" spans="31:32" x14ac:dyDescent="0.35">
      <c r="AE273" s="25"/>
      <c r="AF273" s="25"/>
    </row>
    <row r="274" spans="31:32" x14ac:dyDescent="0.35">
      <c r="AE274" s="25"/>
      <c r="AF274" s="25"/>
    </row>
    <row r="275" spans="31:32" x14ac:dyDescent="0.35">
      <c r="AE275" s="25"/>
      <c r="AF275" s="25"/>
    </row>
    <row r="276" spans="31:32" x14ac:dyDescent="0.35">
      <c r="AE276" s="25"/>
      <c r="AF276" s="25"/>
    </row>
    <row r="277" spans="31:32" x14ac:dyDescent="0.35">
      <c r="AE277" s="25"/>
      <c r="AF277" s="25"/>
    </row>
    <row r="278" spans="31:32" x14ac:dyDescent="0.35">
      <c r="AE278" s="25"/>
      <c r="AF278" s="25"/>
    </row>
    <row r="279" spans="31:32" x14ac:dyDescent="0.35">
      <c r="AE279" s="25"/>
      <c r="AF279" s="25"/>
    </row>
    <row r="280" spans="31:32" x14ac:dyDescent="0.35">
      <c r="AE280" s="25"/>
      <c r="AF280" s="25"/>
    </row>
    <row r="281" spans="31:32" x14ac:dyDescent="0.35">
      <c r="AE281" s="25"/>
      <c r="AF281" s="25"/>
    </row>
    <row r="282" spans="31:32" x14ac:dyDescent="0.35">
      <c r="AE282" s="25"/>
      <c r="AF282" s="25"/>
    </row>
    <row r="283" spans="31:32" x14ac:dyDescent="0.35">
      <c r="AE283" s="25"/>
      <c r="AF283" s="25"/>
    </row>
    <row r="284" spans="31:32" x14ac:dyDescent="0.35">
      <c r="AE284" s="25"/>
      <c r="AF284" s="25"/>
    </row>
    <row r="285" spans="31:32" x14ac:dyDescent="0.35">
      <c r="AE285" s="25"/>
      <c r="AF285" s="25"/>
    </row>
    <row r="286" spans="31:32" x14ac:dyDescent="0.35">
      <c r="AE286" s="25"/>
      <c r="AF286" s="25"/>
    </row>
    <row r="287" spans="31:32" x14ac:dyDescent="0.35">
      <c r="AE287" s="25"/>
      <c r="AF287" s="25"/>
    </row>
    <row r="288" spans="31:32" x14ac:dyDescent="0.35">
      <c r="AE288" s="25"/>
      <c r="AF288" s="25"/>
    </row>
    <row r="289" spans="31:32" x14ac:dyDescent="0.35">
      <c r="AE289" s="25"/>
      <c r="AF289" s="25"/>
    </row>
    <row r="290" spans="31:32" x14ac:dyDescent="0.35">
      <c r="AE290" s="25"/>
      <c r="AF290" s="25"/>
    </row>
    <row r="291" spans="31:32" x14ac:dyDescent="0.35">
      <c r="AE291" s="25"/>
      <c r="AF291" s="25"/>
    </row>
    <row r="292" spans="31:32" x14ac:dyDescent="0.35">
      <c r="AE292" s="25"/>
      <c r="AF292" s="25"/>
    </row>
    <row r="293" spans="31:32" x14ac:dyDescent="0.35">
      <c r="AE293" s="25"/>
      <c r="AF293" s="25"/>
    </row>
    <row r="294" spans="31:32" x14ac:dyDescent="0.35">
      <c r="AE294" s="25"/>
      <c r="AF294" s="25"/>
    </row>
    <row r="295" spans="31:32" x14ac:dyDescent="0.35">
      <c r="AE295" s="25"/>
      <c r="AF295" s="25"/>
    </row>
    <row r="296" spans="31:32" x14ac:dyDescent="0.35">
      <c r="AE296" s="25"/>
      <c r="AF296" s="25"/>
    </row>
    <row r="297" spans="31:32" x14ac:dyDescent="0.35">
      <c r="AE297" s="25"/>
      <c r="AF297" s="25"/>
    </row>
    <row r="298" spans="31:32" x14ac:dyDescent="0.35">
      <c r="AE298" s="25"/>
      <c r="AF298" s="25"/>
    </row>
    <row r="299" spans="31:32" x14ac:dyDescent="0.35">
      <c r="AE299" s="25"/>
      <c r="AF299" s="25"/>
    </row>
    <row r="300" spans="31:32" x14ac:dyDescent="0.35">
      <c r="AE300" s="25"/>
      <c r="AF300" s="25"/>
    </row>
    <row r="301" spans="31:32" x14ac:dyDescent="0.35">
      <c r="AE301" s="25"/>
      <c r="AF301" s="25"/>
    </row>
    <row r="302" spans="31:32" x14ac:dyDescent="0.35">
      <c r="AE302" s="25"/>
      <c r="AF302" s="25"/>
    </row>
    <row r="303" spans="31:32" x14ac:dyDescent="0.35">
      <c r="AE303" s="25"/>
      <c r="AF303" s="25"/>
    </row>
    <row r="304" spans="31:32" x14ac:dyDescent="0.35">
      <c r="AE304" s="25"/>
      <c r="AF304" s="25"/>
    </row>
    <row r="305" spans="31:32" x14ac:dyDescent="0.35">
      <c r="AE305" s="25"/>
      <c r="AF305" s="25"/>
    </row>
    <row r="306" spans="31:32" x14ac:dyDescent="0.35">
      <c r="AE306" s="25"/>
      <c r="AF306" s="25"/>
    </row>
    <row r="307" spans="31:32" x14ac:dyDescent="0.35">
      <c r="AE307" s="25"/>
      <c r="AF307" s="25"/>
    </row>
    <row r="308" spans="31:32" x14ac:dyDescent="0.35">
      <c r="AE308" s="25"/>
      <c r="AF308" s="25"/>
    </row>
    <row r="309" spans="31:32" x14ac:dyDescent="0.35">
      <c r="AE309" s="25"/>
      <c r="AF309" s="25"/>
    </row>
    <row r="310" spans="31:32" x14ac:dyDescent="0.35">
      <c r="AE310" s="25"/>
      <c r="AF310" s="25"/>
    </row>
    <row r="311" spans="31:32" x14ac:dyDescent="0.35">
      <c r="AE311" s="25"/>
      <c r="AF311" s="25"/>
    </row>
    <row r="312" spans="31:32" x14ac:dyDescent="0.35">
      <c r="AE312" s="25"/>
      <c r="AF312" s="25"/>
    </row>
    <row r="313" spans="31:32" x14ac:dyDescent="0.35">
      <c r="AE313" s="25"/>
      <c r="AF313" s="25"/>
    </row>
    <row r="314" spans="31:32" x14ac:dyDescent="0.35">
      <c r="AE314" s="25"/>
      <c r="AF314" s="25"/>
    </row>
    <row r="315" spans="31:32" x14ac:dyDescent="0.35">
      <c r="AE315" s="25"/>
      <c r="AF315" s="25"/>
    </row>
    <row r="316" spans="31:32" x14ac:dyDescent="0.35">
      <c r="AE316" s="25"/>
      <c r="AF316" s="25"/>
    </row>
    <row r="317" spans="31:32" x14ac:dyDescent="0.35">
      <c r="AE317" s="25"/>
      <c r="AF317" s="25"/>
    </row>
    <row r="318" spans="31:32" x14ac:dyDescent="0.35">
      <c r="AE318" s="25"/>
      <c r="AF318" s="25"/>
    </row>
    <row r="319" spans="31:32" x14ac:dyDescent="0.35">
      <c r="AE319" s="25"/>
      <c r="AF319" s="25"/>
    </row>
    <row r="320" spans="31:32" x14ac:dyDescent="0.35">
      <c r="AE320" s="25"/>
      <c r="AF320" s="25"/>
    </row>
    <row r="321" spans="31:32" x14ac:dyDescent="0.35">
      <c r="AE321" s="25"/>
      <c r="AF321" s="25"/>
    </row>
    <row r="322" spans="31:32" x14ac:dyDescent="0.35">
      <c r="AE322" s="25"/>
      <c r="AF322" s="25"/>
    </row>
    <row r="323" spans="31:32" x14ac:dyDescent="0.35">
      <c r="AE323" s="25"/>
      <c r="AF323" s="25"/>
    </row>
    <row r="324" spans="31:32" x14ac:dyDescent="0.35">
      <c r="AE324" s="25"/>
      <c r="AF324" s="25"/>
    </row>
    <row r="325" spans="31:32" x14ac:dyDescent="0.35">
      <c r="AE325" s="25"/>
      <c r="AF325" s="25"/>
    </row>
    <row r="326" spans="31:32" x14ac:dyDescent="0.35">
      <c r="AE326" s="25"/>
      <c r="AF326" s="25"/>
    </row>
    <row r="327" spans="31:32" x14ac:dyDescent="0.35">
      <c r="AE327" s="25"/>
      <c r="AF327" s="25"/>
    </row>
    <row r="328" spans="31:32" x14ac:dyDescent="0.35">
      <c r="AE328" s="25"/>
      <c r="AF328" s="25"/>
    </row>
    <row r="329" spans="31:32" x14ac:dyDescent="0.35">
      <c r="AE329" s="25"/>
      <c r="AF329" s="25"/>
    </row>
    <row r="330" spans="31:32" x14ac:dyDescent="0.35">
      <c r="AE330" s="25"/>
      <c r="AF330" s="25"/>
    </row>
    <row r="331" spans="31:32" x14ac:dyDescent="0.35">
      <c r="AE331" s="25"/>
      <c r="AF331" s="25"/>
    </row>
    <row r="332" spans="31:32" x14ac:dyDescent="0.35">
      <c r="AE332" s="25"/>
      <c r="AF332" s="25"/>
    </row>
    <row r="333" spans="31:32" x14ac:dyDescent="0.35">
      <c r="AE333" s="25"/>
      <c r="AF333" s="25"/>
    </row>
    <row r="334" spans="31:32" x14ac:dyDescent="0.35">
      <c r="AE334" s="25"/>
      <c r="AF334" s="25"/>
    </row>
    <row r="335" spans="31:32" x14ac:dyDescent="0.35">
      <c r="AE335" s="25"/>
      <c r="AF335" s="25"/>
    </row>
    <row r="336" spans="31:32" x14ac:dyDescent="0.35">
      <c r="AE336" s="25"/>
      <c r="AF336" s="25"/>
    </row>
    <row r="337" spans="31:32" x14ac:dyDescent="0.35">
      <c r="AE337" s="25"/>
      <c r="AF337" s="25"/>
    </row>
    <row r="338" spans="31:32" x14ac:dyDescent="0.35">
      <c r="AE338" s="25"/>
      <c r="AF338" s="25"/>
    </row>
    <row r="339" spans="31:32" x14ac:dyDescent="0.35">
      <c r="AE339" s="25"/>
      <c r="AF339" s="25"/>
    </row>
    <row r="340" spans="31:32" x14ac:dyDescent="0.35">
      <c r="AE340" s="25"/>
      <c r="AF340" s="25"/>
    </row>
    <row r="341" spans="31:32" x14ac:dyDescent="0.35">
      <c r="AE341" s="25"/>
      <c r="AF341" s="25"/>
    </row>
    <row r="342" spans="31:32" x14ac:dyDescent="0.35">
      <c r="AE342" s="25"/>
      <c r="AF342" s="25"/>
    </row>
    <row r="343" spans="31:32" x14ac:dyDescent="0.35">
      <c r="AE343" s="25"/>
      <c r="AF343" s="25"/>
    </row>
    <row r="344" spans="31:32" x14ac:dyDescent="0.35">
      <c r="AE344" s="25"/>
      <c r="AF344" s="25"/>
    </row>
    <row r="345" spans="31:32" x14ac:dyDescent="0.35">
      <c r="AE345" s="25"/>
      <c r="AF345" s="25"/>
    </row>
    <row r="346" spans="31:32" x14ac:dyDescent="0.35">
      <c r="AE346" s="25"/>
      <c r="AF346" s="25"/>
    </row>
    <row r="347" spans="31:32" x14ac:dyDescent="0.35">
      <c r="AE347" s="25"/>
      <c r="AF347" s="25"/>
    </row>
    <row r="348" spans="31:32" x14ac:dyDescent="0.35">
      <c r="AE348" s="25"/>
      <c r="AF348" s="25"/>
    </row>
    <row r="349" spans="31:32" x14ac:dyDescent="0.35">
      <c r="AE349" s="25"/>
      <c r="AF349" s="25"/>
    </row>
    <row r="350" spans="31:32" x14ac:dyDescent="0.35">
      <c r="AE350" s="25"/>
      <c r="AF350" s="25"/>
    </row>
    <row r="351" spans="31:32" x14ac:dyDescent="0.35">
      <c r="AE351" s="25"/>
      <c r="AF351" s="25"/>
    </row>
    <row r="352" spans="31:32" x14ac:dyDescent="0.35">
      <c r="AE352" s="25"/>
      <c r="AF352" s="25"/>
    </row>
    <row r="353" spans="31:32" x14ac:dyDescent="0.35">
      <c r="AE353" s="25"/>
      <c r="AF353" s="25"/>
    </row>
    <row r="354" spans="31:32" x14ac:dyDescent="0.35">
      <c r="AE354" s="25"/>
      <c r="AF354" s="25"/>
    </row>
    <row r="355" spans="31:32" x14ac:dyDescent="0.35">
      <c r="AE355" s="25"/>
      <c r="AF355" s="25"/>
    </row>
    <row r="356" spans="31:32" x14ac:dyDescent="0.35">
      <c r="AE356" s="25"/>
      <c r="AF356" s="25"/>
    </row>
    <row r="357" spans="31:32" x14ac:dyDescent="0.35">
      <c r="AE357" s="25"/>
      <c r="AF357" s="25"/>
    </row>
    <row r="358" spans="31:32" x14ac:dyDescent="0.35">
      <c r="AE358" s="25"/>
      <c r="AF358" s="25"/>
    </row>
    <row r="359" spans="31:32" x14ac:dyDescent="0.35">
      <c r="AE359" s="25"/>
      <c r="AF359" s="25"/>
    </row>
    <row r="360" spans="31:32" x14ac:dyDescent="0.35">
      <c r="AE360" s="25"/>
      <c r="AF360" s="25"/>
    </row>
    <row r="361" spans="31:32" x14ac:dyDescent="0.35">
      <c r="AE361" s="25"/>
      <c r="AF361" s="25"/>
    </row>
    <row r="362" spans="31:32" x14ac:dyDescent="0.35">
      <c r="AE362" s="25"/>
      <c r="AF362" s="25"/>
    </row>
    <row r="363" spans="31:32" x14ac:dyDescent="0.35">
      <c r="AE363" s="25"/>
      <c r="AF363" s="25"/>
    </row>
    <row r="364" spans="31:32" x14ac:dyDescent="0.35">
      <c r="AE364" s="25"/>
      <c r="AF364" s="25"/>
    </row>
    <row r="365" spans="31:32" x14ac:dyDescent="0.35">
      <c r="AE365" s="25"/>
      <c r="AF365" s="25"/>
    </row>
    <row r="366" spans="31:32" x14ac:dyDescent="0.35">
      <c r="AE366" s="25"/>
      <c r="AF366" s="25"/>
    </row>
    <row r="367" spans="31:32" x14ac:dyDescent="0.35">
      <c r="AE367" s="25"/>
      <c r="AF367" s="25"/>
    </row>
    <row r="368" spans="31:32" x14ac:dyDescent="0.35">
      <c r="AE368" s="25"/>
      <c r="AF368" s="25"/>
    </row>
    <row r="369" spans="31:32" x14ac:dyDescent="0.35">
      <c r="AE369" s="25"/>
      <c r="AF369" s="25"/>
    </row>
    <row r="370" spans="31:32" x14ac:dyDescent="0.35">
      <c r="AE370" s="25"/>
      <c r="AF370" s="25"/>
    </row>
    <row r="371" spans="31:32" x14ac:dyDescent="0.35">
      <c r="AE371" s="25"/>
      <c r="AF371" s="25"/>
    </row>
    <row r="372" spans="31:32" x14ac:dyDescent="0.35">
      <c r="AE372" s="25"/>
      <c r="AF372" s="25"/>
    </row>
    <row r="373" spans="31:32" x14ac:dyDescent="0.35">
      <c r="AE373" s="25"/>
      <c r="AF373" s="25"/>
    </row>
    <row r="374" spans="31:32" x14ac:dyDescent="0.35">
      <c r="AE374" s="25"/>
      <c r="AF374" s="25"/>
    </row>
    <row r="375" spans="31:32" x14ac:dyDescent="0.35">
      <c r="AE375" s="25"/>
      <c r="AF375" s="25"/>
    </row>
    <row r="376" spans="31:32" x14ac:dyDescent="0.35">
      <c r="AE376" s="25"/>
      <c r="AF376" s="25"/>
    </row>
    <row r="377" spans="31:32" x14ac:dyDescent="0.35">
      <c r="AE377" s="25"/>
      <c r="AF377" s="25"/>
    </row>
    <row r="378" spans="31:32" x14ac:dyDescent="0.35">
      <c r="AE378" s="25"/>
      <c r="AF378" s="25"/>
    </row>
    <row r="379" spans="31:32" x14ac:dyDescent="0.35">
      <c r="AE379" s="25"/>
      <c r="AF379" s="25"/>
    </row>
    <row r="380" spans="31:32" x14ac:dyDescent="0.35">
      <c r="AE380" s="25"/>
      <c r="AF380" s="25"/>
    </row>
    <row r="381" spans="31:32" x14ac:dyDescent="0.35">
      <c r="AE381" s="25"/>
      <c r="AF381" s="25"/>
    </row>
    <row r="382" spans="31:32" x14ac:dyDescent="0.35">
      <c r="AE382" s="25"/>
      <c r="AF382" s="25"/>
    </row>
    <row r="383" spans="31:32" x14ac:dyDescent="0.35">
      <c r="AE383" s="25"/>
      <c r="AF383" s="25"/>
    </row>
    <row r="384" spans="31:32" x14ac:dyDescent="0.35">
      <c r="AE384" s="25"/>
      <c r="AF384" s="25"/>
    </row>
    <row r="385" spans="31:32" x14ac:dyDescent="0.35">
      <c r="AE385" s="25"/>
      <c r="AF385" s="25"/>
    </row>
    <row r="386" spans="31:32" x14ac:dyDescent="0.35">
      <c r="AE386" s="25"/>
      <c r="AF386" s="25"/>
    </row>
    <row r="387" spans="31:32" x14ac:dyDescent="0.35">
      <c r="AE387" s="25"/>
      <c r="AF387" s="25"/>
    </row>
    <row r="388" spans="31:32" x14ac:dyDescent="0.35">
      <c r="AE388" s="25"/>
      <c r="AF388" s="25"/>
    </row>
    <row r="389" spans="31:32" x14ac:dyDescent="0.35">
      <c r="AE389" s="25"/>
      <c r="AF389" s="25"/>
    </row>
    <row r="390" spans="31:32" x14ac:dyDescent="0.35">
      <c r="AE390" s="25"/>
      <c r="AF390" s="25"/>
    </row>
    <row r="391" spans="31:32" x14ac:dyDescent="0.35">
      <c r="AE391" s="25"/>
      <c r="AF391" s="25"/>
    </row>
    <row r="392" spans="31:32" x14ac:dyDescent="0.35">
      <c r="AE392" s="25"/>
      <c r="AF392" s="25"/>
    </row>
    <row r="393" spans="31:32" x14ac:dyDescent="0.35">
      <c r="AE393" s="25"/>
      <c r="AF393" s="25"/>
    </row>
    <row r="394" spans="31:32" x14ac:dyDescent="0.35">
      <c r="AE394" s="25"/>
      <c r="AF394" s="25"/>
    </row>
    <row r="395" spans="31:32" x14ac:dyDescent="0.35">
      <c r="AE395" s="25"/>
      <c r="AF395" s="25"/>
    </row>
    <row r="396" spans="31:32" x14ac:dyDescent="0.35">
      <c r="AE396" s="25"/>
      <c r="AF396" s="25"/>
    </row>
    <row r="397" spans="31:32" x14ac:dyDescent="0.35">
      <c r="AE397" s="25"/>
      <c r="AF397" s="25"/>
    </row>
    <row r="398" spans="31:32" x14ac:dyDescent="0.35">
      <c r="AE398" s="25"/>
      <c r="AF398" s="25"/>
    </row>
    <row r="399" spans="31:32" x14ac:dyDescent="0.35">
      <c r="AE399" s="25"/>
      <c r="AF399" s="25"/>
    </row>
    <row r="400" spans="31:32" x14ac:dyDescent="0.35">
      <c r="AE400" s="25"/>
      <c r="AF400" s="25"/>
    </row>
    <row r="401" spans="31:32" x14ac:dyDescent="0.35">
      <c r="AE401" s="25"/>
      <c r="AF401" s="25"/>
    </row>
    <row r="402" spans="31:32" x14ac:dyDescent="0.35">
      <c r="AE402" s="25"/>
      <c r="AF402" s="25"/>
    </row>
    <row r="403" spans="31:32" x14ac:dyDescent="0.35">
      <c r="AE403" s="25"/>
      <c r="AF403" s="25"/>
    </row>
    <row r="404" spans="31:32" x14ac:dyDescent="0.35">
      <c r="AE404" s="25"/>
      <c r="AF404" s="25"/>
    </row>
    <row r="405" spans="31:32" x14ac:dyDescent="0.35">
      <c r="AE405" s="25"/>
      <c r="AF405" s="25"/>
    </row>
    <row r="406" spans="31:32" x14ac:dyDescent="0.35">
      <c r="AE406" s="25"/>
      <c r="AF406" s="25"/>
    </row>
    <row r="407" spans="31:32" x14ac:dyDescent="0.35">
      <c r="AE407" s="25"/>
      <c r="AF407" s="25"/>
    </row>
    <row r="408" spans="31:32" x14ac:dyDescent="0.35">
      <c r="AE408" s="25"/>
      <c r="AF408" s="25"/>
    </row>
    <row r="409" spans="31:32" x14ac:dyDescent="0.35">
      <c r="AE409" s="25"/>
      <c r="AF409" s="25"/>
    </row>
    <row r="410" spans="31:32" x14ac:dyDescent="0.35">
      <c r="AE410" s="25"/>
      <c r="AF410" s="25"/>
    </row>
    <row r="411" spans="31:32" x14ac:dyDescent="0.35">
      <c r="AE411" s="25"/>
      <c r="AF411" s="25"/>
    </row>
    <row r="412" spans="31:32" x14ac:dyDescent="0.35">
      <c r="AE412" s="25"/>
      <c r="AF412" s="25"/>
    </row>
    <row r="413" spans="31:32" x14ac:dyDescent="0.35">
      <c r="AE413" s="25"/>
      <c r="AF413" s="25"/>
    </row>
    <row r="414" spans="31:32" x14ac:dyDescent="0.35">
      <c r="AE414" s="25"/>
      <c r="AF414" s="25"/>
    </row>
    <row r="415" spans="31:32" x14ac:dyDescent="0.35">
      <c r="AE415" s="25"/>
      <c r="AF415" s="25"/>
    </row>
    <row r="416" spans="31:32" x14ac:dyDescent="0.35">
      <c r="AE416" s="25"/>
      <c r="AF416" s="25"/>
    </row>
    <row r="417" spans="31:32" x14ac:dyDescent="0.35">
      <c r="AE417" s="25"/>
      <c r="AF417" s="25"/>
    </row>
    <row r="418" spans="31:32" x14ac:dyDescent="0.35">
      <c r="AE418" s="25"/>
      <c r="AF418" s="25"/>
    </row>
    <row r="419" spans="31:32" x14ac:dyDescent="0.35">
      <c r="AE419" s="25"/>
      <c r="AF419" s="25"/>
    </row>
    <row r="420" spans="31:32" x14ac:dyDescent="0.35">
      <c r="AE420" s="25"/>
      <c r="AF420" s="25"/>
    </row>
    <row r="421" spans="31:32" x14ac:dyDescent="0.35">
      <c r="AE421" s="25"/>
      <c r="AF421" s="25"/>
    </row>
    <row r="422" spans="31:32" x14ac:dyDescent="0.35">
      <c r="AE422" s="25"/>
      <c r="AF422" s="25"/>
    </row>
    <row r="423" spans="31:32" x14ac:dyDescent="0.35">
      <c r="AE423" s="25"/>
      <c r="AF423" s="25"/>
    </row>
    <row r="424" spans="31:32" x14ac:dyDescent="0.35">
      <c r="AE424" s="25"/>
      <c r="AF424" s="25"/>
    </row>
    <row r="425" spans="31:32" x14ac:dyDescent="0.35">
      <c r="AE425" s="25"/>
      <c r="AF425" s="25"/>
    </row>
    <row r="426" spans="31:32" x14ac:dyDescent="0.35">
      <c r="AE426" s="25"/>
      <c r="AF426" s="25"/>
    </row>
    <row r="427" spans="31:32" x14ac:dyDescent="0.35">
      <c r="AE427" s="25"/>
      <c r="AF427" s="25"/>
    </row>
    <row r="428" spans="31:32" x14ac:dyDescent="0.35">
      <c r="AE428" s="25"/>
      <c r="AF428" s="25"/>
    </row>
    <row r="429" spans="31:32" x14ac:dyDescent="0.35">
      <c r="AE429" s="25"/>
      <c r="AF429" s="25"/>
    </row>
    <row r="430" spans="31:32" x14ac:dyDescent="0.35">
      <c r="AE430" s="25"/>
      <c r="AF430" s="25"/>
    </row>
    <row r="431" spans="31:32" x14ac:dyDescent="0.35">
      <c r="AE431" s="25"/>
      <c r="AF431" s="25"/>
    </row>
    <row r="432" spans="31:32" x14ac:dyDescent="0.35">
      <c r="AE432" s="25"/>
      <c r="AF432" s="25"/>
    </row>
    <row r="433" spans="31:32" x14ac:dyDescent="0.35">
      <c r="AE433" s="25"/>
      <c r="AF433" s="25"/>
    </row>
    <row r="434" spans="31:32" x14ac:dyDescent="0.35">
      <c r="AE434" s="25"/>
      <c r="AF434" s="25"/>
    </row>
    <row r="435" spans="31:32" x14ac:dyDescent="0.35">
      <c r="AE435" s="25"/>
      <c r="AF435" s="25"/>
    </row>
    <row r="436" spans="31:32" x14ac:dyDescent="0.35">
      <c r="AE436" s="25"/>
      <c r="AF436" s="25"/>
    </row>
    <row r="437" spans="31:32" x14ac:dyDescent="0.35">
      <c r="AE437" s="25"/>
      <c r="AF437" s="25"/>
    </row>
    <row r="438" spans="31:32" x14ac:dyDescent="0.35">
      <c r="AE438" s="25"/>
      <c r="AF438" s="25"/>
    </row>
    <row r="439" spans="31:32" x14ac:dyDescent="0.35">
      <c r="AE439" s="25"/>
      <c r="AF439" s="25"/>
    </row>
    <row r="440" spans="31:32" x14ac:dyDescent="0.35">
      <c r="AE440" s="25"/>
      <c r="AF440" s="25"/>
    </row>
    <row r="441" spans="31:32" x14ac:dyDescent="0.35">
      <c r="AE441" s="25"/>
      <c r="AF441" s="25"/>
    </row>
    <row r="442" spans="31:32" x14ac:dyDescent="0.35">
      <c r="AE442" s="25"/>
      <c r="AF442" s="25"/>
    </row>
    <row r="443" spans="31:32" x14ac:dyDescent="0.35">
      <c r="AE443" s="25"/>
      <c r="AF443" s="25"/>
    </row>
    <row r="444" spans="31:32" x14ac:dyDescent="0.35">
      <c r="AE444" s="25"/>
      <c r="AF444" s="25"/>
    </row>
    <row r="445" spans="31:32" x14ac:dyDescent="0.35">
      <c r="AE445" s="25"/>
      <c r="AF445" s="25"/>
    </row>
    <row r="446" spans="31:32" x14ac:dyDescent="0.35">
      <c r="AE446" s="25"/>
      <c r="AF446" s="25"/>
    </row>
    <row r="447" spans="31:32" x14ac:dyDescent="0.35">
      <c r="AE447" s="25"/>
      <c r="AF447" s="25"/>
    </row>
    <row r="448" spans="31:32" x14ac:dyDescent="0.35">
      <c r="AE448" s="25"/>
      <c r="AF448" s="25"/>
    </row>
    <row r="449" spans="31:32" x14ac:dyDescent="0.35">
      <c r="AE449" s="25"/>
      <c r="AF449" s="25"/>
    </row>
    <row r="450" spans="31:32" x14ac:dyDescent="0.35">
      <c r="AE450" s="25"/>
      <c r="AF450" s="25"/>
    </row>
    <row r="451" spans="31:32" x14ac:dyDescent="0.35">
      <c r="AE451" s="25"/>
      <c r="AF451" s="25"/>
    </row>
    <row r="452" spans="31:32" x14ac:dyDescent="0.35">
      <c r="AE452" s="25"/>
      <c r="AF452" s="25"/>
    </row>
    <row r="453" spans="31:32" x14ac:dyDescent="0.35">
      <c r="AE453" s="25"/>
      <c r="AF453" s="25"/>
    </row>
    <row r="454" spans="31:32" x14ac:dyDescent="0.35">
      <c r="AE454" s="25"/>
      <c r="AF454" s="25"/>
    </row>
    <row r="455" spans="31:32" x14ac:dyDescent="0.35">
      <c r="AE455" s="25"/>
      <c r="AF455" s="25"/>
    </row>
    <row r="456" spans="31:32" x14ac:dyDescent="0.35">
      <c r="AE456" s="25"/>
      <c r="AF456" s="25"/>
    </row>
    <row r="457" spans="31:32" x14ac:dyDescent="0.35">
      <c r="AE457" s="25"/>
      <c r="AF457" s="25"/>
    </row>
    <row r="458" spans="31:32" x14ac:dyDescent="0.35">
      <c r="AE458" s="25"/>
      <c r="AF458" s="25"/>
    </row>
    <row r="459" spans="31:32" x14ac:dyDescent="0.35">
      <c r="AE459" s="25"/>
      <c r="AF459" s="25"/>
    </row>
    <row r="460" spans="31:32" x14ac:dyDescent="0.35">
      <c r="AE460" s="25"/>
      <c r="AF460" s="25"/>
    </row>
    <row r="461" spans="31:32" x14ac:dyDescent="0.35">
      <c r="AE461" s="25"/>
      <c r="AF461" s="25"/>
    </row>
    <row r="462" spans="31:32" x14ac:dyDescent="0.35">
      <c r="AE462" s="25"/>
      <c r="AF462" s="25"/>
    </row>
    <row r="463" spans="31:32" x14ac:dyDescent="0.35">
      <c r="AE463" s="25"/>
      <c r="AF463" s="25"/>
    </row>
    <row r="464" spans="31:32" x14ac:dyDescent="0.35">
      <c r="AE464" s="25"/>
      <c r="AF464" s="25"/>
    </row>
    <row r="465" spans="31:32" x14ac:dyDescent="0.35">
      <c r="AE465" s="25"/>
      <c r="AF465" s="25"/>
    </row>
    <row r="466" spans="31:32" x14ac:dyDescent="0.35">
      <c r="AE466" s="25"/>
      <c r="AF466" s="25"/>
    </row>
    <row r="467" spans="31:32" x14ac:dyDescent="0.35">
      <c r="AE467" s="25"/>
      <c r="AF467" s="25"/>
    </row>
    <row r="468" spans="31:32" x14ac:dyDescent="0.35">
      <c r="AE468" s="25"/>
      <c r="AF468" s="25"/>
    </row>
    <row r="469" spans="31:32" x14ac:dyDescent="0.35">
      <c r="AE469" s="25"/>
      <c r="AF469" s="25"/>
    </row>
    <row r="470" spans="31:32" x14ac:dyDescent="0.35">
      <c r="AE470" s="25"/>
      <c r="AF470" s="25"/>
    </row>
    <row r="471" spans="31:32" x14ac:dyDescent="0.35">
      <c r="AE471" s="25"/>
      <c r="AF471" s="25"/>
    </row>
    <row r="472" spans="31:32" x14ac:dyDescent="0.35">
      <c r="AE472" s="25"/>
      <c r="AF472" s="25"/>
    </row>
    <row r="473" spans="31:32" x14ac:dyDescent="0.35">
      <c r="AE473" s="25"/>
      <c r="AF473" s="25"/>
    </row>
    <row r="474" spans="31:32" x14ac:dyDescent="0.35">
      <c r="AE474" s="25"/>
      <c r="AF474" s="25"/>
    </row>
    <row r="475" spans="31:32" x14ac:dyDescent="0.35">
      <c r="AE475" s="25"/>
      <c r="AF475" s="25"/>
    </row>
    <row r="476" spans="31:32" x14ac:dyDescent="0.35">
      <c r="AE476" s="25"/>
      <c r="AF476" s="25"/>
    </row>
    <row r="477" spans="31:32" x14ac:dyDescent="0.35">
      <c r="AE477" s="25"/>
      <c r="AF477" s="25"/>
    </row>
    <row r="478" spans="31:32" x14ac:dyDescent="0.35">
      <c r="AE478" s="25"/>
      <c r="AF478" s="25"/>
    </row>
    <row r="479" spans="31:32" x14ac:dyDescent="0.35">
      <c r="AE479" s="25"/>
      <c r="AF479" s="25"/>
    </row>
    <row r="480" spans="31:32" x14ac:dyDescent="0.35">
      <c r="AE480" s="25"/>
      <c r="AF480" s="25"/>
    </row>
    <row r="481" spans="31:32" x14ac:dyDescent="0.35">
      <c r="AE481" s="25"/>
      <c r="AF481" s="25"/>
    </row>
    <row r="482" spans="31:32" x14ac:dyDescent="0.35">
      <c r="AE482" s="25"/>
      <c r="AF482" s="25"/>
    </row>
    <row r="483" spans="31:32" x14ac:dyDescent="0.35">
      <c r="AE483" s="25"/>
      <c r="AF483" s="25"/>
    </row>
    <row r="484" spans="31:32" x14ac:dyDescent="0.35">
      <c r="AE484" s="25"/>
      <c r="AF484" s="25"/>
    </row>
    <row r="485" spans="31:32" x14ac:dyDescent="0.35">
      <c r="AE485" s="25"/>
      <c r="AF485" s="25"/>
    </row>
    <row r="486" spans="31:32" x14ac:dyDescent="0.35">
      <c r="AE486" s="25"/>
      <c r="AF486" s="25"/>
    </row>
    <row r="487" spans="31:32" x14ac:dyDescent="0.35">
      <c r="AE487" s="25"/>
      <c r="AF487" s="25"/>
    </row>
    <row r="488" spans="31:32" x14ac:dyDescent="0.35">
      <c r="AE488" s="25"/>
      <c r="AF488" s="25"/>
    </row>
    <row r="489" spans="31:32" x14ac:dyDescent="0.35">
      <c r="AE489" s="25"/>
      <c r="AF489" s="25"/>
    </row>
    <row r="490" spans="31:32" x14ac:dyDescent="0.35">
      <c r="AE490" s="25"/>
      <c r="AF490" s="25"/>
    </row>
    <row r="491" spans="31:32" x14ac:dyDescent="0.35">
      <c r="AE491" s="25"/>
      <c r="AF491" s="25"/>
    </row>
    <row r="492" spans="31:32" x14ac:dyDescent="0.35">
      <c r="AE492" s="25"/>
      <c r="AF492" s="25"/>
    </row>
    <row r="493" spans="31:32" x14ac:dyDescent="0.35">
      <c r="AE493" s="25"/>
      <c r="AF493" s="25"/>
    </row>
    <row r="494" spans="31:32" x14ac:dyDescent="0.35">
      <c r="AE494" s="25"/>
      <c r="AF494" s="25"/>
    </row>
    <row r="495" spans="31:32" x14ac:dyDescent="0.35">
      <c r="AE495" s="25"/>
      <c r="AF495" s="25"/>
    </row>
    <row r="496" spans="31:32" x14ac:dyDescent="0.35">
      <c r="AE496" s="25"/>
      <c r="AF496" s="25"/>
    </row>
    <row r="497" spans="31:32" x14ac:dyDescent="0.35">
      <c r="AE497" s="25"/>
      <c r="AF497" s="25"/>
    </row>
    <row r="498" spans="31:32" x14ac:dyDescent="0.35">
      <c r="AE498" s="25"/>
      <c r="AF498" s="25"/>
    </row>
    <row r="499" spans="31:32" x14ac:dyDescent="0.35">
      <c r="AE499" s="25"/>
      <c r="AF499" s="25"/>
    </row>
    <row r="500" spans="31:32" x14ac:dyDescent="0.35">
      <c r="AE500" s="25"/>
      <c r="AF500" s="25"/>
    </row>
    <row r="501" spans="31:32" x14ac:dyDescent="0.35">
      <c r="AE501" s="25"/>
      <c r="AF501" s="25"/>
    </row>
    <row r="502" spans="31:32" x14ac:dyDescent="0.35">
      <c r="AE502" s="25"/>
      <c r="AF502" s="25"/>
    </row>
    <row r="503" spans="31:32" x14ac:dyDescent="0.35">
      <c r="AE503" s="25"/>
      <c r="AF503" s="25"/>
    </row>
    <row r="504" spans="31:32" x14ac:dyDescent="0.35">
      <c r="AE504" s="25"/>
      <c r="AF504" s="25"/>
    </row>
    <row r="505" spans="31:32" x14ac:dyDescent="0.35">
      <c r="AE505" s="25"/>
      <c r="AF505" s="25"/>
    </row>
    <row r="506" spans="31:32" x14ac:dyDescent="0.35">
      <c r="AE506" s="25"/>
      <c r="AF506" s="25"/>
    </row>
    <row r="507" spans="31:32" x14ac:dyDescent="0.35">
      <c r="AE507" s="25"/>
      <c r="AF507" s="25"/>
    </row>
    <row r="508" spans="31:32" x14ac:dyDescent="0.35">
      <c r="AE508" s="25"/>
      <c r="AF508" s="25"/>
    </row>
    <row r="509" spans="31:32" x14ac:dyDescent="0.35">
      <c r="AE509" s="25"/>
      <c r="AF509" s="25"/>
    </row>
    <row r="510" spans="31:32" x14ac:dyDescent="0.35">
      <c r="AE510" s="25"/>
      <c r="AF510" s="25"/>
    </row>
    <row r="511" spans="31:32" x14ac:dyDescent="0.35">
      <c r="AE511" s="25"/>
      <c r="AF511" s="25"/>
    </row>
    <row r="512" spans="31:32" x14ac:dyDescent="0.35">
      <c r="AE512" s="25"/>
      <c r="AF512" s="25"/>
    </row>
    <row r="513" spans="31:32" x14ac:dyDescent="0.35">
      <c r="AE513" s="25"/>
      <c r="AF513" s="25"/>
    </row>
    <row r="514" spans="31:32" x14ac:dyDescent="0.35">
      <c r="AE514" s="25"/>
      <c r="AF514" s="25"/>
    </row>
    <row r="515" spans="31:32" x14ac:dyDescent="0.35">
      <c r="AE515" s="25"/>
      <c r="AF515" s="25"/>
    </row>
    <row r="516" spans="31:32" x14ac:dyDescent="0.35">
      <c r="AE516" s="25"/>
      <c r="AF516" s="25"/>
    </row>
    <row r="517" spans="31:32" x14ac:dyDescent="0.35">
      <c r="AE517" s="25"/>
      <c r="AF517" s="25"/>
    </row>
    <row r="518" spans="31:32" x14ac:dyDescent="0.35">
      <c r="AE518" s="25"/>
      <c r="AF518" s="25"/>
    </row>
    <row r="519" spans="31:32" x14ac:dyDescent="0.35">
      <c r="AE519" s="25"/>
      <c r="AF519" s="25"/>
    </row>
    <row r="520" spans="31:32" x14ac:dyDescent="0.35">
      <c r="AE520" s="25"/>
      <c r="AF520" s="25"/>
    </row>
    <row r="521" spans="31:32" x14ac:dyDescent="0.35">
      <c r="AE521" s="25"/>
      <c r="AF521" s="25"/>
    </row>
    <row r="522" spans="31:32" x14ac:dyDescent="0.35">
      <c r="AE522" s="25"/>
      <c r="AF522" s="25"/>
    </row>
    <row r="523" spans="31:32" x14ac:dyDescent="0.35">
      <c r="AE523" s="25"/>
      <c r="AF523" s="25"/>
    </row>
    <row r="524" spans="31:32" x14ac:dyDescent="0.35">
      <c r="AE524" s="25"/>
      <c r="AF524" s="25"/>
    </row>
    <row r="525" spans="31:32" x14ac:dyDescent="0.35">
      <c r="AE525" s="25"/>
      <c r="AF525" s="25"/>
    </row>
    <row r="526" spans="31:32" x14ac:dyDescent="0.35">
      <c r="AE526" s="25"/>
      <c r="AF526" s="25"/>
    </row>
    <row r="527" spans="31:32" x14ac:dyDescent="0.35">
      <c r="AE527" s="25"/>
      <c r="AF527" s="25"/>
    </row>
    <row r="528" spans="31:32" x14ac:dyDescent="0.35">
      <c r="AE528" s="25"/>
      <c r="AF528" s="25"/>
    </row>
    <row r="529" spans="31:32" x14ac:dyDescent="0.35">
      <c r="AE529" s="25"/>
      <c r="AF529" s="25"/>
    </row>
    <row r="530" spans="31:32" x14ac:dyDescent="0.35">
      <c r="AE530" s="25"/>
      <c r="AF530" s="25"/>
    </row>
    <row r="531" spans="31:32" x14ac:dyDescent="0.35">
      <c r="AE531" s="25"/>
      <c r="AF531" s="25"/>
    </row>
    <row r="532" spans="31:32" x14ac:dyDescent="0.35">
      <c r="AE532" s="25"/>
      <c r="AF532" s="25"/>
    </row>
    <row r="533" spans="31:32" x14ac:dyDescent="0.35">
      <c r="AE533" s="25"/>
      <c r="AF533" s="25"/>
    </row>
    <row r="534" spans="31:32" x14ac:dyDescent="0.35">
      <c r="AE534" s="25"/>
      <c r="AF534" s="25"/>
    </row>
    <row r="535" spans="31:32" x14ac:dyDescent="0.35">
      <c r="AE535" s="25"/>
      <c r="AF535" s="25"/>
    </row>
    <row r="536" spans="31:32" x14ac:dyDescent="0.35">
      <c r="AE536" s="25"/>
      <c r="AF536" s="25"/>
    </row>
    <row r="537" spans="31:32" x14ac:dyDescent="0.35">
      <c r="AE537" s="25"/>
      <c r="AF537" s="25"/>
    </row>
    <row r="538" spans="31:32" x14ac:dyDescent="0.35">
      <c r="AE538" s="25"/>
      <c r="AF538" s="25"/>
    </row>
    <row r="539" spans="31:32" x14ac:dyDescent="0.35">
      <c r="AE539" s="25"/>
      <c r="AF539" s="25"/>
    </row>
    <row r="540" spans="31:32" x14ac:dyDescent="0.35">
      <c r="AE540" s="25"/>
      <c r="AF540" s="25"/>
    </row>
    <row r="541" spans="31:32" x14ac:dyDescent="0.35">
      <c r="AE541" s="25"/>
      <c r="AF541" s="25"/>
    </row>
    <row r="542" spans="31:32" x14ac:dyDescent="0.35">
      <c r="AE542" s="25"/>
      <c r="AF542" s="25"/>
    </row>
    <row r="543" spans="31:32" x14ac:dyDescent="0.35">
      <c r="AE543" s="25"/>
      <c r="AF543" s="25"/>
    </row>
    <row r="544" spans="31:32" x14ac:dyDescent="0.35">
      <c r="AE544" s="25"/>
      <c r="AF544" s="25"/>
    </row>
    <row r="545" spans="31:32" x14ac:dyDescent="0.35">
      <c r="AE545" s="25"/>
      <c r="AF545" s="25"/>
    </row>
    <row r="546" spans="31:32" x14ac:dyDescent="0.35">
      <c r="AE546" s="25"/>
      <c r="AF546" s="25"/>
    </row>
    <row r="547" spans="31:32" x14ac:dyDescent="0.35">
      <c r="AE547" s="25"/>
      <c r="AF547" s="25"/>
    </row>
    <row r="548" spans="31:32" x14ac:dyDescent="0.35">
      <c r="AE548" s="25"/>
      <c r="AF548" s="25"/>
    </row>
    <row r="549" spans="31:32" x14ac:dyDescent="0.35">
      <c r="AE549" s="25"/>
      <c r="AF549" s="25"/>
    </row>
    <row r="550" spans="31:32" x14ac:dyDescent="0.35">
      <c r="AE550" s="25"/>
      <c r="AF550" s="25"/>
    </row>
    <row r="551" spans="31:32" x14ac:dyDescent="0.35">
      <c r="AE551" s="25"/>
      <c r="AF551" s="25"/>
    </row>
    <row r="552" spans="31:32" x14ac:dyDescent="0.35">
      <c r="AE552" s="25"/>
      <c r="AF552" s="25"/>
    </row>
    <row r="553" spans="31:32" x14ac:dyDescent="0.35">
      <c r="AE553" s="25"/>
      <c r="AF553" s="25"/>
    </row>
    <row r="554" spans="31:32" x14ac:dyDescent="0.35">
      <c r="AE554" s="25"/>
      <c r="AF554" s="25"/>
    </row>
    <row r="555" spans="31:32" x14ac:dyDescent="0.35">
      <c r="AE555" s="25"/>
      <c r="AF555" s="25"/>
    </row>
    <row r="556" spans="31:32" x14ac:dyDescent="0.35">
      <c r="AE556" s="25"/>
      <c r="AF556" s="25"/>
    </row>
    <row r="557" spans="31:32" x14ac:dyDescent="0.35">
      <c r="AE557" s="25"/>
      <c r="AF557" s="25"/>
    </row>
    <row r="558" spans="31:32" x14ac:dyDescent="0.35">
      <c r="AE558" s="25"/>
      <c r="AF558" s="25"/>
    </row>
    <row r="559" spans="31:32" x14ac:dyDescent="0.35">
      <c r="AE559" s="25"/>
      <c r="AF559" s="25"/>
    </row>
    <row r="560" spans="31:32" x14ac:dyDescent="0.35">
      <c r="AE560" s="25"/>
      <c r="AF560" s="25"/>
    </row>
    <row r="561" spans="31:32" x14ac:dyDescent="0.35">
      <c r="AE561" s="25"/>
      <c r="AF561" s="25"/>
    </row>
    <row r="562" spans="31:32" x14ac:dyDescent="0.35">
      <c r="AE562" s="25"/>
      <c r="AF562" s="25"/>
    </row>
    <row r="563" spans="31:32" x14ac:dyDescent="0.35">
      <c r="AE563" s="25"/>
      <c r="AF563" s="25"/>
    </row>
    <row r="564" spans="31:32" x14ac:dyDescent="0.35">
      <c r="AE564" s="25"/>
      <c r="AF564" s="25"/>
    </row>
    <row r="565" spans="31:32" x14ac:dyDescent="0.35">
      <c r="AE565" s="25"/>
      <c r="AF565" s="25"/>
    </row>
    <row r="566" spans="31:32" x14ac:dyDescent="0.35">
      <c r="AE566" s="25"/>
      <c r="AF566" s="25"/>
    </row>
    <row r="567" spans="31:32" x14ac:dyDescent="0.35">
      <c r="AE567" s="25"/>
      <c r="AF567" s="25"/>
    </row>
    <row r="568" spans="31:32" x14ac:dyDescent="0.35">
      <c r="AE568" s="25"/>
      <c r="AF568" s="25"/>
    </row>
    <row r="569" spans="31:32" x14ac:dyDescent="0.35">
      <c r="AE569" s="25"/>
      <c r="AF569" s="25"/>
    </row>
    <row r="570" spans="31:32" x14ac:dyDescent="0.35">
      <c r="AE570" s="25"/>
      <c r="AF570" s="25"/>
    </row>
    <row r="571" spans="31:32" x14ac:dyDescent="0.35">
      <c r="AE571" s="25"/>
      <c r="AF571" s="25"/>
    </row>
    <row r="572" spans="31:32" x14ac:dyDescent="0.35">
      <c r="AE572" s="25"/>
      <c r="AF572" s="25"/>
    </row>
    <row r="573" spans="31:32" x14ac:dyDescent="0.35">
      <c r="AE573" s="25"/>
      <c r="AF573" s="25"/>
    </row>
    <row r="574" spans="31:32" x14ac:dyDescent="0.35">
      <c r="AE574" s="25"/>
      <c r="AF574" s="25"/>
    </row>
    <row r="575" spans="31:32" x14ac:dyDescent="0.35">
      <c r="AE575" s="25"/>
      <c r="AF575" s="25"/>
    </row>
    <row r="576" spans="31:32" x14ac:dyDescent="0.35">
      <c r="AE576" s="25"/>
      <c r="AF576" s="25"/>
    </row>
    <row r="577" spans="31:32" x14ac:dyDescent="0.35">
      <c r="AE577" s="25"/>
      <c r="AF577" s="25"/>
    </row>
    <row r="578" spans="31:32" x14ac:dyDescent="0.35">
      <c r="AE578" s="25"/>
      <c r="AF578" s="25"/>
    </row>
    <row r="579" spans="31:32" x14ac:dyDescent="0.35">
      <c r="AE579" s="25"/>
      <c r="AF579" s="25"/>
    </row>
    <row r="580" spans="31:32" x14ac:dyDescent="0.35">
      <c r="AE580" s="25"/>
      <c r="AF580" s="25"/>
    </row>
    <row r="581" spans="31:32" x14ac:dyDescent="0.35">
      <c r="AE581" s="25"/>
      <c r="AF581" s="25"/>
    </row>
    <row r="582" spans="31:32" x14ac:dyDescent="0.35">
      <c r="AE582" s="25"/>
      <c r="AF582" s="25"/>
    </row>
    <row r="583" spans="31:32" x14ac:dyDescent="0.35">
      <c r="AE583" s="25"/>
      <c r="AF583" s="25"/>
    </row>
    <row r="584" spans="31:32" x14ac:dyDescent="0.35">
      <c r="AE584" s="25"/>
      <c r="AF584" s="25"/>
    </row>
    <row r="585" spans="31:32" x14ac:dyDescent="0.35">
      <c r="AE585" s="25"/>
      <c r="AF585" s="25"/>
    </row>
    <row r="586" spans="31:32" x14ac:dyDescent="0.35">
      <c r="AE586" s="25"/>
      <c r="AF586" s="25"/>
    </row>
    <row r="587" spans="31:32" x14ac:dyDescent="0.35">
      <c r="AE587" s="25"/>
      <c r="AF587" s="25"/>
    </row>
    <row r="588" spans="31:32" x14ac:dyDescent="0.35">
      <c r="AE588" s="25"/>
      <c r="AF588" s="25"/>
    </row>
    <row r="589" spans="31:32" x14ac:dyDescent="0.35">
      <c r="AE589" s="25"/>
      <c r="AF589" s="25"/>
    </row>
    <row r="590" spans="31:32" x14ac:dyDescent="0.35">
      <c r="AE590" s="25"/>
      <c r="AF590" s="25"/>
    </row>
    <row r="591" spans="31:32" x14ac:dyDescent="0.35">
      <c r="AE591" s="25"/>
      <c r="AF591" s="25"/>
    </row>
    <row r="592" spans="31:32" x14ac:dyDescent="0.35">
      <c r="AE592" s="25"/>
      <c r="AF592" s="25"/>
    </row>
    <row r="593" spans="31:32" x14ac:dyDescent="0.35">
      <c r="AE593" s="25"/>
      <c r="AF593" s="25"/>
    </row>
    <row r="594" spans="31:32" x14ac:dyDescent="0.35">
      <c r="AE594" s="25"/>
      <c r="AF594" s="25"/>
    </row>
    <row r="595" spans="31:32" x14ac:dyDescent="0.35">
      <c r="AE595" s="25"/>
      <c r="AF595" s="25"/>
    </row>
    <row r="596" spans="31:32" x14ac:dyDescent="0.35">
      <c r="AE596" s="25"/>
      <c r="AF596" s="25"/>
    </row>
    <row r="597" spans="31:32" x14ac:dyDescent="0.35">
      <c r="AE597" s="25"/>
      <c r="AF597" s="25"/>
    </row>
    <row r="598" spans="31:32" x14ac:dyDescent="0.35">
      <c r="AE598" s="25"/>
      <c r="AF598" s="25"/>
    </row>
    <row r="599" spans="31:32" x14ac:dyDescent="0.35">
      <c r="AE599" s="25"/>
      <c r="AF599" s="25"/>
    </row>
    <row r="600" spans="31:32" x14ac:dyDescent="0.35">
      <c r="AE600" s="25"/>
      <c r="AF600" s="25"/>
    </row>
    <row r="601" spans="31:32" x14ac:dyDescent="0.35">
      <c r="AE601" s="25"/>
      <c r="AF601" s="25"/>
    </row>
    <row r="602" spans="31:32" x14ac:dyDescent="0.35">
      <c r="AE602" s="25"/>
      <c r="AF602" s="25"/>
    </row>
    <row r="603" spans="31:32" x14ac:dyDescent="0.35">
      <c r="AE603" s="25"/>
      <c r="AF603" s="25"/>
    </row>
    <row r="604" spans="31:32" x14ac:dyDescent="0.35">
      <c r="AE604" s="25"/>
      <c r="AF604" s="25"/>
    </row>
    <row r="605" spans="31:32" x14ac:dyDescent="0.35">
      <c r="AE605" s="25"/>
      <c r="AF605" s="25"/>
    </row>
    <row r="606" spans="31:32" x14ac:dyDescent="0.35">
      <c r="AE606" s="25"/>
      <c r="AF606" s="25"/>
    </row>
    <row r="607" spans="31:32" x14ac:dyDescent="0.35">
      <c r="AE607" s="25"/>
      <c r="AF607" s="25"/>
    </row>
    <row r="608" spans="31:32" x14ac:dyDescent="0.35">
      <c r="AE608" s="25"/>
      <c r="AF608" s="25"/>
    </row>
    <row r="609" spans="31:32" x14ac:dyDescent="0.35">
      <c r="AE609" s="25"/>
      <c r="AF609" s="25"/>
    </row>
    <row r="610" spans="31:32" x14ac:dyDescent="0.35">
      <c r="AE610" s="25"/>
      <c r="AF610" s="25"/>
    </row>
    <row r="611" spans="31:32" x14ac:dyDescent="0.35">
      <c r="AE611" s="25"/>
      <c r="AF611" s="25"/>
    </row>
    <row r="612" spans="31:32" x14ac:dyDescent="0.35">
      <c r="AE612" s="25"/>
      <c r="AF612" s="25"/>
    </row>
    <row r="613" spans="31:32" x14ac:dyDescent="0.35">
      <c r="AE613" s="25"/>
      <c r="AF613" s="25"/>
    </row>
    <row r="614" spans="31:32" x14ac:dyDescent="0.35">
      <c r="AE614" s="25"/>
      <c r="AF614" s="25"/>
    </row>
    <row r="615" spans="31:32" x14ac:dyDescent="0.35">
      <c r="AE615" s="25"/>
      <c r="AF615" s="25"/>
    </row>
    <row r="616" spans="31:32" x14ac:dyDescent="0.35">
      <c r="AE616" s="25"/>
      <c r="AF616" s="25"/>
    </row>
    <row r="617" spans="31:32" x14ac:dyDescent="0.35">
      <c r="AE617" s="25"/>
      <c r="AF617" s="25"/>
    </row>
    <row r="618" spans="31:32" x14ac:dyDescent="0.35">
      <c r="AE618" s="25"/>
      <c r="AF618" s="25"/>
    </row>
    <row r="619" spans="31:32" x14ac:dyDescent="0.35">
      <c r="AE619" s="25"/>
      <c r="AF619" s="25"/>
    </row>
    <row r="620" spans="31:32" x14ac:dyDescent="0.35">
      <c r="AE620" s="25"/>
      <c r="AF620" s="25"/>
    </row>
    <row r="621" spans="31:32" x14ac:dyDescent="0.35">
      <c r="AE621" s="25"/>
      <c r="AF621" s="25"/>
    </row>
    <row r="622" spans="31:32" x14ac:dyDescent="0.35">
      <c r="AE622" s="25"/>
      <c r="AF622" s="25"/>
    </row>
    <row r="623" spans="31:32" x14ac:dyDescent="0.35">
      <c r="AE623" s="25"/>
      <c r="AF623" s="25"/>
    </row>
    <row r="624" spans="31:32" x14ac:dyDescent="0.35">
      <c r="AE624" s="25"/>
      <c r="AF624" s="25"/>
    </row>
    <row r="625" spans="31:32" x14ac:dyDescent="0.35">
      <c r="AE625" s="25"/>
      <c r="AF625" s="25"/>
    </row>
    <row r="626" spans="31:32" x14ac:dyDescent="0.35">
      <c r="AE626" s="25"/>
      <c r="AF626" s="25"/>
    </row>
    <row r="627" spans="31:32" x14ac:dyDescent="0.35">
      <c r="AE627" s="25"/>
      <c r="AF627" s="25"/>
    </row>
    <row r="628" spans="31:32" x14ac:dyDescent="0.35">
      <c r="AE628" s="25"/>
      <c r="AF628" s="25"/>
    </row>
    <row r="629" spans="31:32" x14ac:dyDescent="0.35">
      <c r="AE629" s="25"/>
      <c r="AF629" s="25"/>
    </row>
    <row r="630" spans="31:32" x14ac:dyDescent="0.35">
      <c r="AE630" s="25"/>
      <c r="AF630" s="25"/>
    </row>
    <row r="631" spans="31:32" x14ac:dyDescent="0.35">
      <c r="AE631" s="25"/>
      <c r="AF631" s="25"/>
    </row>
    <row r="632" spans="31:32" x14ac:dyDescent="0.35">
      <c r="AE632" s="25"/>
      <c r="AF632" s="25"/>
    </row>
    <row r="633" spans="31:32" x14ac:dyDescent="0.35">
      <c r="AE633" s="25"/>
      <c r="AF633" s="25"/>
    </row>
    <row r="634" spans="31:32" x14ac:dyDescent="0.35">
      <c r="AE634" s="25"/>
      <c r="AF634" s="25"/>
    </row>
    <row r="635" spans="31:32" x14ac:dyDescent="0.35">
      <c r="AE635" s="25"/>
      <c r="AF635" s="25"/>
    </row>
    <row r="636" spans="31:32" x14ac:dyDescent="0.35">
      <c r="AE636" s="25"/>
      <c r="AF636" s="25"/>
    </row>
    <row r="637" spans="31:32" x14ac:dyDescent="0.35">
      <c r="AE637" s="25"/>
      <c r="AF637" s="25"/>
    </row>
    <row r="638" spans="31:32" x14ac:dyDescent="0.35">
      <c r="AE638" s="25"/>
      <c r="AF638" s="25"/>
    </row>
    <row r="639" spans="31:32" x14ac:dyDescent="0.35">
      <c r="AE639" s="25"/>
      <c r="AF639" s="25"/>
    </row>
    <row r="640" spans="31:32" x14ac:dyDescent="0.35">
      <c r="AE640" s="25"/>
      <c r="AF640" s="25"/>
    </row>
    <row r="641" spans="31:32" x14ac:dyDescent="0.35">
      <c r="AE641" s="25"/>
      <c r="AF641" s="25"/>
    </row>
    <row r="642" spans="31:32" x14ac:dyDescent="0.35">
      <c r="AE642" s="25"/>
      <c r="AF642" s="25"/>
    </row>
    <row r="643" spans="31:32" x14ac:dyDescent="0.35">
      <c r="AE643" s="25"/>
      <c r="AF643" s="25"/>
    </row>
    <row r="644" spans="31:32" x14ac:dyDescent="0.35">
      <c r="AE644" s="25"/>
      <c r="AF644" s="25"/>
    </row>
    <row r="645" spans="31:32" x14ac:dyDescent="0.35">
      <c r="AE645" s="25"/>
      <c r="AF645" s="25"/>
    </row>
    <row r="646" spans="31:32" x14ac:dyDescent="0.35">
      <c r="AE646" s="25"/>
      <c r="AF646" s="25"/>
    </row>
    <row r="647" spans="31:32" x14ac:dyDescent="0.35">
      <c r="AE647" s="25"/>
      <c r="AF647" s="25"/>
    </row>
    <row r="648" spans="31:32" x14ac:dyDescent="0.35">
      <c r="AE648" s="25"/>
      <c r="AF648" s="25"/>
    </row>
    <row r="649" spans="31:32" x14ac:dyDescent="0.35">
      <c r="AE649" s="25"/>
      <c r="AF649" s="25"/>
    </row>
    <row r="650" spans="31:32" x14ac:dyDescent="0.35">
      <c r="AE650" s="25"/>
      <c r="AF650" s="25"/>
    </row>
    <row r="651" spans="31:32" x14ac:dyDescent="0.35">
      <c r="AE651" s="25"/>
      <c r="AF651" s="25"/>
    </row>
    <row r="652" spans="31:32" x14ac:dyDescent="0.35">
      <c r="AE652" s="25"/>
      <c r="AF652" s="25"/>
    </row>
    <row r="653" spans="31:32" x14ac:dyDescent="0.35">
      <c r="AE653" s="25"/>
      <c r="AF653" s="25"/>
    </row>
    <row r="654" spans="31:32" x14ac:dyDescent="0.35">
      <c r="AE654" s="25"/>
      <c r="AF654" s="25"/>
    </row>
    <row r="655" spans="31:32" x14ac:dyDescent="0.35">
      <c r="AE655" s="25"/>
      <c r="AF655" s="25"/>
    </row>
    <row r="656" spans="31:32" x14ac:dyDescent="0.35">
      <c r="AE656" s="25"/>
      <c r="AF656" s="25"/>
    </row>
    <row r="657" spans="31:32" x14ac:dyDescent="0.35">
      <c r="AE657" s="25"/>
      <c r="AF657" s="25"/>
    </row>
    <row r="658" spans="31:32" x14ac:dyDescent="0.35">
      <c r="AE658" s="25"/>
      <c r="AF658" s="25"/>
    </row>
    <row r="659" spans="31:32" x14ac:dyDescent="0.35">
      <c r="AE659" s="25"/>
      <c r="AF659" s="25"/>
    </row>
    <row r="660" spans="31:32" x14ac:dyDescent="0.35">
      <c r="AE660" s="25"/>
      <c r="AF660" s="25"/>
    </row>
    <row r="661" spans="31:32" x14ac:dyDescent="0.35">
      <c r="AE661" s="25"/>
      <c r="AF661" s="25"/>
    </row>
    <row r="662" spans="31:32" x14ac:dyDescent="0.35">
      <c r="AE662" s="25"/>
      <c r="AF662" s="25"/>
    </row>
    <row r="663" spans="31:32" x14ac:dyDescent="0.35">
      <c r="AE663" s="25"/>
      <c r="AF663" s="25"/>
    </row>
    <row r="664" spans="31:32" x14ac:dyDescent="0.35">
      <c r="AE664" s="25"/>
      <c r="AF664" s="25"/>
    </row>
    <row r="665" spans="31:32" x14ac:dyDescent="0.35">
      <c r="AE665" s="25"/>
      <c r="AF665" s="25"/>
    </row>
    <row r="666" spans="31:32" x14ac:dyDescent="0.35">
      <c r="AE666" s="25"/>
      <c r="AF666" s="25"/>
    </row>
    <row r="667" spans="31:32" x14ac:dyDescent="0.35">
      <c r="AE667" s="25"/>
      <c r="AF667" s="25"/>
    </row>
    <row r="668" spans="31:32" x14ac:dyDescent="0.35">
      <c r="AE668" s="25"/>
      <c r="AF668" s="25"/>
    </row>
    <row r="669" spans="31:32" x14ac:dyDescent="0.35">
      <c r="AE669" s="25"/>
      <c r="AF669" s="25"/>
    </row>
    <row r="670" spans="31:32" x14ac:dyDescent="0.35">
      <c r="AE670" s="25"/>
      <c r="AF670" s="25"/>
    </row>
    <row r="671" spans="31:32" x14ac:dyDescent="0.35">
      <c r="AE671" s="25"/>
      <c r="AF671" s="25"/>
    </row>
    <row r="672" spans="31:32" x14ac:dyDescent="0.35">
      <c r="AE672" s="25"/>
      <c r="AF672" s="25"/>
    </row>
    <row r="673" spans="31:32" x14ac:dyDescent="0.35">
      <c r="AE673" s="25"/>
      <c r="AF673" s="25"/>
    </row>
    <row r="674" spans="31:32" x14ac:dyDescent="0.35">
      <c r="AE674" s="25"/>
      <c r="AF674" s="25"/>
    </row>
    <row r="675" spans="31:32" x14ac:dyDescent="0.35">
      <c r="AE675" s="25"/>
      <c r="AF675" s="25"/>
    </row>
    <row r="676" spans="31:32" x14ac:dyDescent="0.35">
      <c r="AE676" s="25"/>
      <c r="AF676" s="25"/>
    </row>
    <row r="677" spans="31:32" x14ac:dyDescent="0.35">
      <c r="AE677" s="25"/>
      <c r="AF677" s="25"/>
    </row>
    <row r="678" spans="31:32" x14ac:dyDescent="0.35">
      <c r="AE678" s="25"/>
      <c r="AF678" s="25"/>
    </row>
    <row r="679" spans="31:32" x14ac:dyDescent="0.35">
      <c r="AE679" s="25"/>
      <c r="AF679" s="25"/>
    </row>
    <row r="680" spans="31:32" x14ac:dyDescent="0.35">
      <c r="AE680" s="25"/>
      <c r="AF680" s="25"/>
    </row>
    <row r="681" spans="31:32" x14ac:dyDescent="0.35">
      <c r="AE681" s="25"/>
      <c r="AF681" s="25"/>
    </row>
    <row r="682" spans="31:32" x14ac:dyDescent="0.35">
      <c r="AE682" s="25"/>
      <c r="AF682" s="25"/>
    </row>
    <row r="683" spans="31:32" x14ac:dyDescent="0.35">
      <c r="AE683" s="25"/>
      <c r="AF683" s="25"/>
    </row>
    <row r="684" spans="31:32" x14ac:dyDescent="0.35">
      <c r="AE684" s="25"/>
      <c r="AF684" s="25"/>
    </row>
    <row r="685" spans="31:32" x14ac:dyDescent="0.35">
      <c r="AE685" s="25"/>
      <c r="AF685" s="25"/>
    </row>
    <row r="686" spans="31:32" x14ac:dyDescent="0.35">
      <c r="AE686" s="25"/>
      <c r="AF686" s="25"/>
    </row>
    <row r="687" spans="31:32" x14ac:dyDescent="0.35">
      <c r="AE687" s="25"/>
      <c r="AF687" s="25"/>
    </row>
    <row r="688" spans="31:32" x14ac:dyDescent="0.35">
      <c r="AE688" s="25"/>
      <c r="AF688" s="25"/>
    </row>
    <row r="689" spans="31:32" x14ac:dyDescent="0.35">
      <c r="AE689" s="25"/>
      <c r="AF689" s="25"/>
    </row>
    <row r="690" spans="31:32" x14ac:dyDescent="0.35">
      <c r="AE690" s="25"/>
      <c r="AF690" s="25"/>
    </row>
    <row r="691" spans="31:32" x14ac:dyDescent="0.35">
      <c r="AE691" s="25"/>
      <c r="AF691" s="25"/>
    </row>
    <row r="692" spans="31:32" x14ac:dyDescent="0.35">
      <c r="AE692" s="25"/>
      <c r="AF692" s="25"/>
    </row>
    <row r="693" spans="31:32" x14ac:dyDescent="0.35">
      <c r="AE693" s="25"/>
      <c r="AF693" s="25"/>
    </row>
    <row r="694" spans="31:32" x14ac:dyDescent="0.35">
      <c r="AE694" s="25"/>
      <c r="AF694" s="25"/>
    </row>
    <row r="695" spans="31:32" x14ac:dyDescent="0.35">
      <c r="AE695" s="25"/>
      <c r="AF695" s="25"/>
    </row>
    <row r="696" spans="31:32" x14ac:dyDescent="0.35">
      <c r="AE696" s="25"/>
      <c r="AF696" s="25"/>
    </row>
    <row r="697" spans="31:32" x14ac:dyDescent="0.35">
      <c r="AE697" s="25"/>
      <c r="AF697" s="25"/>
    </row>
    <row r="698" spans="31:32" x14ac:dyDescent="0.35">
      <c r="AE698" s="25"/>
      <c r="AF698" s="25"/>
    </row>
    <row r="699" spans="31:32" x14ac:dyDescent="0.35">
      <c r="AE699" s="25"/>
      <c r="AF699" s="25"/>
    </row>
    <row r="700" spans="31:32" x14ac:dyDescent="0.35">
      <c r="AE700" s="25"/>
      <c r="AF700" s="25"/>
    </row>
    <row r="701" spans="31:32" x14ac:dyDescent="0.35">
      <c r="AE701" s="25"/>
      <c r="AF701" s="25"/>
    </row>
    <row r="702" spans="31:32" x14ac:dyDescent="0.35">
      <c r="AE702" s="25"/>
      <c r="AF702" s="25"/>
    </row>
    <row r="703" spans="31:32" x14ac:dyDescent="0.35">
      <c r="AE703" s="25"/>
      <c r="AF703" s="25"/>
    </row>
    <row r="704" spans="31:32" x14ac:dyDescent="0.35">
      <c r="AE704" s="25"/>
      <c r="AF704" s="25"/>
    </row>
    <row r="705" spans="31:32" x14ac:dyDescent="0.35">
      <c r="AE705" s="25"/>
      <c r="AF705" s="25"/>
    </row>
    <row r="706" spans="31:32" x14ac:dyDescent="0.35">
      <c r="AE706" s="25"/>
      <c r="AF706" s="25"/>
    </row>
    <row r="707" spans="31:32" x14ac:dyDescent="0.35">
      <c r="AE707" s="25"/>
      <c r="AF707" s="25"/>
    </row>
    <row r="708" spans="31:32" x14ac:dyDescent="0.35">
      <c r="AE708" s="25"/>
      <c r="AF708" s="25"/>
    </row>
    <row r="709" spans="31:32" x14ac:dyDescent="0.35">
      <c r="AE709" s="25"/>
      <c r="AF709" s="25"/>
    </row>
    <row r="710" spans="31:32" x14ac:dyDescent="0.35">
      <c r="AE710" s="25"/>
      <c r="AF710" s="25"/>
    </row>
    <row r="711" spans="31:32" x14ac:dyDescent="0.35">
      <c r="AE711" s="25"/>
      <c r="AF711" s="25"/>
    </row>
    <row r="712" spans="31:32" x14ac:dyDescent="0.35">
      <c r="AE712" s="25"/>
      <c r="AF712" s="25"/>
    </row>
    <row r="713" spans="31:32" x14ac:dyDescent="0.35">
      <c r="AE713" s="25"/>
      <c r="AF713" s="25"/>
    </row>
    <row r="714" spans="31:32" x14ac:dyDescent="0.35">
      <c r="AE714" s="25"/>
      <c r="AF714" s="25"/>
    </row>
    <row r="715" spans="31:32" x14ac:dyDescent="0.35">
      <c r="AE715" s="25"/>
      <c r="AF715" s="25"/>
    </row>
    <row r="716" spans="31:32" x14ac:dyDescent="0.35">
      <c r="AE716" s="25"/>
      <c r="AF716" s="25"/>
    </row>
    <row r="717" spans="31:32" x14ac:dyDescent="0.35">
      <c r="AE717" s="25"/>
      <c r="AF717" s="25"/>
    </row>
    <row r="718" spans="31:32" x14ac:dyDescent="0.35">
      <c r="AE718" s="25"/>
      <c r="AF718" s="25"/>
    </row>
    <row r="719" spans="31:32" x14ac:dyDescent="0.35">
      <c r="AE719" s="25"/>
      <c r="AF719" s="25"/>
    </row>
    <row r="720" spans="31:32" x14ac:dyDescent="0.35">
      <c r="AE720" s="25"/>
      <c r="AF720" s="25"/>
    </row>
    <row r="721" spans="31:32" x14ac:dyDescent="0.35">
      <c r="AE721" s="25"/>
      <c r="AF721" s="25"/>
    </row>
    <row r="722" spans="31:32" x14ac:dyDescent="0.35">
      <c r="AE722" s="25"/>
      <c r="AF722" s="25"/>
    </row>
    <row r="723" spans="31:32" x14ac:dyDescent="0.35">
      <c r="AE723" s="25"/>
      <c r="AF723" s="25"/>
    </row>
    <row r="724" spans="31:32" x14ac:dyDescent="0.35">
      <c r="AE724" s="25"/>
      <c r="AF724" s="25"/>
    </row>
    <row r="725" spans="31:32" x14ac:dyDescent="0.35">
      <c r="AE725" s="25"/>
      <c r="AF725" s="25"/>
    </row>
    <row r="726" spans="31:32" x14ac:dyDescent="0.35">
      <c r="AE726" s="25"/>
      <c r="AF726" s="25"/>
    </row>
    <row r="727" spans="31:32" x14ac:dyDescent="0.35">
      <c r="AE727" s="25"/>
      <c r="AF727" s="25"/>
    </row>
    <row r="728" spans="31:32" x14ac:dyDescent="0.35">
      <c r="AE728" s="25"/>
      <c r="AF728" s="25"/>
    </row>
    <row r="729" spans="31:32" x14ac:dyDescent="0.35">
      <c r="AE729" s="25"/>
      <c r="AF729" s="25"/>
    </row>
    <row r="730" spans="31:32" x14ac:dyDescent="0.35">
      <c r="AE730" s="25"/>
      <c r="AF730" s="25"/>
    </row>
    <row r="731" spans="31:32" x14ac:dyDescent="0.35">
      <c r="AE731" s="25"/>
      <c r="AF731" s="25"/>
    </row>
    <row r="732" spans="31:32" x14ac:dyDescent="0.35">
      <c r="AE732" s="25"/>
      <c r="AF732" s="25"/>
    </row>
    <row r="733" spans="31:32" x14ac:dyDescent="0.35">
      <c r="AE733" s="25"/>
      <c r="AF733" s="25"/>
    </row>
    <row r="734" spans="31:32" x14ac:dyDescent="0.35">
      <c r="AE734" s="25"/>
      <c r="AF734" s="25"/>
    </row>
    <row r="735" spans="31:32" x14ac:dyDescent="0.35">
      <c r="AE735" s="25"/>
      <c r="AF735" s="25"/>
    </row>
    <row r="736" spans="31:32" x14ac:dyDescent="0.35">
      <c r="AE736" s="25"/>
      <c r="AF736" s="25"/>
    </row>
    <row r="737" spans="31:32" x14ac:dyDescent="0.35">
      <c r="AE737" s="25"/>
      <c r="AF737" s="25"/>
    </row>
    <row r="738" spans="31:32" x14ac:dyDescent="0.35">
      <c r="AE738" s="25"/>
      <c r="AF738" s="25"/>
    </row>
    <row r="739" spans="31:32" x14ac:dyDescent="0.35">
      <c r="AE739" s="25"/>
      <c r="AF739" s="25"/>
    </row>
    <row r="740" spans="31:32" x14ac:dyDescent="0.35">
      <c r="AE740" s="25"/>
      <c r="AF740" s="25"/>
    </row>
    <row r="741" spans="31:32" x14ac:dyDescent="0.35">
      <c r="AE741" s="25"/>
      <c r="AF741" s="25"/>
    </row>
    <row r="742" spans="31:32" x14ac:dyDescent="0.35">
      <c r="AE742" s="25"/>
      <c r="AF742" s="25"/>
    </row>
    <row r="743" spans="31:32" x14ac:dyDescent="0.35">
      <c r="AE743" s="25"/>
      <c r="AF743" s="25"/>
    </row>
    <row r="744" spans="31:32" x14ac:dyDescent="0.35">
      <c r="AE744" s="25"/>
      <c r="AF744" s="25"/>
    </row>
    <row r="745" spans="31:32" x14ac:dyDescent="0.35">
      <c r="AE745" s="25"/>
      <c r="AF745" s="25"/>
    </row>
    <row r="746" spans="31:32" x14ac:dyDescent="0.35">
      <c r="AE746" s="25"/>
      <c r="AF746" s="25"/>
    </row>
    <row r="747" spans="31:32" x14ac:dyDescent="0.35">
      <c r="AE747" s="25"/>
      <c r="AF747" s="25"/>
    </row>
    <row r="748" spans="31:32" x14ac:dyDescent="0.35">
      <c r="AE748" s="25"/>
      <c r="AF748" s="25"/>
    </row>
    <row r="749" spans="31:32" x14ac:dyDescent="0.35">
      <c r="AE749" s="25"/>
      <c r="AF749" s="25"/>
    </row>
    <row r="750" spans="31:32" x14ac:dyDescent="0.35">
      <c r="AE750" s="25"/>
      <c r="AF750" s="25"/>
    </row>
    <row r="751" spans="31:32" x14ac:dyDescent="0.35">
      <c r="AE751" s="25"/>
      <c r="AF751" s="25"/>
    </row>
    <row r="752" spans="31:32" x14ac:dyDescent="0.35">
      <c r="AE752" s="25"/>
      <c r="AF752" s="25"/>
    </row>
    <row r="753" spans="31:32" x14ac:dyDescent="0.35">
      <c r="AE753" s="25"/>
      <c r="AF753" s="25"/>
    </row>
    <row r="754" spans="31:32" x14ac:dyDescent="0.35">
      <c r="AE754" s="25"/>
      <c r="AF754" s="25"/>
    </row>
    <row r="755" spans="31:32" x14ac:dyDescent="0.35">
      <c r="AE755" s="25"/>
      <c r="AF755" s="25"/>
    </row>
    <row r="756" spans="31:32" x14ac:dyDescent="0.35">
      <c r="AE756" s="25"/>
      <c r="AF756" s="25"/>
    </row>
    <row r="757" spans="31:32" x14ac:dyDescent="0.35">
      <c r="AE757" s="25"/>
      <c r="AF757" s="25"/>
    </row>
    <row r="758" spans="31:32" x14ac:dyDescent="0.35">
      <c r="AE758" s="25"/>
      <c r="AF758" s="25"/>
    </row>
    <row r="759" spans="31:32" x14ac:dyDescent="0.35">
      <c r="AE759" s="25"/>
      <c r="AF759" s="25"/>
    </row>
    <row r="760" spans="31:32" x14ac:dyDescent="0.35">
      <c r="AE760" s="25"/>
      <c r="AF760" s="25"/>
    </row>
    <row r="761" spans="31:32" x14ac:dyDescent="0.35">
      <c r="AE761" s="25"/>
      <c r="AF761" s="25"/>
    </row>
    <row r="762" spans="31:32" x14ac:dyDescent="0.35">
      <c r="AE762" s="25"/>
      <c r="AF762" s="25"/>
    </row>
    <row r="763" spans="31:32" x14ac:dyDescent="0.35">
      <c r="AE763" s="25"/>
      <c r="AF763" s="25"/>
    </row>
    <row r="764" spans="31:32" x14ac:dyDescent="0.35">
      <c r="AE764" s="25"/>
      <c r="AF764" s="25"/>
    </row>
    <row r="765" spans="31:32" x14ac:dyDescent="0.35">
      <c r="AE765" s="25"/>
      <c r="AF765" s="25"/>
    </row>
    <row r="766" spans="31:32" x14ac:dyDescent="0.35">
      <c r="AE766" s="25"/>
      <c r="AF766" s="25"/>
    </row>
    <row r="767" spans="31:32" x14ac:dyDescent="0.35">
      <c r="AE767" s="25"/>
      <c r="AF767" s="25"/>
    </row>
    <row r="768" spans="31:32" x14ac:dyDescent="0.35">
      <c r="AE768" s="25"/>
      <c r="AF768" s="25"/>
    </row>
    <row r="769" spans="31:32" x14ac:dyDescent="0.35">
      <c r="AE769" s="25"/>
      <c r="AF769" s="25"/>
    </row>
    <row r="770" spans="31:32" x14ac:dyDescent="0.35">
      <c r="AE770" s="25"/>
      <c r="AF770" s="25"/>
    </row>
    <row r="771" spans="31:32" x14ac:dyDescent="0.35">
      <c r="AE771" s="25"/>
      <c r="AF771" s="25"/>
    </row>
    <row r="772" spans="31:32" x14ac:dyDescent="0.35">
      <c r="AE772" s="25"/>
      <c r="AF772" s="25"/>
    </row>
    <row r="773" spans="31:32" x14ac:dyDescent="0.35">
      <c r="AE773" s="25"/>
      <c r="AF773" s="25"/>
    </row>
    <row r="774" spans="31:32" x14ac:dyDescent="0.35">
      <c r="AE774" s="25"/>
      <c r="AF774" s="25"/>
    </row>
    <row r="775" spans="31:32" x14ac:dyDescent="0.35">
      <c r="AE775" s="25"/>
      <c r="AF775" s="25"/>
    </row>
    <row r="776" spans="31:32" x14ac:dyDescent="0.35">
      <c r="AE776" s="25"/>
      <c r="AF776" s="25"/>
    </row>
    <row r="777" spans="31:32" x14ac:dyDescent="0.35">
      <c r="AE777" s="25"/>
      <c r="AF777" s="25"/>
    </row>
    <row r="778" spans="31:32" x14ac:dyDescent="0.35">
      <c r="AE778" s="25"/>
      <c r="AF778" s="25"/>
    </row>
    <row r="779" spans="31:32" x14ac:dyDescent="0.35">
      <c r="AE779" s="25"/>
      <c r="AF779" s="25"/>
    </row>
    <row r="780" spans="31:32" x14ac:dyDescent="0.35">
      <c r="AE780" s="25"/>
      <c r="AF780" s="25"/>
    </row>
    <row r="781" spans="31:32" x14ac:dyDescent="0.35">
      <c r="AE781" s="25"/>
      <c r="AF781" s="25"/>
    </row>
    <row r="782" spans="31:32" x14ac:dyDescent="0.35">
      <c r="AE782" s="25"/>
      <c r="AF782" s="25"/>
    </row>
    <row r="783" spans="31:32" x14ac:dyDescent="0.35">
      <c r="AE783" s="25"/>
      <c r="AF783" s="25"/>
    </row>
    <row r="784" spans="31:32" x14ac:dyDescent="0.35">
      <c r="AE784" s="25"/>
      <c r="AF784" s="25"/>
    </row>
    <row r="785" spans="31:32" x14ac:dyDescent="0.35">
      <c r="AE785" s="25"/>
      <c r="AF785" s="25"/>
    </row>
    <row r="786" spans="31:32" x14ac:dyDescent="0.35">
      <c r="AE786" s="25"/>
      <c r="AF786" s="25"/>
    </row>
    <row r="787" spans="31:32" x14ac:dyDescent="0.35">
      <c r="AE787" s="25"/>
      <c r="AF787" s="25"/>
    </row>
    <row r="788" spans="31:32" x14ac:dyDescent="0.35">
      <c r="AE788" s="25"/>
      <c r="AF788" s="25"/>
    </row>
    <row r="789" spans="31:32" x14ac:dyDescent="0.35">
      <c r="AE789" s="25"/>
      <c r="AF789" s="25"/>
    </row>
    <row r="790" spans="31:32" x14ac:dyDescent="0.35">
      <c r="AE790" s="25"/>
      <c r="AF790" s="25"/>
    </row>
    <row r="791" spans="31:32" x14ac:dyDescent="0.35">
      <c r="AE791" s="25"/>
      <c r="AF791" s="25"/>
    </row>
    <row r="792" spans="31:32" x14ac:dyDescent="0.35">
      <c r="AE792" s="25"/>
      <c r="AF792" s="25"/>
    </row>
    <row r="793" spans="31:32" x14ac:dyDescent="0.35">
      <c r="AE793" s="25"/>
      <c r="AF793" s="25"/>
    </row>
    <row r="794" spans="31:32" x14ac:dyDescent="0.35">
      <c r="AE794" s="25"/>
      <c r="AF794" s="25"/>
    </row>
    <row r="795" spans="31:32" x14ac:dyDescent="0.35">
      <c r="AE795" s="25"/>
      <c r="AF795" s="25"/>
    </row>
    <row r="796" spans="31:32" x14ac:dyDescent="0.35">
      <c r="AE796" s="25"/>
      <c r="AF796" s="25"/>
    </row>
    <row r="797" spans="31:32" x14ac:dyDescent="0.35">
      <c r="AE797" s="25"/>
      <c r="AF797" s="25"/>
    </row>
    <row r="798" spans="31:32" x14ac:dyDescent="0.35">
      <c r="AE798" s="25"/>
      <c r="AF798" s="25"/>
    </row>
    <row r="799" spans="31:32" x14ac:dyDescent="0.35">
      <c r="AE799" s="25"/>
      <c r="AF799" s="25"/>
    </row>
    <row r="800" spans="31:32" x14ac:dyDescent="0.35">
      <c r="AE800" s="25"/>
      <c r="AF800" s="25"/>
    </row>
    <row r="801" spans="31:32" x14ac:dyDescent="0.35">
      <c r="AE801" s="25"/>
      <c r="AF801" s="25"/>
    </row>
    <row r="802" spans="31:32" x14ac:dyDescent="0.35">
      <c r="AE802" s="25"/>
      <c r="AF802" s="25"/>
    </row>
    <row r="803" spans="31:32" x14ac:dyDescent="0.35">
      <c r="AE803" s="25"/>
      <c r="AF803" s="25"/>
    </row>
    <row r="804" spans="31:32" x14ac:dyDescent="0.35">
      <c r="AE804" s="25"/>
      <c r="AF804" s="25"/>
    </row>
    <row r="805" spans="31:32" x14ac:dyDescent="0.35">
      <c r="AE805" s="25"/>
      <c r="AF805" s="25"/>
    </row>
    <row r="806" spans="31:32" x14ac:dyDescent="0.35">
      <c r="AE806" s="25"/>
      <c r="AF806" s="25"/>
    </row>
    <row r="807" spans="31:32" x14ac:dyDescent="0.35">
      <c r="AE807" s="25"/>
      <c r="AF807" s="25"/>
    </row>
    <row r="808" spans="31:32" x14ac:dyDescent="0.35">
      <c r="AE808" s="25"/>
      <c r="AF808" s="25"/>
    </row>
    <row r="809" spans="31:32" x14ac:dyDescent="0.35">
      <c r="AE809" s="25"/>
      <c r="AF809" s="25"/>
    </row>
    <row r="810" spans="31:32" x14ac:dyDescent="0.35">
      <c r="AE810" s="25"/>
      <c r="AF810" s="25"/>
    </row>
    <row r="811" spans="31:32" x14ac:dyDescent="0.35">
      <c r="AE811" s="25"/>
      <c r="AF811" s="25"/>
    </row>
    <row r="812" spans="31:32" x14ac:dyDescent="0.35">
      <c r="AE812" s="25"/>
      <c r="AF812" s="25"/>
    </row>
    <row r="813" spans="31:32" x14ac:dyDescent="0.35">
      <c r="AE813" s="25"/>
      <c r="AF813" s="25"/>
    </row>
    <row r="814" spans="31:32" x14ac:dyDescent="0.35">
      <c r="AE814" s="25"/>
      <c r="AF814" s="25"/>
    </row>
    <row r="815" spans="31:32" x14ac:dyDescent="0.35">
      <c r="AE815" s="25"/>
      <c r="AF815" s="25"/>
    </row>
    <row r="816" spans="31:32" x14ac:dyDescent="0.35">
      <c r="AE816" s="25"/>
      <c r="AF816" s="25"/>
    </row>
    <row r="817" spans="31:32" x14ac:dyDescent="0.35">
      <c r="AE817" s="25"/>
      <c r="AF817" s="25"/>
    </row>
    <row r="818" spans="31:32" x14ac:dyDescent="0.35">
      <c r="AE818" s="25"/>
      <c r="AF818" s="25"/>
    </row>
    <row r="819" spans="31:32" x14ac:dyDescent="0.35">
      <c r="AE819" s="25"/>
      <c r="AF819" s="25"/>
    </row>
    <row r="820" spans="31:32" x14ac:dyDescent="0.35">
      <c r="AE820" s="25"/>
      <c r="AF820" s="25"/>
    </row>
    <row r="821" spans="31:32" x14ac:dyDescent="0.35">
      <c r="AE821" s="25"/>
      <c r="AF821" s="25"/>
    </row>
    <row r="822" spans="31:32" x14ac:dyDescent="0.35">
      <c r="AE822" s="25"/>
      <c r="AF822" s="25"/>
    </row>
    <row r="823" spans="31:32" x14ac:dyDescent="0.35">
      <c r="AE823" s="25"/>
      <c r="AF823" s="25"/>
    </row>
    <row r="824" spans="31:32" x14ac:dyDescent="0.35">
      <c r="AE824" s="25"/>
      <c r="AF824" s="25"/>
    </row>
    <row r="825" spans="31:32" x14ac:dyDescent="0.35">
      <c r="AE825" s="25"/>
      <c r="AF825" s="25"/>
    </row>
    <row r="826" spans="31:32" x14ac:dyDescent="0.35">
      <c r="AE826" s="25"/>
      <c r="AF826" s="25"/>
    </row>
    <row r="827" spans="31:32" x14ac:dyDescent="0.35">
      <c r="AE827" s="25"/>
      <c r="AF827" s="25"/>
    </row>
    <row r="828" spans="31:32" x14ac:dyDescent="0.35">
      <c r="AE828" s="25"/>
      <c r="AF828" s="25"/>
    </row>
    <row r="829" spans="31:32" x14ac:dyDescent="0.35">
      <c r="AE829" s="25"/>
      <c r="AF829" s="25"/>
    </row>
    <row r="830" spans="31:32" x14ac:dyDescent="0.35">
      <c r="AE830" s="25"/>
      <c r="AF830" s="25"/>
    </row>
    <row r="831" spans="31:32" x14ac:dyDescent="0.35">
      <c r="AE831" s="25"/>
      <c r="AF831" s="25"/>
    </row>
    <row r="832" spans="31:32" x14ac:dyDescent="0.35">
      <c r="AE832" s="25"/>
      <c r="AF832" s="25"/>
    </row>
    <row r="833" spans="31:32" x14ac:dyDescent="0.35">
      <c r="AE833" s="25"/>
      <c r="AF833" s="25"/>
    </row>
    <row r="834" spans="31:32" x14ac:dyDescent="0.35">
      <c r="AE834" s="25"/>
      <c r="AF834" s="25"/>
    </row>
    <row r="835" spans="31:32" x14ac:dyDescent="0.35">
      <c r="AE835" s="25"/>
      <c r="AF835" s="25"/>
    </row>
    <row r="836" spans="31:32" x14ac:dyDescent="0.35">
      <c r="AE836" s="25"/>
      <c r="AF836" s="25"/>
    </row>
    <row r="837" spans="31:32" x14ac:dyDescent="0.35">
      <c r="AE837" s="25"/>
      <c r="AF837" s="25"/>
    </row>
    <row r="838" spans="31:32" x14ac:dyDescent="0.35">
      <c r="AE838" s="25"/>
      <c r="AF838" s="25"/>
    </row>
    <row r="839" spans="31:32" x14ac:dyDescent="0.35">
      <c r="AE839" s="25"/>
      <c r="AF839" s="25"/>
    </row>
    <row r="840" spans="31:32" x14ac:dyDescent="0.35">
      <c r="AE840" s="25"/>
      <c r="AF840" s="25"/>
    </row>
    <row r="841" spans="31:32" x14ac:dyDescent="0.35">
      <c r="AE841" s="25"/>
      <c r="AF841" s="25"/>
    </row>
    <row r="842" spans="31:32" x14ac:dyDescent="0.35">
      <c r="AE842" s="25"/>
      <c r="AF842" s="25"/>
    </row>
    <row r="843" spans="31:32" x14ac:dyDescent="0.35">
      <c r="AE843" s="25"/>
      <c r="AF843" s="25"/>
    </row>
    <row r="844" spans="31:32" x14ac:dyDescent="0.35">
      <c r="AE844" s="25"/>
      <c r="AF844" s="25"/>
    </row>
    <row r="845" spans="31:32" x14ac:dyDescent="0.35">
      <c r="AE845" s="25"/>
      <c r="AF845" s="25"/>
    </row>
    <row r="846" spans="31:32" x14ac:dyDescent="0.35">
      <c r="AE846" s="25"/>
      <c r="AF846" s="25"/>
    </row>
    <row r="847" spans="31:32" x14ac:dyDescent="0.35">
      <c r="AE847" s="25"/>
      <c r="AF847" s="25"/>
    </row>
    <row r="848" spans="31:32" x14ac:dyDescent="0.35">
      <c r="AE848" s="25"/>
      <c r="AF848" s="25"/>
    </row>
    <row r="849" spans="31:32" x14ac:dyDescent="0.35">
      <c r="AE849" s="25"/>
      <c r="AF849" s="25"/>
    </row>
    <row r="850" spans="31:32" x14ac:dyDescent="0.35">
      <c r="AE850" s="25"/>
      <c r="AF850" s="25"/>
    </row>
    <row r="851" spans="31:32" x14ac:dyDescent="0.35">
      <c r="AE851" s="25"/>
      <c r="AF851" s="25"/>
    </row>
    <row r="852" spans="31:32" x14ac:dyDescent="0.35">
      <c r="AE852" s="25"/>
      <c r="AF852" s="25"/>
    </row>
    <row r="853" spans="31:32" x14ac:dyDescent="0.35">
      <c r="AE853" s="25"/>
      <c r="AF853" s="25"/>
    </row>
    <row r="854" spans="31:32" x14ac:dyDescent="0.35">
      <c r="AE854" s="25"/>
      <c r="AF854" s="25"/>
    </row>
    <row r="855" spans="31:32" x14ac:dyDescent="0.35">
      <c r="AE855" s="25"/>
      <c r="AF855" s="25"/>
    </row>
    <row r="856" spans="31:32" x14ac:dyDescent="0.35">
      <c r="AE856" s="25"/>
      <c r="AF856" s="25"/>
    </row>
    <row r="857" spans="31:32" x14ac:dyDescent="0.35">
      <c r="AE857" s="25"/>
      <c r="AF857" s="25"/>
    </row>
    <row r="858" spans="31:32" x14ac:dyDescent="0.35">
      <c r="AE858" s="25"/>
      <c r="AF858" s="25"/>
    </row>
    <row r="859" spans="31:32" x14ac:dyDescent="0.35">
      <c r="AE859" s="25"/>
      <c r="AF859" s="25"/>
    </row>
    <row r="860" spans="31:32" x14ac:dyDescent="0.35">
      <c r="AE860" s="25"/>
      <c r="AF860" s="25"/>
    </row>
    <row r="861" spans="31:32" x14ac:dyDescent="0.35">
      <c r="AE861" s="25"/>
      <c r="AF861" s="25"/>
    </row>
    <row r="862" spans="31:32" x14ac:dyDescent="0.35">
      <c r="AE862" s="25"/>
      <c r="AF862" s="25"/>
    </row>
    <row r="863" spans="31:32" x14ac:dyDescent="0.35">
      <c r="AE863" s="25"/>
      <c r="AF863" s="25"/>
    </row>
    <row r="864" spans="31:32" x14ac:dyDescent="0.35">
      <c r="AE864" s="25"/>
      <c r="AF864" s="25"/>
    </row>
    <row r="865" spans="31:32" x14ac:dyDescent="0.35">
      <c r="AE865" s="25"/>
      <c r="AF865" s="25"/>
    </row>
    <row r="866" spans="31:32" x14ac:dyDescent="0.35">
      <c r="AE866" s="25"/>
      <c r="AF866" s="25"/>
    </row>
    <row r="867" spans="31:32" x14ac:dyDescent="0.35">
      <c r="AE867" s="25"/>
      <c r="AF867" s="25"/>
    </row>
    <row r="868" spans="31:32" x14ac:dyDescent="0.35">
      <c r="AE868" s="25"/>
      <c r="AF868" s="25"/>
    </row>
    <row r="869" spans="31:32" x14ac:dyDescent="0.35">
      <c r="AE869" s="25"/>
      <c r="AF869" s="25"/>
    </row>
    <row r="870" spans="31:32" x14ac:dyDescent="0.35">
      <c r="AE870" s="25"/>
      <c r="AF870" s="25"/>
    </row>
    <row r="871" spans="31:32" x14ac:dyDescent="0.35">
      <c r="AE871" s="25"/>
      <c r="AF871" s="25"/>
    </row>
    <row r="872" spans="31:32" x14ac:dyDescent="0.35">
      <c r="AE872" s="25"/>
      <c r="AF872" s="25"/>
    </row>
    <row r="873" spans="31:32" x14ac:dyDescent="0.35">
      <c r="AE873" s="25"/>
      <c r="AF873" s="25"/>
    </row>
    <row r="874" spans="31:32" x14ac:dyDescent="0.35">
      <c r="AE874" s="25"/>
      <c r="AF874" s="25"/>
    </row>
    <row r="875" spans="31:32" x14ac:dyDescent="0.35">
      <c r="AE875" s="25"/>
      <c r="AF875" s="25"/>
    </row>
    <row r="876" spans="31:32" x14ac:dyDescent="0.35">
      <c r="AE876" s="25"/>
      <c r="AF876" s="25"/>
    </row>
    <row r="877" spans="31:32" x14ac:dyDescent="0.35">
      <c r="AE877" s="25"/>
      <c r="AF877" s="25"/>
    </row>
    <row r="878" spans="31:32" x14ac:dyDescent="0.35">
      <c r="AE878" s="25"/>
      <c r="AF878" s="25"/>
    </row>
    <row r="879" spans="31:32" x14ac:dyDescent="0.35">
      <c r="AE879" s="25"/>
      <c r="AF879" s="25"/>
    </row>
    <row r="880" spans="31:32" x14ac:dyDescent="0.35">
      <c r="AE880" s="25"/>
      <c r="AF880" s="25"/>
    </row>
    <row r="881" spans="31:32" x14ac:dyDescent="0.35">
      <c r="AE881" s="25"/>
      <c r="AF881" s="25"/>
    </row>
    <row r="882" spans="31:32" x14ac:dyDescent="0.35">
      <c r="AE882" s="25"/>
      <c r="AF882" s="25"/>
    </row>
    <row r="883" spans="31:32" x14ac:dyDescent="0.35">
      <c r="AE883" s="25"/>
      <c r="AF883" s="25"/>
    </row>
    <row r="884" spans="31:32" x14ac:dyDescent="0.35">
      <c r="AE884" s="25"/>
      <c r="AF884" s="25"/>
    </row>
    <row r="885" spans="31:32" x14ac:dyDescent="0.35">
      <c r="AE885" s="25"/>
      <c r="AF885" s="25"/>
    </row>
    <row r="886" spans="31:32" x14ac:dyDescent="0.35">
      <c r="AE886" s="25"/>
      <c r="AF886" s="25"/>
    </row>
    <row r="887" spans="31:32" x14ac:dyDescent="0.35">
      <c r="AE887" s="25"/>
      <c r="AF887" s="25"/>
    </row>
    <row r="888" spans="31:32" x14ac:dyDescent="0.35">
      <c r="AE888" s="25"/>
      <c r="AF888" s="25"/>
    </row>
    <row r="889" spans="31:32" x14ac:dyDescent="0.35">
      <c r="AE889" s="25"/>
      <c r="AF889" s="25"/>
    </row>
    <row r="890" spans="31:32" x14ac:dyDescent="0.35">
      <c r="AE890" s="25"/>
      <c r="AF890" s="25"/>
    </row>
    <row r="891" spans="31:32" x14ac:dyDescent="0.35">
      <c r="AE891" s="25"/>
      <c r="AF891" s="25"/>
    </row>
    <row r="892" spans="31:32" x14ac:dyDescent="0.35">
      <c r="AE892" s="25"/>
      <c r="AF892" s="25"/>
    </row>
    <row r="893" spans="31:32" x14ac:dyDescent="0.35">
      <c r="AE893" s="25"/>
      <c r="AF893" s="25"/>
    </row>
    <row r="894" spans="31:32" x14ac:dyDescent="0.35">
      <c r="AE894" s="25"/>
      <c r="AF894" s="25"/>
    </row>
    <row r="895" spans="31:32" x14ac:dyDescent="0.35">
      <c r="AE895" s="25"/>
      <c r="AF895" s="25"/>
    </row>
    <row r="896" spans="31:32" x14ac:dyDescent="0.35">
      <c r="AE896" s="25"/>
      <c r="AF896" s="25"/>
    </row>
    <row r="897" spans="31:32" x14ac:dyDescent="0.35">
      <c r="AE897" s="25"/>
      <c r="AF897" s="25"/>
    </row>
    <row r="898" spans="31:32" x14ac:dyDescent="0.35">
      <c r="AE898" s="25"/>
      <c r="AF898" s="25"/>
    </row>
    <row r="899" spans="31:32" x14ac:dyDescent="0.35">
      <c r="AE899" s="25"/>
      <c r="AF899" s="25"/>
    </row>
    <row r="900" spans="31:32" x14ac:dyDescent="0.35">
      <c r="AE900" s="25"/>
      <c r="AF900" s="25"/>
    </row>
    <row r="901" spans="31:32" x14ac:dyDescent="0.35">
      <c r="AE901" s="25"/>
      <c r="AF901" s="25"/>
    </row>
    <row r="902" spans="31:32" x14ac:dyDescent="0.35">
      <c r="AE902" s="25"/>
      <c r="AF902" s="25"/>
    </row>
    <row r="903" spans="31:32" x14ac:dyDescent="0.35">
      <c r="AE903" s="25"/>
      <c r="AF903" s="25"/>
    </row>
    <row r="904" spans="31:32" x14ac:dyDescent="0.35">
      <c r="AE904" s="25"/>
      <c r="AF904" s="25"/>
    </row>
    <row r="905" spans="31:32" x14ac:dyDescent="0.35">
      <c r="AE905" s="25"/>
      <c r="AF905" s="25"/>
    </row>
    <row r="906" spans="31:32" x14ac:dyDescent="0.35">
      <c r="AE906" s="25"/>
      <c r="AF906" s="25"/>
    </row>
    <row r="907" spans="31:32" x14ac:dyDescent="0.35">
      <c r="AE907" s="25"/>
      <c r="AF907" s="25"/>
    </row>
    <row r="908" spans="31:32" x14ac:dyDescent="0.35">
      <c r="AE908" s="25"/>
      <c r="AF908" s="25"/>
    </row>
    <row r="909" spans="31:32" x14ac:dyDescent="0.35">
      <c r="AE909" s="25"/>
      <c r="AF909" s="25"/>
    </row>
    <row r="910" spans="31:32" x14ac:dyDescent="0.35">
      <c r="AE910" s="25"/>
      <c r="AF910" s="25"/>
    </row>
    <row r="911" spans="31:32" x14ac:dyDescent="0.35">
      <c r="AE911" s="25"/>
      <c r="AF911" s="25"/>
    </row>
    <row r="912" spans="31:32" x14ac:dyDescent="0.35">
      <c r="AE912" s="25"/>
      <c r="AF912" s="25"/>
    </row>
    <row r="913" spans="31:32" x14ac:dyDescent="0.35">
      <c r="AE913" s="25"/>
      <c r="AF913" s="25"/>
    </row>
    <row r="914" spans="31:32" x14ac:dyDescent="0.35">
      <c r="AE914" s="25"/>
      <c r="AF914" s="25"/>
    </row>
    <row r="915" spans="31:32" x14ac:dyDescent="0.35">
      <c r="AE915" s="25"/>
      <c r="AF915" s="25"/>
    </row>
    <row r="916" spans="31:32" x14ac:dyDescent="0.35">
      <c r="AE916" s="25"/>
      <c r="AF916" s="25"/>
    </row>
    <row r="917" spans="31:32" x14ac:dyDescent="0.35">
      <c r="AE917" s="25"/>
      <c r="AF917" s="25"/>
    </row>
    <row r="918" spans="31:32" x14ac:dyDescent="0.35">
      <c r="AE918" s="25"/>
      <c r="AF918" s="25"/>
    </row>
    <row r="919" spans="31:32" x14ac:dyDescent="0.35">
      <c r="AE919" s="25"/>
      <c r="AF919" s="25"/>
    </row>
    <row r="920" spans="31:32" x14ac:dyDescent="0.35">
      <c r="AE920" s="25"/>
      <c r="AF920" s="25"/>
    </row>
    <row r="921" spans="31:32" x14ac:dyDescent="0.35">
      <c r="AE921" s="25"/>
      <c r="AF921" s="25"/>
    </row>
    <row r="922" spans="31:32" x14ac:dyDescent="0.35">
      <c r="AE922" s="25"/>
      <c r="AF922" s="25"/>
    </row>
    <row r="923" spans="31:32" x14ac:dyDescent="0.35">
      <c r="AE923" s="25"/>
      <c r="AF923" s="25"/>
    </row>
    <row r="924" spans="31:32" x14ac:dyDescent="0.35">
      <c r="AE924" s="25"/>
      <c r="AF924" s="25"/>
    </row>
    <row r="925" spans="31:32" x14ac:dyDescent="0.35">
      <c r="AE925" s="25"/>
      <c r="AF925" s="25"/>
    </row>
    <row r="926" spans="31:32" x14ac:dyDescent="0.35">
      <c r="AE926" s="25"/>
      <c r="AF926" s="25"/>
    </row>
    <row r="927" spans="31:32" x14ac:dyDescent="0.35">
      <c r="AE927" s="25"/>
      <c r="AF927" s="25"/>
    </row>
    <row r="928" spans="31:32" x14ac:dyDescent="0.35">
      <c r="AE928" s="25"/>
      <c r="AF928" s="25"/>
    </row>
    <row r="929" spans="31:32" x14ac:dyDescent="0.35">
      <c r="AE929" s="25"/>
      <c r="AF929" s="25"/>
    </row>
    <row r="930" spans="31:32" x14ac:dyDescent="0.35">
      <c r="AE930" s="25"/>
      <c r="AF930" s="25"/>
    </row>
    <row r="931" spans="31:32" x14ac:dyDescent="0.35">
      <c r="AE931" s="25"/>
      <c r="AF931" s="25"/>
    </row>
    <row r="932" spans="31:32" x14ac:dyDescent="0.35">
      <c r="AE932" s="25"/>
      <c r="AF932" s="25"/>
    </row>
    <row r="933" spans="31:32" x14ac:dyDescent="0.35">
      <c r="AE933" s="25"/>
      <c r="AF933" s="25"/>
    </row>
    <row r="934" spans="31:32" x14ac:dyDescent="0.35">
      <c r="AE934" s="25"/>
      <c r="AF934" s="25"/>
    </row>
    <row r="935" spans="31:32" x14ac:dyDescent="0.35">
      <c r="AE935" s="25"/>
      <c r="AF935" s="25"/>
    </row>
    <row r="936" spans="31:32" x14ac:dyDescent="0.35">
      <c r="AE936" s="25"/>
      <c r="AF936" s="25"/>
    </row>
    <row r="937" spans="31:32" x14ac:dyDescent="0.35">
      <c r="AE937" s="25"/>
      <c r="AF937" s="25"/>
    </row>
    <row r="938" spans="31:32" x14ac:dyDescent="0.35">
      <c r="AE938" s="25"/>
      <c r="AF938" s="25"/>
    </row>
    <row r="939" spans="31:32" x14ac:dyDescent="0.35">
      <c r="AE939" s="25"/>
      <c r="AF939" s="25"/>
    </row>
    <row r="940" spans="31:32" x14ac:dyDescent="0.35">
      <c r="AE940" s="25"/>
      <c r="AF940" s="25"/>
    </row>
    <row r="941" spans="31:32" x14ac:dyDescent="0.35">
      <c r="AE941" s="25"/>
      <c r="AF941" s="25"/>
    </row>
    <row r="942" spans="31:32" x14ac:dyDescent="0.35">
      <c r="AE942" s="25"/>
      <c r="AF942" s="25"/>
    </row>
    <row r="943" spans="31:32" x14ac:dyDescent="0.35">
      <c r="AE943" s="25"/>
      <c r="AF943" s="25"/>
    </row>
    <row r="944" spans="31:32" x14ac:dyDescent="0.35">
      <c r="AE944" s="25"/>
      <c r="AF944" s="25"/>
    </row>
    <row r="945" spans="31:32" x14ac:dyDescent="0.35">
      <c r="AE945" s="25"/>
      <c r="AF945" s="25"/>
    </row>
    <row r="946" spans="31:32" x14ac:dyDescent="0.35">
      <c r="AE946" s="25"/>
      <c r="AF946" s="25"/>
    </row>
    <row r="947" spans="31:32" x14ac:dyDescent="0.35">
      <c r="AE947" s="25"/>
      <c r="AF947" s="25"/>
    </row>
    <row r="948" spans="31:32" x14ac:dyDescent="0.35">
      <c r="AE948" s="25"/>
      <c r="AF948" s="25"/>
    </row>
    <row r="949" spans="31:32" x14ac:dyDescent="0.35">
      <c r="AE949" s="25"/>
      <c r="AF949" s="25"/>
    </row>
    <row r="950" spans="31:32" x14ac:dyDescent="0.35">
      <c r="AE950" s="25"/>
      <c r="AF950" s="25"/>
    </row>
    <row r="951" spans="31:32" x14ac:dyDescent="0.35">
      <c r="AE951" s="25"/>
      <c r="AF951" s="25"/>
    </row>
    <row r="952" spans="31:32" x14ac:dyDescent="0.35">
      <c r="AE952" s="25"/>
      <c r="AF952" s="25"/>
    </row>
    <row r="953" spans="31:32" x14ac:dyDescent="0.35">
      <c r="AE953" s="25"/>
      <c r="AF953" s="25"/>
    </row>
    <row r="954" spans="31:32" x14ac:dyDescent="0.35">
      <c r="AE954" s="25"/>
      <c r="AF954" s="25"/>
    </row>
    <row r="955" spans="31:32" x14ac:dyDescent="0.35">
      <c r="AE955" s="25"/>
      <c r="AF955" s="25"/>
    </row>
    <row r="956" spans="31:32" x14ac:dyDescent="0.35">
      <c r="AE956" s="25"/>
      <c r="AF956" s="25"/>
    </row>
    <row r="957" spans="31:32" x14ac:dyDescent="0.35">
      <c r="AE957" s="25"/>
      <c r="AF957" s="25"/>
    </row>
    <row r="958" spans="31:32" x14ac:dyDescent="0.35">
      <c r="AE958" s="25"/>
      <c r="AF958" s="25"/>
    </row>
    <row r="959" spans="31:32" x14ac:dyDescent="0.35">
      <c r="AE959" s="25"/>
      <c r="AF959" s="25"/>
    </row>
    <row r="960" spans="31:32" x14ac:dyDescent="0.35">
      <c r="AE960" s="25"/>
      <c r="AF960" s="25"/>
    </row>
    <row r="961" spans="31:32" x14ac:dyDescent="0.35">
      <c r="AE961" s="25"/>
      <c r="AF961" s="25"/>
    </row>
    <row r="962" spans="31:32" x14ac:dyDescent="0.35">
      <c r="AE962" s="25"/>
      <c r="AF962" s="25"/>
    </row>
    <row r="963" spans="31:32" x14ac:dyDescent="0.35">
      <c r="AE963" s="25"/>
      <c r="AF963" s="25"/>
    </row>
    <row r="964" spans="31:32" x14ac:dyDescent="0.35">
      <c r="AE964" s="25"/>
      <c r="AF964" s="25"/>
    </row>
    <row r="965" spans="31:32" x14ac:dyDescent="0.35">
      <c r="AE965" s="25"/>
      <c r="AF965" s="25"/>
    </row>
    <row r="966" spans="31:32" x14ac:dyDescent="0.35">
      <c r="AE966" s="25"/>
      <c r="AF966" s="25"/>
    </row>
    <row r="967" spans="31:32" x14ac:dyDescent="0.35">
      <c r="AE967" s="25"/>
      <c r="AF967" s="25"/>
    </row>
    <row r="968" spans="31:32" x14ac:dyDescent="0.35">
      <c r="AE968" s="25"/>
      <c r="AF968" s="25"/>
    </row>
    <row r="969" spans="31:32" x14ac:dyDescent="0.35">
      <c r="AE969" s="25"/>
      <c r="AF969" s="25"/>
    </row>
    <row r="970" spans="31:32" x14ac:dyDescent="0.35">
      <c r="AE970" s="25"/>
      <c r="AF970" s="25"/>
    </row>
    <row r="971" spans="31:32" x14ac:dyDescent="0.35">
      <c r="AE971" s="25"/>
      <c r="AF971" s="25"/>
    </row>
    <row r="972" spans="31:32" x14ac:dyDescent="0.35">
      <c r="AE972" s="25"/>
      <c r="AF972" s="25"/>
    </row>
    <row r="973" spans="31:32" x14ac:dyDescent="0.35">
      <c r="AE973" s="25"/>
      <c r="AF973" s="25"/>
    </row>
    <row r="974" spans="31:32" x14ac:dyDescent="0.35">
      <c r="AE974" s="25"/>
      <c r="AF974" s="25"/>
    </row>
    <row r="975" spans="31:32" x14ac:dyDescent="0.35">
      <c r="AE975" s="25"/>
      <c r="AF975" s="25"/>
    </row>
    <row r="976" spans="31:32" x14ac:dyDescent="0.35">
      <c r="AE976" s="25"/>
      <c r="AF976" s="25"/>
    </row>
    <row r="977" spans="31:32" x14ac:dyDescent="0.35">
      <c r="AE977" s="25"/>
      <c r="AF977" s="25"/>
    </row>
    <row r="978" spans="31:32" x14ac:dyDescent="0.35">
      <c r="AE978" s="25"/>
      <c r="AF978" s="25"/>
    </row>
    <row r="979" spans="31:32" x14ac:dyDescent="0.35">
      <c r="AE979" s="25"/>
      <c r="AF979" s="25"/>
    </row>
    <row r="980" spans="31:32" x14ac:dyDescent="0.35">
      <c r="AE980" s="25"/>
      <c r="AF980" s="25"/>
    </row>
    <row r="981" spans="31:32" x14ac:dyDescent="0.35">
      <c r="AE981" s="25"/>
      <c r="AF981" s="25"/>
    </row>
    <row r="982" spans="31:32" x14ac:dyDescent="0.35">
      <c r="AE982" s="25"/>
      <c r="AF982" s="25"/>
    </row>
    <row r="983" spans="31:32" x14ac:dyDescent="0.35">
      <c r="AE983" s="25"/>
      <c r="AF983" s="25"/>
    </row>
    <row r="984" spans="31:32" x14ac:dyDescent="0.35">
      <c r="AE984" s="25"/>
      <c r="AF984" s="25"/>
    </row>
    <row r="985" spans="31:32" x14ac:dyDescent="0.35">
      <c r="AE985" s="25"/>
      <c r="AF985" s="25"/>
    </row>
    <row r="986" spans="31:32" x14ac:dyDescent="0.35">
      <c r="AE986" s="25"/>
      <c r="AF986" s="25"/>
    </row>
    <row r="987" spans="31:32" x14ac:dyDescent="0.35">
      <c r="AE987" s="25"/>
      <c r="AF987" s="25"/>
    </row>
    <row r="988" spans="31:32" x14ac:dyDescent="0.35">
      <c r="AE988" s="25"/>
      <c r="AF988" s="25"/>
    </row>
    <row r="989" spans="31:32" x14ac:dyDescent="0.35">
      <c r="AE989" s="25"/>
      <c r="AF989" s="25"/>
    </row>
    <row r="990" spans="31:32" x14ac:dyDescent="0.35">
      <c r="AE990" s="25"/>
      <c r="AF990" s="25"/>
    </row>
    <row r="991" spans="31:32" x14ac:dyDescent="0.35">
      <c r="AE991" s="25"/>
      <c r="AF991" s="25"/>
    </row>
    <row r="992" spans="31:32" x14ac:dyDescent="0.35">
      <c r="AE992" s="25"/>
      <c r="AF992" s="25"/>
    </row>
    <row r="993" spans="31:32" x14ac:dyDescent="0.35">
      <c r="AE993" s="25"/>
      <c r="AF993" s="25"/>
    </row>
    <row r="994" spans="31:32" x14ac:dyDescent="0.35">
      <c r="AE994" s="25"/>
      <c r="AF994" s="25"/>
    </row>
    <row r="995" spans="31:32" x14ac:dyDescent="0.35">
      <c r="AE995" s="25"/>
      <c r="AF995" s="25"/>
    </row>
    <row r="996" spans="31:32" x14ac:dyDescent="0.35">
      <c r="AE996" s="25"/>
      <c r="AF996" s="25"/>
    </row>
    <row r="997" spans="31:32" x14ac:dyDescent="0.35">
      <c r="AE997" s="25"/>
      <c r="AF997" s="25"/>
    </row>
    <row r="998" spans="31:32" x14ac:dyDescent="0.35">
      <c r="AE998" s="25"/>
      <c r="AF998" s="25"/>
    </row>
    <row r="999" spans="31:32" x14ac:dyDescent="0.35">
      <c r="AE999" s="25"/>
      <c r="AF999" s="25"/>
    </row>
    <row r="1000" spans="31:32" x14ac:dyDescent="0.35">
      <c r="AE1000" s="25"/>
      <c r="AF1000" s="25"/>
    </row>
    <row r="1001" spans="31:32" x14ac:dyDescent="0.35">
      <c r="AE1001" s="25"/>
      <c r="AF1001" s="25"/>
    </row>
    <row r="1002" spans="31:32" x14ac:dyDescent="0.35">
      <c r="AE1002" s="25"/>
      <c r="AF1002" s="25"/>
    </row>
    <row r="1003" spans="31:32" x14ac:dyDescent="0.35">
      <c r="AE1003" s="25"/>
      <c r="AF1003" s="25"/>
    </row>
    <row r="1004" spans="31:32" x14ac:dyDescent="0.35">
      <c r="AE1004" s="25"/>
      <c r="AF1004" s="25"/>
    </row>
    <row r="1005" spans="31:32" x14ac:dyDescent="0.35">
      <c r="AE1005" s="25"/>
      <c r="AF1005" s="25"/>
    </row>
    <row r="1006" spans="31:32" x14ac:dyDescent="0.35">
      <c r="AE1006" s="25"/>
      <c r="AF1006" s="25"/>
    </row>
    <row r="1007" spans="31:32" x14ac:dyDescent="0.35">
      <c r="AE1007" s="25"/>
      <c r="AF1007" s="25"/>
    </row>
    <row r="1008" spans="31:32" x14ac:dyDescent="0.35">
      <c r="AE1008" s="25"/>
      <c r="AF1008" s="25"/>
    </row>
    <row r="1009" spans="31:32" x14ac:dyDescent="0.35">
      <c r="AE1009" s="25"/>
      <c r="AF1009" s="25"/>
    </row>
    <row r="1010" spans="31:32" x14ac:dyDescent="0.35">
      <c r="AE1010" s="25"/>
      <c r="AF1010" s="25"/>
    </row>
    <row r="1011" spans="31:32" x14ac:dyDescent="0.35">
      <c r="AE1011" s="25"/>
      <c r="AF1011" s="25"/>
    </row>
    <row r="1012" spans="31:32" x14ac:dyDescent="0.35">
      <c r="AE1012" s="25"/>
      <c r="AF1012" s="25"/>
    </row>
    <row r="1013" spans="31:32" x14ac:dyDescent="0.35">
      <c r="AE1013" s="25"/>
      <c r="AF1013" s="25"/>
    </row>
    <row r="1014" spans="31:32" x14ac:dyDescent="0.35">
      <c r="AE1014" s="25"/>
      <c r="AF1014" s="25"/>
    </row>
    <row r="1015" spans="31:32" x14ac:dyDescent="0.35">
      <c r="AE1015" s="25"/>
      <c r="AF1015" s="25"/>
    </row>
    <row r="1016" spans="31:32" x14ac:dyDescent="0.35">
      <c r="AE1016" s="25"/>
      <c r="AF1016" s="25"/>
    </row>
    <row r="1017" spans="31:32" x14ac:dyDescent="0.35">
      <c r="AE1017" s="25"/>
      <c r="AF1017" s="25"/>
    </row>
    <row r="1018" spans="31:32" x14ac:dyDescent="0.35">
      <c r="AE1018" s="25"/>
      <c r="AF1018" s="25"/>
    </row>
    <row r="1019" spans="31:32" x14ac:dyDescent="0.35">
      <c r="AE1019" s="25"/>
      <c r="AF1019" s="25"/>
    </row>
    <row r="1020" spans="31:32" x14ac:dyDescent="0.35">
      <c r="AE1020" s="25"/>
      <c r="AF1020" s="25"/>
    </row>
    <row r="1021" spans="31:32" x14ac:dyDescent="0.35">
      <c r="AE1021" s="25"/>
      <c r="AF1021" s="25"/>
    </row>
    <row r="1022" spans="31:32" x14ac:dyDescent="0.35">
      <c r="AE1022" s="25"/>
      <c r="AF1022" s="25"/>
    </row>
    <row r="1023" spans="31:32" x14ac:dyDescent="0.35">
      <c r="AE1023" s="25"/>
      <c r="AF1023" s="25"/>
    </row>
    <row r="1024" spans="31:32" x14ac:dyDescent="0.35">
      <c r="AE1024" s="25"/>
      <c r="AF1024" s="25"/>
    </row>
    <row r="1025" spans="31:32" x14ac:dyDescent="0.35">
      <c r="AE1025" s="25"/>
      <c r="AF1025" s="25"/>
    </row>
    <row r="1026" spans="31:32" x14ac:dyDescent="0.35">
      <c r="AE1026" s="25"/>
      <c r="AF1026" s="25"/>
    </row>
    <row r="1027" spans="31:32" x14ac:dyDescent="0.35">
      <c r="AE1027" s="25"/>
      <c r="AF1027" s="25"/>
    </row>
    <row r="1028" spans="31:32" x14ac:dyDescent="0.35">
      <c r="AE1028" s="25"/>
      <c r="AF1028" s="25"/>
    </row>
    <row r="1029" spans="31:32" x14ac:dyDescent="0.35">
      <c r="AE1029" s="25"/>
      <c r="AF1029" s="25"/>
    </row>
    <row r="1030" spans="31:32" x14ac:dyDescent="0.35">
      <c r="AE1030" s="25"/>
      <c r="AF1030" s="25"/>
    </row>
    <row r="1031" spans="31:32" x14ac:dyDescent="0.35">
      <c r="AE1031" s="25"/>
      <c r="AF1031" s="25"/>
    </row>
    <row r="1032" spans="31:32" x14ac:dyDescent="0.35">
      <c r="AE1032" s="25"/>
      <c r="AF1032" s="25"/>
    </row>
    <row r="1033" spans="31:32" x14ac:dyDescent="0.35">
      <c r="AE1033" s="25"/>
      <c r="AF1033" s="25"/>
    </row>
    <row r="1034" spans="31:32" x14ac:dyDescent="0.35">
      <c r="AE1034" s="25"/>
      <c r="AF1034" s="25"/>
    </row>
    <row r="1035" spans="31:32" x14ac:dyDescent="0.35">
      <c r="AE1035" s="25"/>
      <c r="AF1035" s="25"/>
    </row>
    <row r="1036" spans="31:32" x14ac:dyDescent="0.35">
      <c r="AE1036" s="25"/>
      <c r="AF1036" s="25"/>
    </row>
    <row r="1037" spans="31:32" x14ac:dyDescent="0.35">
      <c r="AE1037" s="25"/>
      <c r="AF1037" s="25"/>
    </row>
    <row r="1038" spans="31:32" x14ac:dyDescent="0.35">
      <c r="AE1038" s="25"/>
      <c r="AF1038" s="25"/>
    </row>
    <row r="1039" spans="31:32" x14ac:dyDescent="0.35">
      <c r="AE1039" s="25"/>
      <c r="AF1039" s="25"/>
    </row>
    <row r="1040" spans="31:32" x14ac:dyDescent="0.35">
      <c r="AE1040" s="25"/>
      <c r="AF1040" s="25"/>
    </row>
    <row r="1041" spans="31:32" x14ac:dyDescent="0.35">
      <c r="AE1041" s="25"/>
      <c r="AF1041" s="25"/>
    </row>
    <row r="1042" spans="31:32" x14ac:dyDescent="0.35">
      <c r="AE1042" s="25"/>
      <c r="AF1042" s="25"/>
    </row>
    <row r="1043" spans="31:32" x14ac:dyDescent="0.35">
      <c r="AE1043" s="25"/>
      <c r="AF1043" s="25"/>
    </row>
    <row r="1044" spans="31:32" x14ac:dyDescent="0.35">
      <c r="AE1044" s="25"/>
      <c r="AF1044" s="25"/>
    </row>
    <row r="1045" spans="31:32" x14ac:dyDescent="0.35">
      <c r="AE1045" s="25"/>
      <c r="AF1045" s="25"/>
    </row>
    <row r="1046" spans="31:32" x14ac:dyDescent="0.35">
      <c r="AE1046" s="25"/>
      <c r="AF1046" s="25"/>
    </row>
    <row r="1047" spans="31:32" x14ac:dyDescent="0.35">
      <c r="AE1047" s="25"/>
      <c r="AF1047" s="25"/>
    </row>
    <row r="1048" spans="31:32" x14ac:dyDescent="0.35">
      <c r="AE1048" s="25"/>
      <c r="AF1048" s="25"/>
    </row>
    <row r="1049" spans="31:32" x14ac:dyDescent="0.35">
      <c r="AE1049" s="25"/>
      <c r="AF1049" s="25"/>
    </row>
    <row r="1050" spans="31:32" x14ac:dyDescent="0.35">
      <c r="AE1050" s="25"/>
      <c r="AF1050" s="25"/>
    </row>
    <row r="1051" spans="31:32" x14ac:dyDescent="0.35">
      <c r="AE1051" s="25"/>
      <c r="AF1051" s="25"/>
    </row>
    <row r="1052" spans="31:32" x14ac:dyDescent="0.35">
      <c r="AE1052" s="25"/>
      <c r="AF1052" s="25"/>
    </row>
    <row r="1053" spans="31:32" x14ac:dyDescent="0.35">
      <c r="AE1053" s="25"/>
      <c r="AF1053" s="25"/>
    </row>
    <row r="1054" spans="31:32" x14ac:dyDescent="0.35">
      <c r="AE1054" s="25"/>
      <c r="AF1054" s="25"/>
    </row>
    <row r="1055" spans="31:32" x14ac:dyDescent="0.35">
      <c r="AE1055" s="25"/>
      <c r="AF1055" s="25"/>
    </row>
    <row r="1056" spans="31:32" x14ac:dyDescent="0.35">
      <c r="AE1056" s="25"/>
      <c r="AF1056" s="25"/>
    </row>
    <row r="1057" spans="31:32" x14ac:dyDescent="0.35">
      <c r="AE1057" s="25"/>
      <c r="AF1057" s="25"/>
    </row>
    <row r="1058" spans="31:32" x14ac:dyDescent="0.35">
      <c r="AE1058" s="25"/>
      <c r="AF1058" s="25"/>
    </row>
    <row r="1059" spans="31:32" x14ac:dyDescent="0.35">
      <c r="AE1059" s="25"/>
      <c r="AF1059" s="25"/>
    </row>
    <row r="1060" spans="31:32" x14ac:dyDescent="0.35">
      <c r="AE1060" s="25"/>
      <c r="AF1060" s="25"/>
    </row>
    <row r="1061" spans="31:32" x14ac:dyDescent="0.35">
      <c r="AE1061" s="25"/>
      <c r="AF1061" s="25"/>
    </row>
    <row r="1062" spans="31:32" x14ac:dyDescent="0.35">
      <c r="AE1062" s="25"/>
      <c r="AF1062" s="25"/>
    </row>
    <row r="1063" spans="31:32" x14ac:dyDescent="0.35">
      <c r="AE1063" s="25"/>
      <c r="AF1063" s="25"/>
    </row>
    <row r="1064" spans="31:32" x14ac:dyDescent="0.35">
      <c r="AE1064" s="25"/>
      <c r="AF1064" s="25"/>
    </row>
    <row r="1065" spans="31:32" x14ac:dyDescent="0.35">
      <c r="AE1065" s="25"/>
      <c r="AF1065" s="25"/>
    </row>
    <row r="1066" spans="31:32" x14ac:dyDescent="0.35">
      <c r="AE1066" s="25"/>
      <c r="AF1066" s="25"/>
    </row>
    <row r="1067" spans="31:32" x14ac:dyDescent="0.35">
      <c r="AE1067" s="25"/>
      <c r="AF1067" s="25"/>
    </row>
    <row r="1068" spans="31:32" x14ac:dyDescent="0.35">
      <c r="AE1068" s="25"/>
      <c r="AF1068" s="25"/>
    </row>
    <row r="1069" spans="31:32" x14ac:dyDescent="0.35">
      <c r="AE1069" s="25"/>
      <c r="AF1069" s="25"/>
    </row>
    <row r="1070" spans="31:32" x14ac:dyDescent="0.35">
      <c r="AE1070" s="25"/>
      <c r="AF1070" s="25"/>
    </row>
    <row r="1071" spans="31:32" x14ac:dyDescent="0.35">
      <c r="AE1071" s="25"/>
      <c r="AF1071" s="25"/>
    </row>
    <row r="1072" spans="31:32" x14ac:dyDescent="0.35">
      <c r="AE1072" s="25"/>
      <c r="AF1072" s="25"/>
    </row>
    <row r="1073" spans="31:32" x14ac:dyDescent="0.35">
      <c r="AE1073" s="25"/>
      <c r="AF1073" s="25"/>
    </row>
    <row r="1074" spans="31:32" x14ac:dyDescent="0.35">
      <c r="AE1074" s="25"/>
      <c r="AF1074" s="25"/>
    </row>
    <row r="1075" spans="31:32" x14ac:dyDescent="0.35">
      <c r="AE1075" s="25"/>
      <c r="AF1075" s="25"/>
    </row>
    <row r="1076" spans="31:32" x14ac:dyDescent="0.35">
      <c r="AE1076" s="25"/>
      <c r="AF1076" s="25"/>
    </row>
    <row r="1077" spans="31:32" x14ac:dyDescent="0.35">
      <c r="AE1077" s="25"/>
      <c r="AF1077" s="25"/>
    </row>
    <row r="1078" spans="31:32" x14ac:dyDescent="0.35">
      <c r="AE1078" s="25"/>
      <c r="AF1078" s="25"/>
    </row>
    <row r="1079" spans="31:32" x14ac:dyDescent="0.35">
      <c r="AE1079" s="25"/>
      <c r="AF1079" s="25"/>
    </row>
    <row r="1080" spans="31:32" x14ac:dyDescent="0.35">
      <c r="AE1080" s="25"/>
      <c r="AF1080" s="25"/>
    </row>
    <row r="1081" spans="31:32" x14ac:dyDescent="0.35">
      <c r="AE1081" s="25"/>
      <c r="AF1081" s="25"/>
    </row>
    <row r="1082" spans="31:32" x14ac:dyDescent="0.35">
      <c r="AE1082" s="25"/>
      <c r="AF1082" s="25"/>
    </row>
    <row r="1083" spans="31:32" x14ac:dyDescent="0.35">
      <c r="AE1083" s="25"/>
      <c r="AF1083" s="25"/>
    </row>
    <row r="1084" spans="31:32" x14ac:dyDescent="0.35">
      <c r="AE1084" s="25"/>
      <c r="AF1084" s="25"/>
    </row>
    <row r="1085" spans="31:32" x14ac:dyDescent="0.35">
      <c r="AE1085" s="25"/>
      <c r="AF1085" s="25"/>
    </row>
    <row r="1086" spans="31:32" x14ac:dyDescent="0.35">
      <c r="AE1086" s="25"/>
      <c r="AF1086" s="25"/>
    </row>
    <row r="1087" spans="31:32" x14ac:dyDescent="0.35">
      <c r="AE1087" s="25"/>
      <c r="AF1087" s="25"/>
    </row>
    <row r="1088" spans="31:32" x14ac:dyDescent="0.35">
      <c r="AE1088" s="25"/>
      <c r="AF1088" s="25"/>
    </row>
    <row r="1089" spans="31:32" x14ac:dyDescent="0.35">
      <c r="AE1089" s="25"/>
      <c r="AF1089" s="25"/>
    </row>
    <row r="1090" spans="31:32" x14ac:dyDescent="0.35">
      <c r="AE1090" s="25"/>
      <c r="AF1090" s="25"/>
    </row>
    <row r="1091" spans="31:32" x14ac:dyDescent="0.35">
      <c r="AE1091" s="25"/>
      <c r="AF1091" s="25"/>
    </row>
    <row r="1092" spans="31:32" x14ac:dyDescent="0.35">
      <c r="AE1092" s="25"/>
      <c r="AF1092" s="25"/>
    </row>
    <row r="1093" spans="31:32" x14ac:dyDescent="0.35">
      <c r="AE1093" s="25"/>
      <c r="AF1093" s="25"/>
    </row>
    <row r="1094" spans="31:32" x14ac:dyDescent="0.35">
      <c r="AE1094" s="25"/>
      <c r="AF1094" s="25"/>
    </row>
    <row r="1095" spans="31:32" x14ac:dyDescent="0.35">
      <c r="AE1095" s="25"/>
      <c r="AF1095" s="25"/>
    </row>
    <row r="1096" spans="31:32" x14ac:dyDescent="0.35">
      <c r="AE1096" s="25"/>
      <c r="AF1096" s="25"/>
    </row>
    <row r="1097" spans="31:32" x14ac:dyDescent="0.35">
      <c r="AE1097" s="25"/>
      <c r="AF1097" s="25"/>
    </row>
    <row r="1098" spans="31:32" x14ac:dyDescent="0.35">
      <c r="AE1098" s="25"/>
      <c r="AF1098" s="25"/>
    </row>
    <row r="1099" spans="31:32" x14ac:dyDescent="0.35">
      <c r="AE1099" s="25"/>
      <c r="AF1099" s="25"/>
    </row>
    <row r="1100" spans="31:32" x14ac:dyDescent="0.35">
      <c r="AE1100" s="25"/>
      <c r="AF1100" s="25"/>
    </row>
    <row r="1101" spans="31:32" x14ac:dyDescent="0.35">
      <c r="AE1101" s="25"/>
      <c r="AF1101" s="25"/>
    </row>
    <row r="1102" spans="31:32" x14ac:dyDescent="0.35">
      <c r="AE1102" s="25"/>
      <c r="AF1102" s="25"/>
    </row>
    <row r="1103" spans="31:32" x14ac:dyDescent="0.35">
      <c r="AE1103" s="25"/>
      <c r="AF1103" s="25"/>
    </row>
    <row r="1104" spans="31:32" x14ac:dyDescent="0.35">
      <c r="AE1104" s="25"/>
      <c r="AF1104" s="25"/>
    </row>
    <row r="1105" spans="31:32" x14ac:dyDescent="0.35">
      <c r="AE1105" s="25"/>
      <c r="AF1105" s="25"/>
    </row>
    <row r="1106" spans="31:32" x14ac:dyDescent="0.35">
      <c r="AE1106" s="25"/>
      <c r="AF1106" s="25"/>
    </row>
    <row r="1107" spans="31:32" x14ac:dyDescent="0.35">
      <c r="AE1107" s="25"/>
      <c r="AF1107" s="25"/>
    </row>
    <row r="1108" spans="31:32" x14ac:dyDescent="0.35">
      <c r="AE1108" s="25"/>
      <c r="AF1108" s="25"/>
    </row>
    <row r="1109" spans="31:32" x14ac:dyDescent="0.35">
      <c r="AE1109" s="25"/>
      <c r="AF1109" s="25"/>
    </row>
    <row r="1110" spans="31:32" x14ac:dyDescent="0.35">
      <c r="AE1110" s="25"/>
      <c r="AF1110" s="25"/>
    </row>
    <row r="1111" spans="31:32" x14ac:dyDescent="0.35">
      <c r="AE1111" s="25"/>
      <c r="AF1111" s="25"/>
    </row>
    <row r="1112" spans="31:32" x14ac:dyDescent="0.35">
      <c r="AE1112" s="25"/>
      <c r="AF1112" s="25"/>
    </row>
    <row r="1113" spans="31:32" x14ac:dyDescent="0.35">
      <c r="AE1113" s="25"/>
      <c r="AF1113" s="25"/>
    </row>
    <row r="1114" spans="31:32" x14ac:dyDescent="0.35">
      <c r="AE1114" s="25"/>
      <c r="AF1114" s="25"/>
    </row>
    <row r="1115" spans="31:32" x14ac:dyDescent="0.35">
      <c r="AE1115" s="25"/>
      <c r="AF1115" s="25"/>
    </row>
    <row r="1116" spans="31:32" x14ac:dyDescent="0.35">
      <c r="AE1116" s="25"/>
      <c r="AF1116" s="25"/>
    </row>
    <row r="1117" spans="31:32" x14ac:dyDescent="0.35">
      <c r="AE1117" s="25"/>
      <c r="AF1117" s="25"/>
    </row>
    <row r="1118" spans="31:32" x14ac:dyDescent="0.35">
      <c r="AE1118" s="25"/>
      <c r="AF1118" s="25"/>
    </row>
    <row r="1119" spans="31:32" x14ac:dyDescent="0.35">
      <c r="AE1119" s="25"/>
      <c r="AF1119" s="25"/>
    </row>
    <row r="1120" spans="31:32" x14ac:dyDescent="0.35">
      <c r="AE1120" s="25"/>
      <c r="AF1120" s="25"/>
    </row>
    <row r="1121" spans="31:32" x14ac:dyDescent="0.35">
      <c r="AE1121" s="25"/>
      <c r="AF1121" s="25"/>
    </row>
    <row r="1122" spans="31:32" x14ac:dyDescent="0.35">
      <c r="AE1122" s="25"/>
      <c r="AF1122" s="25"/>
    </row>
    <row r="1123" spans="31:32" x14ac:dyDescent="0.35">
      <c r="AE1123" s="25"/>
      <c r="AF1123" s="25"/>
    </row>
    <row r="1124" spans="31:32" x14ac:dyDescent="0.35">
      <c r="AE1124" s="25"/>
      <c r="AF1124" s="25"/>
    </row>
    <row r="1125" spans="31:32" x14ac:dyDescent="0.35">
      <c r="AE1125" s="25"/>
      <c r="AF1125" s="25"/>
    </row>
    <row r="1126" spans="31:32" x14ac:dyDescent="0.35">
      <c r="AE1126" s="25"/>
      <c r="AF1126" s="25"/>
    </row>
    <row r="1127" spans="31:32" x14ac:dyDescent="0.35">
      <c r="AE1127" s="25"/>
      <c r="AF1127" s="25"/>
    </row>
    <row r="1128" spans="31:32" x14ac:dyDescent="0.35">
      <c r="AE1128" s="25"/>
      <c r="AF1128" s="25"/>
    </row>
    <row r="1129" spans="31:32" x14ac:dyDescent="0.35">
      <c r="AE1129" s="25"/>
      <c r="AF1129" s="25"/>
    </row>
    <row r="1130" spans="31:32" x14ac:dyDescent="0.35">
      <c r="AE1130" s="25"/>
      <c r="AF1130" s="25"/>
    </row>
    <row r="1131" spans="31:32" x14ac:dyDescent="0.35">
      <c r="AE1131" s="25"/>
      <c r="AF1131" s="25"/>
    </row>
    <row r="1132" spans="31:32" x14ac:dyDescent="0.35">
      <c r="AE1132" s="25"/>
      <c r="AF1132" s="25"/>
    </row>
    <row r="1133" spans="31:32" x14ac:dyDescent="0.35">
      <c r="AE1133" s="25"/>
      <c r="AF1133" s="25"/>
    </row>
    <row r="1134" spans="31:32" x14ac:dyDescent="0.35">
      <c r="AE1134" s="25"/>
      <c r="AF1134" s="25"/>
    </row>
    <row r="1135" spans="31:32" x14ac:dyDescent="0.35">
      <c r="AE1135" s="25"/>
      <c r="AF1135" s="25"/>
    </row>
    <row r="1136" spans="31:32" x14ac:dyDescent="0.35">
      <c r="AE1136" s="25"/>
      <c r="AF1136" s="25"/>
    </row>
    <row r="1137" spans="31:32" x14ac:dyDescent="0.35">
      <c r="AE1137" s="25"/>
      <c r="AF1137" s="25"/>
    </row>
    <row r="1138" spans="31:32" x14ac:dyDescent="0.35">
      <c r="AE1138" s="25"/>
      <c r="AF1138" s="25"/>
    </row>
    <row r="1139" spans="31:32" x14ac:dyDescent="0.35">
      <c r="AE1139" s="25"/>
      <c r="AF1139" s="25"/>
    </row>
    <row r="1140" spans="31:32" x14ac:dyDescent="0.35">
      <c r="AE1140" s="25"/>
      <c r="AF1140" s="25"/>
    </row>
    <row r="1141" spans="31:32" x14ac:dyDescent="0.35">
      <c r="AE1141" s="25"/>
      <c r="AF1141" s="25"/>
    </row>
    <row r="1142" spans="31:32" x14ac:dyDescent="0.35">
      <c r="AE1142" s="25"/>
      <c r="AF1142" s="25"/>
    </row>
    <row r="1143" spans="31:32" x14ac:dyDescent="0.35">
      <c r="AE1143" s="25"/>
      <c r="AF1143" s="25"/>
    </row>
    <row r="1144" spans="31:32" x14ac:dyDescent="0.35">
      <c r="AE1144" s="25"/>
      <c r="AF1144" s="25"/>
    </row>
    <row r="1145" spans="31:32" x14ac:dyDescent="0.35">
      <c r="AE1145" s="25"/>
      <c r="AF1145" s="25"/>
    </row>
    <row r="1146" spans="31:32" x14ac:dyDescent="0.35">
      <c r="AE1146" s="25"/>
      <c r="AF1146" s="25"/>
    </row>
    <row r="1147" spans="31:32" x14ac:dyDescent="0.35">
      <c r="AE1147" s="25"/>
      <c r="AF1147" s="25"/>
    </row>
    <row r="1148" spans="31:32" x14ac:dyDescent="0.35">
      <c r="AE1148" s="25"/>
      <c r="AF1148" s="25"/>
    </row>
    <row r="1149" spans="31:32" x14ac:dyDescent="0.35">
      <c r="AE1149" s="25"/>
      <c r="AF1149" s="25"/>
    </row>
    <row r="1150" spans="31:32" x14ac:dyDescent="0.35">
      <c r="AE1150" s="25"/>
      <c r="AF1150" s="25"/>
    </row>
    <row r="1151" spans="31:32" x14ac:dyDescent="0.35">
      <c r="AE1151" s="25"/>
      <c r="AF1151" s="25"/>
    </row>
    <row r="1152" spans="31:32" x14ac:dyDescent="0.35">
      <c r="AE1152" s="25"/>
      <c r="AF1152" s="25"/>
    </row>
    <row r="1153" spans="31:32" x14ac:dyDescent="0.35">
      <c r="AE1153" s="25"/>
      <c r="AF1153" s="25"/>
    </row>
    <row r="1154" spans="31:32" x14ac:dyDescent="0.35">
      <c r="AE1154" s="25"/>
      <c r="AF1154" s="25"/>
    </row>
    <row r="1155" spans="31:32" x14ac:dyDescent="0.35">
      <c r="AE1155" s="25"/>
      <c r="AF1155" s="25"/>
    </row>
    <row r="1156" spans="31:32" x14ac:dyDescent="0.35">
      <c r="AE1156" s="25"/>
      <c r="AF1156" s="25"/>
    </row>
    <row r="1157" spans="31:32" x14ac:dyDescent="0.35">
      <c r="AE1157" s="25"/>
      <c r="AF1157" s="25"/>
    </row>
    <row r="1158" spans="31:32" x14ac:dyDescent="0.35">
      <c r="AE1158" s="25"/>
      <c r="AF1158" s="25"/>
    </row>
    <row r="1159" spans="31:32" x14ac:dyDescent="0.35">
      <c r="AE1159" s="25"/>
      <c r="AF1159" s="25"/>
    </row>
    <row r="1160" spans="31:32" x14ac:dyDescent="0.35">
      <c r="AE1160" s="25"/>
      <c r="AF1160" s="25"/>
    </row>
    <row r="1161" spans="31:32" x14ac:dyDescent="0.35">
      <c r="AE1161" s="25"/>
      <c r="AF1161" s="25"/>
    </row>
    <row r="1162" spans="31:32" x14ac:dyDescent="0.35">
      <c r="AE1162" s="25"/>
      <c r="AF1162" s="25"/>
    </row>
    <row r="1163" spans="31:32" x14ac:dyDescent="0.35">
      <c r="AE1163" s="25"/>
      <c r="AF1163" s="25"/>
    </row>
    <row r="1164" spans="31:32" x14ac:dyDescent="0.35">
      <c r="AE1164" s="25"/>
      <c r="AF1164" s="25"/>
    </row>
    <row r="1165" spans="31:32" x14ac:dyDescent="0.35">
      <c r="AE1165" s="25"/>
      <c r="AF1165" s="25"/>
    </row>
    <row r="1166" spans="31:32" x14ac:dyDescent="0.35">
      <c r="AE1166" s="25"/>
      <c r="AF1166" s="25"/>
    </row>
    <row r="1167" spans="31:32" x14ac:dyDescent="0.35">
      <c r="AE1167" s="25"/>
      <c r="AF1167" s="25"/>
    </row>
    <row r="1168" spans="31:32" x14ac:dyDescent="0.35">
      <c r="AE1168" s="25"/>
      <c r="AF1168" s="25"/>
    </row>
    <row r="1169" spans="31:32" x14ac:dyDescent="0.35">
      <c r="AE1169" s="25"/>
      <c r="AF1169" s="25"/>
    </row>
    <row r="1170" spans="31:32" x14ac:dyDescent="0.35">
      <c r="AE1170" s="25"/>
      <c r="AF1170" s="25"/>
    </row>
    <row r="1171" spans="31:32" x14ac:dyDescent="0.35">
      <c r="AE1171" s="25"/>
      <c r="AF1171" s="25"/>
    </row>
    <row r="1172" spans="31:32" x14ac:dyDescent="0.35">
      <c r="AE1172" s="25"/>
      <c r="AF1172" s="25"/>
    </row>
    <row r="1173" spans="31:32" x14ac:dyDescent="0.35">
      <c r="AE1173" s="25"/>
      <c r="AF1173" s="25"/>
    </row>
    <row r="1174" spans="31:32" x14ac:dyDescent="0.35">
      <c r="AE1174" s="25"/>
      <c r="AF1174" s="25"/>
    </row>
    <row r="1175" spans="31:32" x14ac:dyDescent="0.35">
      <c r="AE1175" s="25"/>
      <c r="AF1175" s="25"/>
    </row>
    <row r="1176" spans="31:32" x14ac:dyDescent="0.35">
      <c r="AE1176" s="25"/>
      <c r="AF1176" s="25"/>
    </row>
    <row r="1177" spans="31:32" x14ac:dyDescent="0.35">
      <c r="AE1177" s="25"/>
      <c r="AF1177" s="25"/>
    </row>
    <row r="1178" spans="31:32" x14ac:dyDescent="0.35">
      <c r="AE1178" s="25"/>
      <c r="AF1178" s="25"/>
    </row>
    <row r="1179" spans="31:32" x14ac:dyDescent="0.35">
      <c r="AE1179" s="25"/>
      <c r="AF1179" s="25"/>
    </row>
    <row r="1180" spans="31:32" x14ac:dyDescent="0.35">
      <c r="AE1180" s="25"/>
      <c r="AF1180" s="25"/>
    </row>
    <row r="1181" spans="31:32" x14ac:dyDescent="0.35">
      <c r="AE1181" s="25"/>
      <c r="AF1181" s="25"/>
    </row>
    <row r="1182" spans="31:32" x14ac:dyDescent="0.35">
      <c r="AE1182" s="25"/>
      <c r="AF1182" s="25"/>
    </row>
    <row r="1183" spans="31:32" x14ac:dyDescent="0.35">
      <c r="AE1183" s="25"/>
      <c r="AF1183" s="25"/>
    </row>
    <row r="1184" spans="31:32" x14ac:dyDescent="0.35">
      <c r="AE1184" s="25"/>
      <c r="AF1184" s="25"/>
    </row>
    <row r="1185" spans="31:32" x14ac:dyDescent="0.35">
      <c r="AE1185" s="25"/>
      <c r="AF1185" s="25"/>
    </row>
    <row r="1186" spans="31:32" x14ac:dyDescent="0.35">
      <c r="AE1186" s="25"/>
      <c r="AF1186" s="25"/>
    </row>
    <row r="1187" spans="31:32" x14ac:dyDescent="0.35">
      <c r="AE1187" s="25"/>
      <c r="AF1187" s="25"/>
    </row>
    <row r="1188" spans="31:32" x14ac:dyDescent="0.35">
      <c r="AE1188" s="25"/>
      <c r="AF1188" s="25"/>
    </row>
    <row r="1189" spans="31:32" x14ac:dyDescent="0.35">
      <c r="AE1189" s="25"/>
      <c r="AF1189" s="25"/>
    </row>
    <row r="1190" spans="31:32" x14ac:dyDescent="0.35">
      <c r="AE1190" s="25"/>
      <c r="AF1190" s="25"/>
    </row>
    <row r="1191" spans="31:32" x14ac:dyDescent="0.35">
      <c r="AE1191" s="25"/>
      <c r="AF1191" s="25"/>
    </row>
    <row r="1192" spans="31:32" x14ac:dyDescent="0.35">
      <c r="AE1192" s="25"/>
      <c r="AF1192" s="25"/>
    </row>
    <row r="1193" spans="31:32" x14ac:dyDescent="0.35">
      <c r="AE1193" s="25"/>
      <c r="AF1193" s="25"/>
    </row>
    <row r="1194" spans="31:32" x14ac:dyDescent="0.35">
      <c r="AE1194" s="25"/>
      <c r="AF1194" s="25"/>
    </row>
    <row r="1195" spans="31:32" x14ac:dyDescent="0.35">
      <c r="AE1195" s="25"/>
      <c r="AF1195" s="25"/>
    </row>
    <row r="1196" spans="31:32" x14ac:dyDescent="0.35">
      <c r="AE1196" s="25"/>
      <c r="AF1196" s="25"/>
    </row>
    <row r="1197" spans="31:32" x14ac:dyDescent="0.35">
      <c r="AE1197" s="25"/>
      <c r="AF1197" s="25"/>
    </row>
    <row r="1198" spans="31:32" x14ac:dyDescent="0.35">
      <c r="AE1198" s="25"/>
      <c r="AF1198" s="25"/>
    </row>
    <row r="1199" spans="31:32" x14ac:dyDescent="0.35">
      <c r="AE1199" s="25"/>
      <c r="AF1199" s="25"/>
    </row>
    <row r="1200" spans="31:32" x14ac:dyDescent="0.35">
      <c r="AE1200" s="25"/>
      <c r="AF1200" s="25"/>
    </row>
    <row r="1201" spans="31:32" x14ac:dyDescent="0.35">
      <c r="AE1201" s="25"/>
      <c r="AF1201" s="25"/>
    </row>
    <row r="1202" spans="31:32" x14ac:dyDescent="0.35">
      <c r="AE1202" s="25"/>
      <c r="AF1202" s="25"/>
    </row>
    <row r="1203" spans="31:32" x14ac:dyDescent="0.35">
      <c r="AE1203" s="25"/>
      <c r="AF1203" s="25"/>
    </row>
    <row r="1204" spans="31:32" x14ac:dyDescent="0.35">
      <c r="AE1204" s="25"/>
      <c r="AF1204" s="25"/>
    </row>
    <row r="1205" spans="31:32" x14ac:dyDescent="0.35">
      <c r="AE1205" s="25"/>
      <c r="AF1205" s="25"/>
    </row>
    <row r="1206" spans="31:32" x14ac:dyDescent="0.35">
      <c r="AE1206" s="25"/>
      <c r="AF1206" s="25"/>
    </row>
    <row r="1207" spans="31:32" x14ac:dyDescent="0.35">
      <c r="AE1207" s="25"/>
      <c r="AF1207" s="25"/>
    </row>
    <row r="1208" spans="31:32" x14ac:dyDescent="0.35">
      <c r="AE1208" s="25"/>
      <c r="AF1208" s="25"/>
    </row>
    <row r="1209" spans="31:32" x14ac:dyDescent="0.35">
      <c r="AE1209" s="25"/>
      <c r="AF1209" s="25"/>
    </row>
    <row r="1210" spans="31:32" x14ac:dyDescent="0.35">
      <c r="AE1210" s="25"/>
      <c r="AF1210" s="25"/>
    </row>
    <row r="1211" spans="31:32" x14ac:dyDescent="0.35">
      <c r="AE1211" s="25"/>
      <c r="AF1211" s="25"/>
    </row>
    <row r="1212" spans="31:32" x14ac:dyDescent="0.35">
      <c r="AE1212" s="25"/>
      <c r="AF1212" s="25"/>
    </row>
    <row r="1213" spans="31:32" x14ac:dyDescent="0.35">
      <c r="AE1213" s="25"/>
      <c r="AF1213" s="25"/>
    </row>
    <row r="1214" spans="31:32" x14ac:dyDescent="0.35">
      <c r="AE1214" s="25"/>
      <c r="AF1214" s="25"/>
    </row>
    <row r="1215" spans="31:32" x14ac:dyDescent="0.35">
      <c r="AE1215" s="25"/>
      <c r="AF1215" s="25"/>
    </row>
    <row r="1216" spans="31:32" x14ac:dyDescent="0.35">
      <c r="AE1216" s="25"/>
      <c r="AF1216" s="25"/>
    </row>
    <row r="1217" spans="31:32" x14ac:dyDescent="0.35">
      <c r="AE1217" s="25"/>
      <c r="AF1217" s="25"/>
    </row>
    <row r="1218" spans="31:32" x14ac:dyDescent="0.35">
      <c r="AE1218" s="25"/>
      <c r="AF1218" s="25"/>
    </row>
    <row r="1219" spans="31:32" x14ac:dyDescent="0.35">
      <c r="AE1219" s="25"/>
      <c r="AF1219" s="25"/>
    </row>
    <row r="1220" spans="31:32" x14ac:dyDescent="0.35">
      <c r="AE1220" s="25"/>
      <c r="AF1220" s="25"/>
    </row>
    <row r="1221" spans="31:32" x14ac:dyDescent="0.35">
      <c r="AE1221" s="25"/>
      <c r="AF1221" s="25"/>
    </row>
    <row r="1222" spans="31:32" x14ac:dyDescent="0.35">
      <c r="AE1222" s="25"/>
      <c r="AF1222" s="25"/>
    </row>
    <row r="1223" spans="31:32" x14ac:dyDescent="0.35">
      <c r="AE1223" s="25"/>
      <c r="AF1223" s="25"/>
    </row>
    <row r="1224" spans="31:32" x14ac:dyDescent="0.35">
      <c r="AE1224" s="25"/>
      <c r="AF1224" s="25"/>
    </row>
    <row r="1225" spans="31:32" x14ac:dyDescent="0.35">
      <c r="AE1225" s="25"/>
      <c r="AF1225" s="25"/>
    </row>
    <row r="1226" spans="31:32" x14ac:dyDescent="0.35">
      <c r="AE1226" s="25"/>
      <c r="AF1226" s="25"/>
    </row>
    <row r="1227" spans="31:32" x14ac:dyDescent="0.35">
      <c r="AE1227" s="25"/>
      <c r="AF1227" s="25"/>
    </row>
    <row r="1228" spans="31:32" x14ac:dyDescent="0.35">
      <c r="AE1228" s="25"/>
      <c r="AF1228" s="25"/>
    </row>
    <row r="1229" spans="31:32" x14ac:dyDescent="0.35">
      <c r="AE1229" s="25"/>
      <c r="AF1229" s="25"/>
    </row>
    <row r="1230" spans="31:32" x14ac:dyDescent="0.35">
      <c r="AE1230" s="25"/>
      <c r="AF1230" s="25"/>
    </row>
    <row r="1231" spans="31:32" x14ac:dyDescent="0.35">
      <c r="AE1231" s="25"/>
      <c r="AF1231" s="25"/>
    </row>
    <row r="1232" spans="31:32" x14ac:dyDescent="0.35">
      <c r="AE1232" s="25"/>
      <c r="AF1232" s="25"/>
    </row>
    <row r="1233" spans="31:32" x14ac:dyDescent="0.35">
      <c r="AE1233" s="25"/>
      <c r="AF1233" s="25"/>
    </row>
    <row r="1234" spans="31:32" x14ac:dyDescent="0.35">
      <c r="AE1234" s="25"/>
      <c r="AF1234" s="25"/>
    </row>
    <row r="1235" spans="31:32" x14ac:dyDescent="0.35">
      <c r="AE1235" s="25"/>
      <c r="AF1235" s="25"/>
    </row>
    <row r="1236" spans="31:32" x14ac:dyDescent="0.35">
      <c r="AE1236" s="25"/>
      <c r="AF1236" s="25"/>
    </row>
    <row r="1237" spans="31:32" x14ac:dyDescent="0.35">
      <c r="AE1237" s="25"/>
      <c r="AF1237" s="25"/>
    </row>
    <row r="1238" spans="31:32" x14ac:dyDescent="0.35">
      <c r="AE1238" s="25"/>
      <c r="AF1238" s="25"/>
    </row>
    <row r="1239" spans="31:32" x14ac:dyDescent="0.35">
      <c r="AE1239" s="25"/>
      <c r="AF1239" s="25"/>
    </row>
    <row r="1240" spans="31:32" x14ac:dyDescent="0.35">
      <c r="AE1240" s="25"/>
      <c r="AF1240" s="25"/>
    </row>
    <row r="1241" spans="31:32" x14ac:dyDescent="0.35">
      <c r="AE1241" s="25"/>
      <c r="AF1241" s="25"/>
    </row>
    <row r="1242" spans="31:32" x14ac:dyDescent="0.35">
      <c r="AE1242" s="25"/>
      <c r="AF1242" s="25"/>
    </row>
    <row r="1243" spans="31:32" x14ac:dyDescent="0.35">
      <c r="AE1243" s="25"/>
      <c r="AF1243" s="25"/>
    </row>
    <row r="1244" spans="31:32" x14ac:dyDescent="0.35">
      <c r="AE1244" s="25"/>
      <c r="AF1244" s="25"/>
    </row>
    <row r="1245" spans="31:32" x14ac:dyDescent="0.35">
      <c r="AE1245" s="25"/>
      <c r="AF1245" s="25"/>
    </row>
    <row r="1246" spans="31:32" x14ac:dyDescent="0.35">
      <c r="AE1246" s="25"/>
      <c r="AF1246" s="25"/>
    </row>
    <row r="1247" spans="31:32" x14ac:dyDescent="0.35">
      <c r="AE1247" s="25"/>
      <c r="AF1247" s="25"/>
    </row>
    <row r="1248" spans="31:32" x14ac:dyDescent="0.35">
      <c r="AE1248" s="25"/>
      <c r="AF1248" s="25"/>
    </row>
    <row r="1249" spans="31:32" x14ac:dyDescent="0.35">
      <c r="AE1249" s="25"/>
      <c r="AF1249" s="25"/>
    </row>
    <row r="1250" spans="31:32" x14ac:dyDescent="0.35">
      <c r="AE1250" s="25"/>
      <c r="AF1250" s="25"/>
    </row>
    <row r="1251" spans="31:32" x14ac:dyDescent="0.35">
      <c r="AE1251" s="25"/>
      <c r="AF1251" s="25"/>
    </row>
    <row r="1252" spans="31:32" x14ac:dyDescent="0.35">
      <c r="AE1252" s="25"/>
      <c r="AF1252" s="25"/>
    </row>
    <row r="1253" spans="31:32" x14ac:dyDescent="0.35">
      <c r="AE1253" s="25"/>
      <c r="AF1253" s="25"/>
    </row>
    <row r="1254" spans="31:32" x14ac:dyDescent="0.35">
      <c r="AE1254" s="25"/>
      <c r="AF1254" s="25"/>
    </row>
    <row r="1255" spans="31:32" x14ac:dyDescent="0.35">
      <c r="AE1255" s="25"/>
      <c r="AF1255" s="25"/>
    </row>
    <row r="1256" spans="31:32" x14ac:dyDescent="0.35">
      <c r="AE1256" s="25"/>
      <c r="AF1256" s="25"/>
    </row>
    <row r="1257" spans="31:32" x14ac:dyDescent="0.35">
      <c r="AE1257" s="25"/>
      <c r="AF1257" s="25"/>
    </row>
    <row r="1258" spans="31:32" x14ac:dyDescent="0.35">
      <c r="AE1258" s="25"/>
      <c r="AF1258" s="25"/>
    </row>
    <row r="1259" spans="31:32" x14ac:dyDescent="0.35">
      <c r="AE1259" s="25"/>
      <c r="AF1259" s="25"/>
    </row>
    <row r="1260" spans="31:32" x14ac:dyDescent="0.35">
      <c r="AE1260" s="25"/>
      <c r="AF1260" s="25"/>
    </row>
    <row r="1261" spans="31:32" x14ac:dyDescent="0.35">
      <c r="AE1261" s="25"/>
      <c r="AF1261" s="25"/>
    </row>
    <row r="1262" spans="31:32" x14ac:dyDescent="0.35">
      <c r="AE1262" s="25"/>
      <c r="AF1262" s="25"/>
    </row>
    <row r="1263" spans="31:32" x14ac:dyDescent="0.35">
      <c r="AE1263" s="25"/>
      <c r="AF1263" s="25"/>
    </row>
    <row r="1264" spans="31:32" x14ac:dyDescent="0.35">
      <c r="AE1264" s="25"/>
      <c r="AF1264" s="25"/>
    </row>
    <row r="1265" spans="31:32" x14ac:dyDescent="0.35">
      <c r="AE1265" s="25"/>
      <c r="AF1265" s="25"/>
    </row>
    <row r="1266" spans="31:32" x14ac:dyDescent="0.35">
      <c r="AE1266" s="25"/>
      <c r="AF1266" s="25"/>
    </row>
    <row r="1267" spans="31:32" x14ac:dyDescent="0.35">
      <c r="AE1267" s="25"/>
      <c r="AF1267" s="25"/>
    </row>
    <row r="1268" spans="31:32" x14ac:dyDescent="0.35">
      <c r="AE1268" s="25"/>
      <c r="AF1268" s="25"/>
    </row>
    <row r="1269" spans="31:32" x14ac:dyDescent="0.35">
      <c r="AE1269" s="25"/>
      <c r="AF1269" s="25"/>
    </row>
    <row r="1270" spans="31:32" x14ac:dyDescent="0.35">
      <c r="AE1270" s="25"/>
      <c r="AF1270" s="25"/>
    </row>
    <row r="1271" spans="31:32" x14ac:dyDescent="0.35">
      <c r="AE1271" s="25"/>
      <c r="AF1271" s="25"/>
    </row>
    <row r="1272" spans="31:32" x14ac:dyDescent="0.35">
      <c r="AE1272" s="25"/>
      <c r="AF1272" s="25"/>
    </row>
    <row r="1273" spans="31:32" x14ac:dyDescent="0.35">
      <c r="AE1273" s="25"/>
      <c r="AF1273" s="25"/>
    </row>
    <row r="1274" spans="31:32" x14ac:dyDescent="0.35">
      <c r="AE1274" s="25"/>
      <c r="AF1274" s="25"/>
    </row>
    <row r="1275" spans="31:32" x14ac:dyDescent="0.35">
      <c r="AE1275" s="25"/>
      <c r="AF1275" s="25"/>
    </row>
    <row r="1276" spans="31:32" x14ac:dyDescent="0.35">
      <c r="AE1276" s="25"/>
      <c r="AF1276" s="25"/>
    </row>
    <row r="1277" spans="31:32" x14ac:dyDescent="0.35">
      <c r="AE1277" s="25"/>
      <c r="AF1277" s="25"/>
    </row>
    <row r="1278" spans="31:32" x14ac:dyDescent="0.35">
      <c r="AE1278" s="25"/>
      <c r="AF1278" s="25"/>
    </row>
    <row r="1279" spans="31:32" x14ac:dyDescent="0.35">
      <c r="AE1279" s="25"/>
      <c r="AF1279" s="25"/>
    </row>
    <row r="1280" spans="31:32" x14ac:dyDescent="0.35">
      <c r="AE1280" s="25"/>
      <c r="AF1280" s="25"/>
    </row>
    <row r="1281" spans="31:32" x14ac:dyDescent="0.35">
      <c r="AE1281" s="25"/>
      <c r="AF1281" s="25"/>
    </row>
    <row r="1282" spans="31:32" x14ac:dyDescent="0.35">
      <c r="AE1282" s="25"/>
      <c r="AF1282" s="25"/>
    </row>
    <row r="1283" spans="31:32" x14ac:dyDescent="0.35">
      <c r="AE1283" s="25"/>
      <c r="AF1283" s="25"/>
    </row>
    <row r="1284" spans="31:32" x14ac:dyDescent="0.35">
      <c r="AE1284" s="25"/>
      <c r="AF1284" s="25"/>
    </row>
    <row r="1285" spans="31:32" x14ac:dyDescent="0.35">
      <c r="AE1285" s="25"/>
      <c r="AF1285" s="25"/>
    </row>
    <row r="1286" spans="31:32" x14ac:dyDescent="0.35">
      <c r="AE1286" s="25"/>
      <c r="AF1286" s="25"/>
    </row>
    <row r="1287" spans="31:32" x14ac:dyDescent="0.35">
      <c r="AE1287" s="25"/>
      <c r="AF1287" s="25"/>
    </row>
    <row r="1288" spans="31:32" x14ac:dyDescent="0.35">
      <c r="AE1288" s="25"/>
      <c r="AF1288" s="25"/>
    </row>
    <row r="1289" spans="31:32" x14ac:dyDescent="0.35">
      <c r="AE1289" s="25"/>
      <c r="AF1289" s="25"/>
    </row>
    <row r="1290" spans="31:32" x14ac:dyDescent="0.35">
      <c r="AE1290" s="25"/>
      <c r="AF1290" s="25"/>
    </row>
    <row r="1291" spans="31:32" x14ac:dyDescent="0.35">
      <c r="AE1291" s="25"/>
      <c r="AF1291" s="25"/>
    </row>
    <row r="1292" spans="31:32" x14ac:dyDescent="0.35">
      <c r="AE1292" s="25"/>
      <c r="AF1292" s="25"/>
    </row>
    <row r="1293" spans="31:32" x14ac:dyDescent="0.35">
      <c r="AE1293" s="25"/>
      <c r="AF1293" s="25"/>
    </row>
    <row r="1294" spans="31:32" x14ac:dyDescent="0.35">
      <c r="AE1294" s="25"/>
      <c r="AF1294" s="25"/>
    </row>
    <row r="1295" spans="31:32" x14ac:dyDescent="0.35">
      <c r="AE1295" s="25"/>
      <c r="AF1295" s="25"/>
    </row>
    <row r="1296" spans="31:32" x14ac:dyDescent="0.35">
      <c r="AE1296" s="25"/>
      <c r="AF1296" s="25"/>
    </row>
    <row r="1297" spans="31:32" x14ac:dyDescent="0.35">
      <c r="AE1297" s="25"/>
      <c r="AF1297" s="25"/>
    </row>
    <row r="1298" spans="31:32" x14ac:dyDescent="0.35">
      <c r="AE1298" s="25"/>
      <c r="AF1298" s="25"/>
    </row>
    <row r="1299" spans="31:32" x14ac:dyDescent="0.35">
      <c r="AE1299" s="25"/>
      <c r="AF1299" s="25"/>
    </row>
    <row r="1300" spans="31:32" x14ac:dyDescent="0.35">
      <c r="AE1300" s="25"/>
      <c r="AF1300" s="25"/>
    </row>
    <row r="1301" spans="31:32" x14ac:dyDescent="0.35">
      <c r="AE1301" s="25"/>
      <c r="AF1301" s="25"/>
    </row>
    <row r="1302" spans="31:32" x14ac:dyDescent="0.35">
      <c r="AE1302" s="25"/>
      <c r="AF1302" s="25"/>
    </row>
    <row r="1303" spans="31:32" x14ac:dyDescent="0.35">
      <c r="AE1303" s="25"/>
      <c r="AF1303" s="25"/>
    </row>
    <row r="1304" spans="31:32" x14ac:dyDescent="0.35">
      <c r="AE1304" s="25"/>
      <c r="AF1304" s="25"/>
    </row>
    <row r="1305" spans="31:32" x14ac:dyDescent="0.35">
      <c r="AE1305" s="25"/>
      <c r="AF1305" s="25"/>
    </row>
    <row r="1306" spans="31:32" x14ac:dyDescent="0.35">
      <c r="AE1306" s="25"/>
      <c r="AF1306" s="25"/>
    </row>
    <row r="1307" spans="31:32" x14ac:dyDescent="0.35">
      <c r="AE1307" s="25"/>
      <c r="AF1307" s="25"/>
    </row>
    <row r="1308" spans="31:32" x14ac:dyDescent="0.35">
      <c r="AE1308" s="25"/>
      <c r="AF1308" s="25"/>
    </row>
    <row r="1309" spans="31:32" x14ac:dyDescent="0.35">
      <c r="AE1309" s="25"/>
      <c r="AF1309" s="25"/>
    </row>
    <row r="1310" spans="31:32" x14ac:dyDescent="0.35">
      <c r="AE1310" s="25"/>
      <c r="AF1310" s="25"/>
    </row>
    <row r="1311" spans="31:32" x14ac:dyDescent="0.35">
      <c r="AE1311" s="25"/>
      <c r="AF1311" s="25"/>
    </row>
    <row r="1312" spans="31:32" x14ac:dyDescent="0.35">
      <c r="AE1312" s="25"/>
      <c r="AF1312" s="25"/>
    </row>
    <row r="1313" spans="31:32" x14ac:dyDescent="0.35">
      <c r="AE1313" s="25"/>
      <c r="AF1313" s="25"/>
    </row>
    <row r="1314" spans="31:32" x14ac:dyDescent="0.35">
      <c r="AE1314" s="25"/>
      <c r="AF1314" s="25"/>
    </row>
    <row r="1315" spans="31:32" x14ac:dyDescent="0.35">
      <c r="AE1315" s="25"/>
      <c r="AF1315" s="25"/>
    </row>
    <row r="1316" spans="31:32" x14ac:dyDescent="0.35">
      <c r="AE1316" s="25"/>
      <c r="AF1316" s="25"/>
    </row>
    <row r="1317" spans="31:32" x14ac:dyDescent="0.35">
      <c r="AE1317" s="25"/>
      <c r="AF1317" s="25"/>
    </row>
    <row r="1318" spans="31:32" x14ac:dyDescent="0.35">
      <c r="AE1318" s="25"/>
      <c r="AF1318" s="25"/>
    </row>
    <row r="1319" spans="31:32" x14ac:dyDescent="0.35">
      <c r="AE1319" s="25"/>
      <c r="AF1319" s="25"/>
    </row>
    <row r="1320" spans="31:32" x14ac:dyDescent="0.35">
      <c r="AE1320" s="25"/>
      <c r="AF1320" s="25"/>
    </row>
    <row r="1321" spans="31:32" x14ac:dyDescent="0.35">
      <c r="AE1321" s="25"/>
      <c r="AF1321" s="25"/>
    </row>
    <row r="1322" spans="31:32" x14ac:dyDescent="0.35">
      <c r="AE1322" s="25"/>
      <c r="AF1322" s="25"/>
    </row>
    <row r="1323" spans="31:32" x14ac:dyDescent="0.35">
      <c r="AE1323" s="25"/>
      <c r="AF1323" s="25"/>
    </row>
    <row r="1324" spans="31:32" x14ac:dyDescent="0.35">
      <c r="AE1324" s="25"/>
      <c r="AF1324" s="25"/>
    </row>
    <row r="1325" spans="31:32" x14ac:dyDescent="0.35">
      <c r="AE1325" s="25"/>
      <c r="AF1325" s="25"/>
    </row>
    <row r="1326" spans="31:32" x14ac:dyDescent="0.35">
      <c r="AE1326" s="25"/>
      <c r="AF1326" s="25"/>
    </row>
    <row r="1327" spans="31:32" x14ac:dyDescent="0.35">
      <c r="AE1327" s="25"/>
      <c r="AF1327" s="25"/>
    </row>
    <row r="1328" spans="31:32" x14ac:dyDescent="0.35">
      <c r="AE1328" s="25"/>
      <c r="AF1328" s="25"/>
    </row>
    <row r="1329" spans="31:32" x14ac:dyDescent="0.35">
      <c r="AE1329" s="25"/>
      <c r="AF1329" s="25"/>
    </row>
    <row r="1330" spans="31:32" x14ac:dyDescent="0.35">
      <c r="AE1330" s="25"/>
      <c r="AF1330" s="25"/>
    </row>
    <row r="1331" spans="31:32" x14ac:dyDescent="0.35">
      <c r="AE1331" s="25"/>
      <c r="AF1331" s="25"/>
    </row>
    <row r="1332" spans="31:32" x14ac:dyDescent="0.35">
      <c r="AE1332" s="25"/>
      <c r="AF1332" s="25"/>
    </row>
    <row r="1333" spans="31:32" x14ac:dyDescent="0.35">
      <c r="AE1333" s="25"/>
      <c r="AF1333" s="25"/>
    </row>
    <row r="1334" spans="31:32" x14ac:dyDescent="0.35">
      <c r="AE1334" s="25"/>
      <c r="AF1334" s="25"/>
    </row>
    <row r="1335" spans="31:32" x14ac:dyDescent="0.35">
      <c r="AE1335" s="25"/>
      <c r="AF1335" s="25"/>
    </row>
    <row r="1336" spans="31:32" x14ac:dyDescent="0.35">
      <c r="AE1336" s="25"/>
      <c r="AF1336" s="25"/>
    </row>
    <row r="1337" spans="31:32" x14ac:dyDescent="0.35">
      <c r="AE1337" s="25"/>
      <c r="AF1337" s="25"/>
    </row>
    <row r="1338" spans="31:32" x14ac:dyDescent="0.35">
      <c r="AE1338" s="25"/>
      <c r="AF1338" s="25"/>
    </row>
    <row r="1339" spans="31:32" x14ac:dyDescent="0.35">
      <c r="AE1339" s="25"/>
      <c r="AF1339" s="25"/>
    </row>
    <row r="1340" spans="31:32" x14ac:dyDescent="0.35">
      <c r="AE1340" s="25"/>
      <c r="AF1340" s="25"/>
    </row>
    <row r="1341" spans="31:32" x14ac:dyDescent="0.35">
      <c r="AE1341" s="25"/>
      <c r="AF1341" s="25"/>
    </row>
    <row r="1342" spans="31:32" x14ac:dyDescent="0.35">
      <c r="AE1342" s="25"/>
      <c r="AF1342" s="25"/>
    </row>
    <row r="1343" spans="31:32" x14ac:dyDescent="0.35">
      <c r="AE1343" s="25"/>
      <c r="AF1343" s="25"/>
    </row>
    <row r="1344" spans="31:32" x14ac:dyDescent="0.35">
      <c r="AE1344" s="25"/>
      <c r="AF1344" s="25"/>
    </row>
    <row r="1345" spans="31:32" x14ac:dyDescent="0.35">
      <c r="AE1345" s="25"/>
      <c r="AF1345" s="25"/>
    </row>
    <row r="1346" spans="31:32" x14ac:dyDescent="0.35">
      <c r="AE1346" s="25"/>
      <c r="AF1346" s="25"/>
    </row>
    <row r="1347" spans="31:32" x14ac:dyDescent="0.35">
      <c r="AE1347" s="25"/>
      <c r="AF1347" s="25"/>
    </row>
    <row r="1348" spans="31:32" x14ac:dyDescent="0.35">
      <c r="AE1348" s="25"/>
      <c r="AF1348" s="25"/>
    </row>
    <row r="1349" spans="31:32" x14ac:dyDescent="0.35">
      <c r="AE1349" s="25"/>
      <c r="AF1349" s="25"/>
    </row>
    <row r="1350" spans="31:32" x14ac:dyDescent="0.35">
      <c r="AE1350" s="25"/>
      <c r="AF1350" s="25"/>
    </row>
    <row r="1351" spans="31:32" x14ac:dyDescent="0.35">
      <c r="AE1351" s="25"/>
      <c r="AF1351" s="25"/>
    </row>
    <row r="1352" spans="31:32" x14ac:dyDescent="0.35">
      <c r="AE1352" s="25"/>
      <c r="AF1352" s="25"/>
    </row>
    <row r="1353" spans="31:32" x14ac:dyDescent="0.35">
      <c r="AE1353" s="25"/>
      <c r="AF1353" s="25"/>
    </row>
    <row r="1354" spans="31:32" x14ac:dyDescent="0.35">
      <c r="AE1354" s="25"/>
      <c r="AF1354" s="25"/>
    </row>
    <row r="1355" spans="31:32" x14ac:dyDescent="0.35">
      <c r="AE1355" s="25"/>
      <c r="AF1355" s="25"/>
    </row>
    <row r="1356" spans="31:32" x14ac:dyDescent="0.35">
      <c r="AE1356" s="25"/>
      <c r="AF1356" s="25"/>
    </row>
    <row r="1357" spans="31:32" x14ac:dyDescent="0.35">
      <c r="AE1357" s="25"/>
      <c r="AF1357" s="25"/>
    </row>
    <row r="1358" spans="31:32" x14ac:dyDescent="0.35">
      <c r="AE1358" s="25"/>
      <c r="AF1358" s="25"/>
    </row>
    <row r="1359" spans="31:32" x14ac:dyDescent="0.35">
      <c r="AE1359" s="25"/>
      <c r="AF1359" s="25"/>
    </row>
    <row r="1360" spans="31:32" x14ac:dyDescent="0.35">
      <c r="AE1360" s="25"/>
      <c r="AF1360" s="25"/>
    </row>
    <row r="1361" spans="31:32" x14ac:dyDescent="0.35">
      <c r="AE1361" s="25"/>
      <c r="AF1361" s="25"/>
    </row>
    <row r="1362" spans="31:32" x14ac:dyDescent="0.35">
      <c r="AE1362" s="25"/>
      <c r="AF1362" s="25"/>
    </row>
    <row r="1363" spans="31:32" x14ac:dyDescent="0.35">
      <c r="AE1363" s="25"/>
      <c r="AF1363" s="25"/>
    </row>
    <row r="1364" spans="31:32" x14ac:dyDescent="0.35">
      <c r="AE1364" s="25"/>
      <c r="AF1364" s="25"/>
    </row>
    <row r="1365" spans="31:32" x14ac:dyDescent="0.35">
      <c r="AE1365" s="25"/>
      <c r="AF1365" s="25"/>
    </row>
    <row r="1366" spans="31:32" x14ac:dyDescent="0.35">
      <c r="AE1366" s="25"/>
      <c r="AF1366" s="25"/>
    </row>
    <row r="1367" spans="31:32" x14ac:dyDescent="0.35">
      <c r="AE1367" s="25"/>
      <c r="AF1367" s="25"/>
    </row>
    <row r="1368" spans="31:32" x14ac:dyDescent="0.35">
      <c r="AE1368" s="25"/>
      <c r="AF1368" s="25"/>
    </row>
    <row r="1369" spans="31:32" x14ac:dyDescent="0.35">
      <c r="AE1369" s="25"/>
      <c r="AF1369" s="25"/>
    </row>
    <row r="1370" spans="31:32" x14ac:dyDescent="0.35">
      <c r="AE1370" s="25"/>
      <c r="AF1370" s="25"/>
    </row>
    <row r="1371" spans="31:32" x14ac:dyDescent="0.35">
      <c r="AE1371" s="25"/>
      <c r="AF1371" s="25"/>
    </row>
    <row r="1372" spans="31:32" x14ac:dyDescent="0.35">
      <c r="AE1372" s="25"/>
      <c r="AF1372" s="25"/>
    </row>
    <row r="1373" spans="31:32" x14ac:dyDescent="0.35">
      <c r="AE1373" s="25"/>
      <c r="AF1373" s="25"/>
    </row>
    <row r="1374" spans="31:32" x14ac:dyDescent="0.35">
      <c r="AE1374" s="25"/>
      <c r="AF1374" s="25"/>
    </row>
    <row r="1375" spans="31:32" x14ac:dyDescent="0.35">
      <c r="AE1375" s="25"/>
      <c r="AF1375" s="25"/>
    </row>
    <row r="1376" spans="31:32" x14ac:dyDescent="0.35">
      <c r="AE1376" s="25"/>
      <c r="AF1376" s="25"/>
    </row>
    <row r="1377" spans="31:32" x14ac:dyDescent="0.35">
      <c r="AE1377" s="25"/>
      <c r="AF1377" s="25"/>
    </row>
    <row r="1378" spans="31:32" x14ac:dyDescent="0.35">
      <c r="AE1378" s="25"/>
      <c r="AF1378" s="25"/>
    </row>
    <row r="1379" spans="31:32" x14ac:dyDescent="0.35">
      <c r="AE1379" s="25"/>
      <c r="AF1379" s="25"/>
    </row>
    <row r="1380" spans="31:32" x14ac:dyDescent="0.35">
      <c r="AE1380" s="25"/>
      <c r="AF1380" s="25"/>
    </row>
    <row r="1381" spans="31:32" x14ac:dyDescent="0.35">
      <c r="AE1381" s="25"/>
      <c r="AF1381" s="25"/>
    </row>
    <row r="1382" spans="31:32" x14ac:dyDescent="0.35">
      <c r="AE1382" s="25"/>
      <c r="AF1382" s="25"/>
    </row>
    <row r="1383" spans="31:32" x14ac:dyDescent="0.35">
      <c r="AE1383" s="25"/>
      <c r="AF1383" s="25"/>
    </row>
    <row r="1384" spans="31:32" x14ac:dyDescent="0.35">
      <c r="AE1384" s="25"/>
      <c r="AF1384" s="25"/>
    </row>
    <row r="1385" spans="31:32" x14ac:dyDescent="0.35">
      <c r="AE1385" s="25"/>
      <c r="AF1385" s="25"/>
    </row>
    <row r="1386" spans="31:32" x14ac:dyDescent="0.35">
      <c r="AE1386" s="25"/>
      <c r="AF1386" s="25"/>
    </row>
    <row r="1387" spans="31:32" x14ac:dyDescent="0.35">
      <c r="AE1387" s="25"/>
      <c r="AF1387" s="25"/>
    </row>
    <row r="1388" spans="31:32" x14ac:dyDescent="0.35">
      <c r="AE1388" s="25"/>
      <c r="AF1388" s="25"/>
    </row>
    <row r="1389" spans="31:32" x14ac:dyDescent="0.35">
      <c r="AE1389" s="25"/>
      <c r="AF1389" s="25"/>
    </row>
    <row r="1390" spans="31:32" x14ac:dyDescent="0.35">
      <c r="AE1390" s="25"/>
      <c r="AF1390" s="25"/>
    </row>
    <row r="1391" spans="31:32" x14ac:dyDescent="0.35">
      <c r="AE1391" s="25"/>
      <c r="AF1391" s="25"/>
    </row>
    <row r="1392" spans="31:32" x14ac:dyDescent="0.35">
      <c r="AE1392" s="25"/>
      <c r="AF1392" s="25"/>
    </row>
    <row r="1393" spans="31:32" x14ac:dyDescent="0.35">
      <c r="AE1393" s="25"/>
      <c r="AF1393" s="25"/>
    </row>
    <row r="1394" spans="31:32" x14ac:dyDescent="0.35">
      <c r="AE1394" s="25"/>
      <c r="AF1394" s="25"/>
    </row>
    <row r="1395" spans="31:32" x14ac:dyDescent="0.35">
      <c r="AE1395" s="25"/>
      <c r="AF1395" s="25"/>
    </row>
    <row r="1396" spans="31:32" x14ac:dyDescent="0.35">
      <c r="AE1396" s="25"/>
      <c r="AF1396" s="25"/>
    </row>
    <row r="1397" spans="31:32" x14ac:dyDescent="0.35">
      <c r="AE1397" s="25"/>
      <c r="AF1397" s="25"/>
    </row>
    <row r="1398" spans="31:32" x14ac:dyDescent="0.35">
      <c r="AE1398" s="25"/>
      <c r="AF1398" s="25"/>
    </row>
    <row r="1399" spans="31:32" x14ac:dyDescent="0.35">
      <c r="AE1399" s="25"/>
      <c r="AF1399" s="25"/>
    </row>
    <row r="1400" spans="31:32" x14ac:dyDescent="0.35">
      <c r="AE1400" s="25"/>
      <c r="AF1400" s="25"/>
    </row>
    <row r="1401" spans="31:32" x14ac:dyDescent="0.35">
      <c r="AE1401" s="25"/>
      <c r="AF1401" s="25"/>
    </row>
    <row r="1402" spans="31:32" x14ac:dyDescent="0.35">
      <c r="AE1402" s="25"/>
      <c r="AF1402" s="25"/>
    </row>
    <row r="1403" spans="31:32" x14ac:dyDescent="0.35">
      <c r="AE1403" s="25"/>
      <c r="AF1403" s="25"/>
    </row>
    <row r="1404" spans="31:32" x14ac:dyDescent="0.35">
      <c r="AE1404" s="25"/>
      <c r="AF1404" s="25"/>
    </row>
    <row r="1405" spans="31:32" x14ac:dyDescent="0.35">
      <c r="AE1405" s="25"/>
      <c r="AF1405" s="25"/>
    </row>
    <row r="1406" spans="31:32" x14ac:dyDescent="0.35">
      <c r="AE1406" s="25"/>
      <c r="AF1406" s="25"/>
    </row>
    <row r="1407" spans="31:32" x14ac:dyDescent="0.35">
      <c r="AE1407" s="25"/>
      <c r="AF1407" s="25"/>
    </row>
    <row r="1408" spans="31:32" x14ac:dyDescent="0.35">
      <c r="AE1408" s="25"/>
      <c r="AF1408" s="25"/>
    </row>
    <row r="1409" spans="31:32" x14ac:dyDescent="0.35">
      <c r="AE1409" s="25"/>
      <c r="AF1409" s="25"/>
    </row>
    <row r="1410" spans="31:32" x14ac:dyDescent="0.35">
      <c r="AE1410" s="25"/>
      <c r="AF1410" s="25"/>
    </row>
    <row r="1411" spans="31:32" x14ac:dyDescent="0.35">
      <c r="AE1411" s="25"/>
      <c r="AF1411" s="25"/>
    </row>
    <row r="1412" spans="31:32" x14ac:dyDescent="0.35">
      <c r="AE1412" s="25"/>
      <c r="AF1412" s="25"/>
    </row>
    <row r="1413" spans="31:32" x14ac:dyDescent="0.35">
      <c r="AE1413" s="25"/>
      <c r="AF1413" s="25"/>
    </row>
    <row r="1414" spans="31:32" x14ac:dyDescent="0.35">
      <c r="AE1414" s="25"/>
      <c r="AF1414" s="25"/>
    </row>
    <row r="1415" spans="31:32" x14ac:dyDescent="0.35">
      <c r="AE1415" s="25"/>
      <c r="AF1415" s="25"/>
    </row>
    <row r="1416" spans="31:32" x14ac:dyDescent="0.35">
      <c r="AE1416" s="25"/>
      <c r="AF1416" s="25"/>
    </row>
    <row r="1417" spans="31:32" x14ac:dyDescent="0.35">
      <c r="AE1417" s="25"/>
      <c r="AF1417" s="25"/>
    </row>
    <row r="1418" spans="31:32" x14ac:dyDescent="0.35">
      <c r="AE1418" s="25"/>
      <c r="AF1418" s="25"/>
    </row>
    <row r="1419" spans="31:32" x14ac:dyDescent="0.35">
      <c r="AE1419" s="25"/>
      <c r="AF1419" s="25"/>
    </row>
    <row r="1420" spans="31:32" x14ac:dyDescent="0.35">
      <c r="AE1420" s="25"/>
      <c r="AF1420" s="25"/>
    </row>
    <row r="1421" spans="31:32" x14ac:dyDescent="0.35">
      <c r="AE1421" s="25"/>
      <c r="AF1421" s="25"/>
    </row>
    <row r="1422" spans="31:32" x14ac:dyDescent="0.35">
      <c r="AE1422" s="25"/>
      <c r="AF1422" s="25"/>
    </row>
    <row r="1423" spans="31:32" x14ac:dyDescent="0.35">
      <c r="AE1423" s="25"/>
      <c r="AF1423" s="25"/>
    </row>
    <row r="1424" spans="31:32" x14ac:dyDescent="0.35">
      <c r="AE1424" s="25"/>
      <c r="AF1424" s="25"/>
    </row>
    <row r="1425" spans="31:32" x14ac:dyDescent="0.35">
      <c r="AE1425" s="25"/>
      <c r="AF1425" s="25"/>
    </row>
    <row r="1426" spans="31:32" x14ac:dyDescent="0.35">
      <c r="AE1426" s="25"/>
      <c r="AF1426" s="25"/>
    </row>
    <row r="1427" spans="31:32" x14ac:dyDescent="0.35">
      <c r="AE1427" s="25"/>
      <c r="AF1427" s="25"/>
    </row>
    <row r="1428" spans="31:32" x14ac:dyDescent="0.35">
      <c r="AE1428" s="25"/>
      <c r="AF1428" s="25"/>
    </row>
    <row r="1429" spans="31:32" x14ac:dyDescent="0.35">
      <c r="AE1429" s="25"/>
      <c r="AF1429" s="25"/>
    </row>
    <row r="1430" spans="31:32" x14ac:dyDescent="0.35">
      <c r="AE1430" s="25"/>
      <c r="AF1430" s="25"/>
    </row>
    <row r="1431" spans="31:32" x14ac:dyDescent="0.35">
      <c r="AE1431" s="25"/>
      <c r="AF1431" s="25"/>
    </row>
    <row r="1432" spans="31:32" x14ac:dyDescent="0.35">
      <c r="AE1432" s="25"/>
      <c r="AF1432" s="25"/>
    </row>
    <row r="1433" spans="31:32" x14ac:dyDescent="0.35">
      <c r="AE1433" s="25"/>
      <c r="AF1433" s="25"/>
    </row>
    <row r="1434" spans="31:32" x14ac:dyDescent="0.35">
      <c r="AE1434" s="25"/>
      <c r="AF1434" s="25"/>
    </row>
    <row r="1435" spans="31:32" x14ac:dyDescent="0.35">
      <c r="AE1435" s="25"/>
      <c r="AF1435" s="25"/>
    </row>
    <row r="1436" spans="31:32" x14ac:dyDescent="0.35">
      <c r="AE1436" s="25"/>
      <c r="AF1436" s="25"/>
    </row>
    <row r="1437" spans="31:32" x14ac:dyDescent="0.35">
      <c r="AE1437" s="25"/>
      <c r="AF1437" s="25"/>
    </row>
    <row r="1438" spans="31:32" x14ac:dyDescent="0.35">
      <c r="AE1438" s="25"/>
      <c r="AF1438" s="25"/>
    </row>
    <row r="1439" spans="31:32" x14ac:dyDescent="0.35">
      <c r="AE1439" s="25"/>
      <c r="AF1439" s="25"/>
    </row>
    <row r="1440" spans="31:32" x14ac:dyDescent="0.35">
      <c r="AE1440" s="25"/>
      <c r="AF1440" s="25"/>
    </row>
    <row r="1441" spans="31:32" x14ac:dyDescent="0.35">
      <c r="AE1441" s="25"/>
      <c r="AF1441" s="25"/>
    </row>
    <row r="1442" spans="31:32" x14ac:dyDescent="0.35">
      <c r="AE1442" s="25"/>
      <c r="AF1442" s="25"/>
    </row>
    <row r="1443" spans="31:32" x14ac:dyDescent="0.35">
      <c r="AE1443" s="25"/>
      <c r="AF1443" s="25"/>
    </row>
    <row r="1444" spans="31:32" x14ac:dyDescent="0.35">
      <c r="AE1444" s="25"/>
      <c r="AF1444" s="25"/>
    </row>
    <row r="1445" spans="31:32" x14ac:dyDescent="0.35">
      <c r="AE1445" s="25"/>
      <c r="AF1445" s="25"/>
    </row>
    <row r="1446" spans="31:32" x14ac:dyDescent="0.35">
      <c r="AE1446" s="25"/>
      <c r="AF1446" s="25"/>
    </row>
    <row r="1447" spans="31:32" x14ac:dyDescent="0.35">
      <c r="AE1447" s="25"/>
      <c r="AF1447" s="25"/>
    </row>
    <row r="1448" spans="31:32" x14ac:dyDescent="0.35">
      <c r="AE1448" s="25"/>
      <c r="AF1448" s="25"/>
    </row>
    <row r="1449" spans="31:32" x14ac:dyDescent="0.35">
      <c r="AE1449" s="25"/>
      <c r="AF1449" s="25"/>
    </row>
    <row r="1450" spans="31:32" x14ac:dyDescent="0.35">
      <c r="AE1450" s="25"/>
      <c r="AF1450" s="25"/>
    </row>
    <row r="1451" spans="31:32" x14ac:dyDescent="0.35">
      <c r="AE1451" s="25"/>
      <c r="AF1451" s="25"/>
    </row>
    <row r="1452" spans="31:32" x14ac:dyDescent="0.35">
      <c r="AE1452" s="25"/>
      <c r="AF1452" s="25"/>
    </row>
    <row r="1453" spans="31:32" x14ac:dyDescent="0.35">
      <c r="AE1453" s="25"/>
      <c r="AF1453" s="25"/>
    </row>
    <row r="1454" spans="31:32" x14ac:dyDescent="0.35">
      <c r="AE1454" s="25"/>
      <c r="AF1454" s="25"/>
    </row>
    <row r="1455" spans="31:32" x14ac:dyDescent="0.35">
      <c r="AE1455" s="25"/>
      <c r="AF1455" s="25"/>
    </row>
    <row r="1456" spans="31:32" x14ac:dyDescent="0.35">
      <c r="AE1456" s="25"/>
      <c r="AF1456" s="25"/>
    </row>
    <row r="1457" spans="31:32" x14ac:dyDescent="0.35">
      <c r="AE1457" s="25"/>
      <c r="AF1457" s="25"/>
    </row>
    <row r="1458" spans="31:32" x14ac:dyDescent="0.35">
      <c r="AE1458" s="25"/>
      <c r="AF1458" s="25"/>
    </row>
    <row r="1459" spans="31:32" x14ac:dyDescent="0.35">
      <c r="AE1459" s="25"/>
      <c r="AF1459" s="25"/>
    </row>
    <row r="1460" spans="31:32" x14ac:dyDescent="0.35">
      <c r="AE1460" s="25"/>
      <c r="AF1460" s="25"/>
    </row>
    <row r="1461" spans="31:32" x14ac:dyDescent="0.35">
      <c r="AE1461" s="25"/>
      <c r="AF1461" s="25"/>
    </row>
    <row r="1462" spans="31:32" x14ac:dyDescent="0.35">
      <c r="AE1462" s="25"/>
      <c r="AF1462" s="25"/>
    </row>
    <row r="1463" spans="31:32" x14ac:dyDescent="0.35">
      <c r="AE1463" s="25"/>
      <c r="AF1463" s="25"/>
    </row>
    <row r="1464" spans="31:32" x14ac:dyDescent="0.35">
      <c r="AE1464" s="25"/>
      <c r="AF1464" s="25"/>
    </row>
    <row r="1465" spans="31:32" x14ac:dyDescent="0.35">
      <c r="AE1465" s="25"/>
      <c r="AF1465" s="25"/>
    </row>
    <row r="1466" spans="31:32" x14ac:dyDescent="0.35">
      <c r="AE1466" s="25"/>
      <c r="AF1466" s="25"/>
    </row>
    <row r="1467" spans="31:32" x14ac:dyDescent="0.35">
      <c r="AE1467" s="25"/>
      <c r="AF1467" s="25"/>
    </row>
    <row r="1468" spans="31:32" x14ac:dyDescent="0.35">
      <c r="AE1468" s="25"/>
      <c r="AF1468" s="25"/>
    </row>
    <row r="1469" spans="31:32" x14ac:dyDescent="0.35">
      <c r="AE1469" s="25"/>
      <c r="AF1469" s="25"/>
    </row>
    <row r="1470" spans="31:32" x14ac:dyDescent="0.35">
      <c r="AE1470" s="25"/>
      <c r="AF1470" s="25"/>
    </row>
    <row r="1471" spans="31:32" x14ac:dyDescent="0.35">
      <c r="AE1471" s="25"/>
      <c r="AF1471" s="25"/>
    </row>
    <row r="1472" spans="31:32" x14ac:dyDescent="0.35">
      <c r="AE1472" s="25"/>
      <c r="AF1472" s="25"/>
    </row>
    <row r="1473" spans="31:32" x14ac:dyDescent="0.35">
      <c r="AE1473" s="25"/>
      <c r="AF1473" s="25"/>
    </row>
    <row r="1474" spans="31:32" x14ac:dyDescent="0.35">
      <c r="AE1474" s="25"/>
      <c r="AF1474" s="25"/>
    </row>
    <row r="1475" spans="31:32" x14ac:dyDescent="0.35">
      <c r="AE1475" s="25"/>
      <c r="AF1475" s="25"/>
    </row>
    <row r="1476" spans="31:32" x14ac:dyDescent="0.35">
      <c r="AE1476" s="25"/>
      <c r="AF1476" s="25"/>
    </row>
    <row r="1477" spans="31:32" x14ac:dyDescent="0.35">
      <c r="AE1477" s="25"/>
      <c r="AF1477" s="25"/>
    </row>
    <row r="1478" spans="31:32" x14ac:dyDescent="0.35">
      <c r="AE1478" s="25"/>
      <c r="AF1478" s="25"/>
    </row>
    <row r="1479" spans="31:32" x14ac:dyDescent="0.35">
      <c r="AE1479" s="25"/>
      <c r="AF1479" s="25"/>
    </row>
    <row r="1480" spans="31:32" x14ac:dyDescent="0.35">
      <c r="AE1480" s="25"/>
      <c r="AF1480" s="25"/>
    </row>
    <row r="1481" spans="31:32" x14ac:dyDescent="0.35">
      <c r="AE1481" s="25"/>
      <c r="AF1481" s="25"/>
    </row>
    <row r="1482" spans="31:32" x14ac:dyDescent="0.35">
      <c r="AE1482" s="25"/>
      <c r="AF1482" s="25"/>
    </row>
    <row r="1483" spans="31:32" x14ac:dyDescent="0.35">
      <c r="AE1483" s="25"/>
      <c r="AF1483" s="25"/>
    </row>
    <row r="1484" spans="31:32" x14ac:dyDescent="0.35">
      <c r="AE1484" s="25"/>
      <c r="AF1484" s="25"/>
    </row>
    <row r="1485" spans="31:32" x14ac:dyDescent="0.35">
      <c r="AE1485" s="25"/>
      <c r="AF1485" s="25"/>
    </row>
    <row r="1486" spans="31:32" x14ac:dyDescent="0.35">
      <c r="AE1486" s="25"/>
      <c r="AF1486" s="25"/>
    </row>
    <row r="1487" spans="31:32" x14ac:dyDescent="0.35">
      <c r="AE1487" s="25"/>
      <c r="AF1487" s="25"/>
    </row>
    <row r="1488" spans="31:32" x14ac:dyDescent="0.35">
      <c r="AE1488" s="25"/>
      <c r="AF1488" s="25"/>
    </row>
    <row r="1489" spans="31:32" x14ac:dyDescent="0.35">
      <c r="AE1489" s="25"/>
      <c r="AF1489" s="25"/>
    </row>
    <row r="1490" spans="31:32" x14ac:dyDescent="0.35">
      <c r="AE1490" s="25"/>
      <c r="AF1490" s="25"/>
    </row>
    <row r="1491" spans="31:32" x14ac:dyDescent="0.35">
      <c r="AE1491" s="25"/>
      <c r="AF1491" s="25"/>
    </row>
    <row r="1492" spans="31:32" x14ac:dyDescent="0.35">
      <c r="AE1492" s="25"/>
      <c r="AF1492" s="25"/>
    </row>
    <row r="1493" spans="31:32" x14ac:dyDescent="0.35">
      <c r="AE1493" s="25"/>
      <c r="AF1493" s="25"/>
    </row>
    <row r="1494" spans="31:32" x14ac:dyDescent="0.35">
      <c r="AE1494" s="25"/>
      <c r="AF1494" s="25"/>
    </row>
    <row r="1495" spans="31:32" x14ac:dyDescent="0.35">
      <c r="AE1495" s="25"/>
      <c r="AF1495" s="25"/>
    </row>
    <row r="1496" spans="31:32" x14ac:dyDescent="0.35">
      <c r="AE1496" s="25"/>
      <c r="AF1496" s="25"/>
    </row>
    <row r="1497" spans="31:32" x14ac:dyDescent="0.35">
      <c r="AE1497" s="25"/>
      <c r="AF1497" s="25"/>
    </row>
    <row r="1498" spans="31:32" x14ac:dyDescent="0.35">
      <c r="AE1498" s="25"/>
      <c r="AF1498" s="25"/>
    </row>
    <row r="1499" spans="31:32" x14ac:dyDescent="0.35">
      <c r="AE1499" s="25"/>
      <c r="AF1499" s="25"/>
    </row>
    <row r="1500" spans="31:32" x14ac:dyDescent="0.35">
      <c r="AE1500" s="25"/>
      <c r="AF1500" s="25"/>
    </row>
    <row r="1501" spans="31:32" x14ac:dyDescent="0.35">
      <c r="AE1501" s="25"/>
      <c r="AF1501" s="25"/>
    </row>
    <row r="1502" spans="31:32" x14ac:dyDescent="0.35">
      <c r="AE1502" s="25"/>
      <c r="AF1502" s="25"/>
    </row>
    <row r="1503" spans="31:32" x14ac:dyDescent="0.35">
      <c r="AE1503" s="25"/>
      <c r="AF1503" s="25"/>
    </row>
    <row r="1504" spans="31:32" x14ac:dyDescent="0.35">
      <c r="AE1504" s="25"/>
      <c r="AF1504" s="25"/>
    </row>
    <row r="1505" spans="31:32" x14ac:dyDescent="0.35">
      <c r="AE1505" s="25"/>
      <c r="AF1505" s="25"/>
    </row>
    <row r="1506" spans="31:32" x14ac:dyDescent="0.35">
      <c r="AE1506" s="25"/>
      <c r="AF1506" s="25"/>
    </row>
    <row r="1507" spans="31:32" x14ac:dyDescent="0.35">
      <c r="AE1507" s="25"/>
      <c r="AF1507" s="25"/>
    </row>
    <row r="1508" spans="31:32" x14ac:dyDescent="0.35">
      <c r="AE1508" s="25"/>
      <c r="AF1508" s="25"/>
    </row>
    <row r="1509" spans="31:32" x14ac:dyDescent="0.35">
      <c r="AE1509" s="25"/>
      <c r="AF1509" s="25"/>
    </row>
    <row r="1510" spans="31:32" x14ac:dyDescent="0.35">
      <c r="AE1510" s="25"/>
      <c r="AF1510" s="25"/>
    </row>
    <row r="1511" spans="31:32" x14ac:dyDescent="0.35">
      <c r="AE1511" s="25"/>
      <c r="AF1511" s="25"/>
    </row>
    <row r="1512" spans="31:32" x14ac:dyDescent="0.35">
      <c r="AE1512" s="25"/>
      <c r="AF1512" s="25"/>
    </row>
    <row r="1513" spans="31:32" x14ac:dyDescent="0.35">
      <c r="AE1513" s="25"/>
      <c r="AF1513" s="25"/>
    </row>
    <row r="1514" spans="31:32" x14ac:dyDescent="0.35">
      <c r="AE1514" s="25"/>
      <c r="AF1514" s="25"/>
    </row>
    <row r="1515" spans="31:32" x14ac:dyDescent="0.35">
      <c r="AE1515" s="25"/>
      <c r="AF1515" s="25"/>
    </row>
    <row r="1516" spans="31:32" x14ac:dyDescent="0.35">
      <c r="AE1516" s="25"/>
      <c r="AF1516" s="25"/>
    </row>
    <row r="1517" spans="31:32" x14ac:dyDescent="0.35">
      <c r="AE1517" s="25"/>
      <c r="AF1517" s="25"/>
    </row>
    <row r="1518" spans="31:32" x14ac:dyDescent="0.35">
      <c r="AE1518" s="25"/>
      <c r="AF1518" s="25"/>
    </row>
    <row r="1519" spans="31:32" x14ac:dyDescent="0.35">
      <c r="AE1519" s="25"/>
      <c r="AF1519" s="25"/>
    </row>
    <row r="1520" spans="31:32" x14ac:dyDescent="0.35">
      <c r="AE1520" s="25"/>
      <c r="AF1520" s="25"/>
    </row>
    <row r="1521" spans="31:32" x14ac:dyDescent="0.35">
      <c r="AE1521" s="25"/>
      <c r="AF1521" s="25"/>
    </row>
    <row r="1522" spans="31:32" x14ac:dyDescent="0.35">
      <c r="AE1522" s="25"/>
      <c r="AF1522" s="25"/>
    </row>
    <row r="1523" spans="31:32" x14ac:dyDescent="0.35">
      <c r="AE1523" s="25"/>
      <c r="AF1523" s="25"/>
    </row>
    <row r="1524" spans="31:32" x14ac:dyDescent="0.35">
      <c r="AE1524" s="25"/>
      <c r="AF1524" s="25"/>
    </row>
    <row r="1525" spans="31:32" x14ac:dyDescent="0.35">
      <c r="AE1525" s="25"/>
      <c r="AF1525" s="25"/>
    </row>
    <row r="1526" spans="31:32" x14ac:dyDescent="0.35">
      <c r="AE1526" s="25"/>
      <c r="AF1526" s="25"/>
    </row>
    <row r="1527" spans="31:32" x14ac:dyDescent="0.35">
      <c r="AE1527" s="25"/>
      <c r="AF1527" s="25"/>
    </row>
    <row r="1528" spans="31:32" x14ac:dyDescent="0.35">
      <c r="AE1528" s="25"/>
      <c r="AF1528" s="25"/>
    </row>
    <row r="1529" spans="31:32" x14ac:dyDescent="0.35">
      <c r="AE1529" s="25"/>
      <c r="AF1529" s="25"/>
    </row>
    <row r="1530" spans="31:32" x14ac:dyDescent="0.35">
      <c r="AE1530" s="25"/>
      <c r="AF1530" s="25"/>
    </row>
    <row r="1531" spans="31:32" x14ac:dyDescent="0.35">
      <c r="AE1531" s="25"/>
      <c r="AF1531" s="25"/>
    </row>
    <row r="1532" spans="31:32" x14ac:dyDescent="0.35">
      <c r="AE1532" s="25"/>
      <c r="AF1532" s="25"/>
    </row>
    <row r="1533" spans="31:32" x14ac:dyDescent="0.35">
      <c r="AE1533" s="25"/>
      <c r="AF1533" s="25"/>
    </row>
    <row r="1534" spans="31:32" x14ac:dyDescent="0.35">
      <c r="AE1534" s="25"/>
      <c r="AF1534" s="25"/>
    </row>
    <row r="1535" spans="31:32" x14ac:dyDescent="0.35">
      <c r="AE1535" s="25"/>
      <c r="AF1535" s="25"/>
    </row>
    <row r="1536" spans="31:32" x14ac:dyDescent="0.35">
      <c r="AE1536" s="25"/>
      <c r="AF1536" s="25"/>
    </row>
    <row r="1537" spans="31:32" x14ac:dyDescent="0.35">
      <c r="AE1537" s="25"/>
      <c r="AF1537" s="25"/>
    </row>
    <row r="1538" spans="31:32" x14ac:dyDescent="0.35">
      <c r="AE1538" s="25"/>
      <c r="AF1538" s="25"/>
    </row>
    <row r="1539" spans="31:32" x14ac:dyDescent="0.35">
      <c r="AE1539" s="25"/>
      <c r="AF1539" s="25"/>
    </row>
    <row r="1540" spans="31:32" x14ac:dyDescent="0.35">
      <c r="AE1540" s="25"/>
      <c r="AF1540" s="25"/>
    </row>
    <row r="1541" spans="31:32" x14ac:dyDescent="0.35">
      <c r="AE1541" s="25"/>
      <c r="AF1541" s="25"/>
    </row>
    <row r="1542" spans="31:32" x14ac:dyDescent="0.35">
      <c r="AE1542" s="25"/>
      <c r="AF1542" s="25"/>
    </row>
    <row r="1543" spans="31:32" x14ac:dyDescent="0.35">
      <c r="AE1543" s="25"/>
      <c r="AF1543" s="25"/>
    </row>
    <row r="1544" spans="31:32" x14ac:dyDescent="0.35">
      <c r="AE1544" s="25"/>
      <c r="AF1544" s="25"/>
    </row>
    <row r="1545" spans="31:32" x14ac:dyDescent="0.35">
      <c r="AE1545" s="25"/>
      <c r="AF1545" s="25"/>
    </row>
    <row r="1546" spans="31:32" x14ac:dyDescent="0.35">
      <c r="AE1546" s="25"/>
      <c r="AF1546" s="25"/>
    </row>
    <row r="1547" spans="31:32" x14ac:dyDescent="0.35">
      <c r="AE1547" s="25"/>
      <c r="AF1547" s="25"/>
    </row>
    <row r="1548" spans="31:32" x14ac:dyDescent="0.35">
      <c r="AE1548" s="25"/>
      <c r="AF1548" s="25"/>
    </row>
    <row r="1549" spans="31:32" x14ac:dyDescent="0.35">
      <c r="AE1549" s="25"/>
      <c r="AF1549" s="25"/>
    </row>
    <row r="1550" spans="31:32" x14ac:dyDescent="0.35">
      <c r="AE1550" s="25"/>
      <c r="AF1550" s="25"/>
    </row>
    <row r="1551" spans="31:32" x14ac:dyDescent="0.35">
      <c r="AE1551" s="25"/>
      <c r="AF1551" s="25"/>
    </row>
    <row r="1552" spans="31:32" x14ac:dyDescent="0.35">
      <c r="AE1552" s="25"/>
      <c r="AF1552" s="25"/>
    </row>
    <row r="1553" spans="31:32" x14ac:dyDescent="0.35">
      <c r="AE1553" s="25"/>
      <c r="AF1553" s="25"/>
    </row>
    <row r="1554" spans="31:32" x14ac:dyDescent="0.35">
      <c r="AE1554" s="25"/>
      <c r="AF1554" s="25"/>
    </row>
    <row r="1555" spans="31:32" x14ac:dyDescent="0.35">
      <c r="AE1555" s="25"/>
      <c r="AF1555" s="25"/>
    </row>
    <row r="1556" spans="31:32" x14ac:dyDescent="0.35">
      <c r="AE1556" s="25"/>
      <c r="AF1556" s="25"/>
    </row>
    <row r="1557" spans="31:32" x14ac:dyDescent="0.35">
      <c r="AE1557" s="25"/>
      <c r="AF1557" s="25"/>
    </row>
    <row r="1558" spans="31:32" x14ac:dyDescent="0.35">
      <c r="AE1558" s="25"/>
      <c r="AF1558" s="25"/>
    </row>
    <row r="1559" spans="31:32" x14ac:dyDescent="0.35">
      <c r="AE1559" s="25"/>
      <c r="AF1559" s="25"/>
    </row>
    <row r="1560" spans="31:32" x14ac:dyDescent="0.35">
      <c r="AE1560" s="25"/>
      <c r="AF1560" s="25"/>
    </row>
    <row r="1561" spans="31:32" x14ac:dyDescent="0.35">
      <c r="AE1561" s="25"/>
      <c r="AF1561" s="25"/>
    </row>
    <row r="1562" spans="31:32" x14ac:dyDescent="0.35">
      <c r="AE1562" s="25"/>
      <c r="AF1562" s="25"/>
    </row>
    <row r="1563" spans="31:32" x14ac:dyDescent="0.35">
      <c r="AE1563" s="25"/>
      <c r="AF1563" s="25"/>
    </row>
    <row r="1564" spans="31:32" x14ac:dyDescent="0.35">
      <c r="AE1564" s="25"/>
      <c r="AF1564" s="25"/>
    </row>
    <row r="1565" spans="31:32" x14ac:dyDescent="0.35">
      <c r="AE1565" s="25"/>
      <c r="AF1565" s="25"/>
    </row>
    <row r="1566" spans="31:32" x14ac:dyDescent="0.35">
      <c r="AE1566" s="25"/>
      <c r="AF1566" s="25"/>
    </row>
    <row r="1567" spans="31:32" x14ac:dyDescent="0.35">
      <c r="AE1567" s="25"/>
      <c r="AF1567" s="25"/>
    </row>
    <row r="1568" spans="31:32" x14ac:dyDescent="0.35">
      <c r="AE1568" s="25"/>
      <c r="AF1568" s="25"/>
    </row>
    <row r="1569" spans="31:32" x14ac:dyDescent="0.35">
      <c r="AE1569" s="25"/>
      <c r="AF1569" s="25"/>
    </row>
    <row r="1570" spans="31:32" x14ac:dyDescent="0.35">
      <c r="AE1570" s="25"/>
      <c r="AF1570" s="25"/>
    </row>
    <row r="1571" spans="31:32" x14ac:dyDescent="0.35">
      <c r="AE1571" s="25"/>
      <c r="AF1571" s="25"/>
    </row>
    <row r="1572" spans="31:32" x14ac:dyDescent="0.35">
      <c r="AE1572" s="25"/>
      <c r="AF1572" s="25"/>
    </row>
    <row r="1573" spans="31:32" x14ac:dyDescent="0.35">
      <c r="AE1573" s="25"/>
      <c r="AF1573" s="25"/>
    </row>
    <row r="1574" spans="31:32" x14ac:dyDescent="0.35">
      <c r="AE1574" s="25"/>
      <c r="AF1574" s="25"/>
    </row>
    <row r="1575" spans="31:32" x14ac:dyDescent="0.35">
      <c r="AE1575" s="25"/>
      <c r="AF1575" s="25"/>
    </row>
    <row r="1576" spans="31:32" x14ac:dyDescent="0.35">
      <c r="AE1576" s="25"/>
      <c r="AF1576" s="25"/>
    </row>
    <row r="1577" spans="31:32" x14ac:dyDescent="0.35">
      <c r="AE1577" s="25"/>
      <c r="AF1577" s="25"/>
    </row>
    <row r="1578" spans="31:32" x14ac:dyDescent="0.35">
      <c r="AE1578" s="25"/>
      <c r="AF1578" s="25"/>
    </row>
    <row r="1579" spans="31:32" x14ac:dyDescent="0.35">
      <c r="AE1579" s="25"/>
      <c r="AF1579" s="25"/>
    </row>
    <row r="1580" spans="31:32" x14ac:dyDescent="0.35">
      <c r="AE1580" s="25"/>
      <c r="AF1580" s="25"/>
    </row>
    <row r="1581" spans="31:32" x14ac:dyDescent="0.35">
      <c r="AE1581" s="25"/>
      <c r="AF1581" s="25"/>
    </row>
    <row r="1582" spans="31:32" x14ac:dyDescent="0.35">
      <c r="AE1582" s="25"/>
      <c r="AF1582" s="25"/>
    </row>
    <row r="1583" spans="31:32" x14ac:dyDescent="0.35">
      <c r="AE1583" s="25"/>
      <c r="AF1583" s="25"/>
    </row>
    <row r="1584" spans="31:32" x14ac:dyDescent="0.35">
      <c r="AE1584" s="25"/>
      <c r="AF1584" s="25"/>
    </row>
    <row r="1585" spans="31:32" x14ac:dyDescent="0.35">
      <c r="AE1585" s="25"/>
      <c r="AF1585" s="25"/>
    </row>
    <row r="1586" spans="31:32" x14ac:dyDescent="0.35">
      <c r="AE1586" s="25"/>
      <c r="AF1586" s="25"/>
    </row>
    <row r="1587" spans="31:32" x14ac:dyDescent="0.35">
      <c r="AE1587" s="25"/>
      <c r="AF1587" s="25"/>
    </row>
    <row r="1588" spans="31:32" x14ac:dyDescent="0.35">
      <c r="AE1588" s="25"/>
      <c r="AF1588" s="25"/>
    </row>
    <row r="1589" spans="31:32" x14ac:dyDescent="0.35">
      <c r="AE1589" s="25"/>
      <c r="AF1589" s="25"/>
    </row>
    <row r="1590" spans="31:32" x14ac:dyDescent="0.35">
      <c r="AE1590" s="25"/>
      <c r="AF1590" s="25"/>
    </row>
    <row r="1591" spans="31:32" x14ac:dyDescent="0.35">
      <c r="AE1591" s="25"/>
      <c r="AF1591" s="25"/>
    </row>
    <row r="1592" spans="31:32" x14ac:dyDescent="0.35">
      <c r="AE1592" s="25"/>
      <c r="AF1592" s="25"/>
    </row>
    <row r="1593" spans="31:32" x14ac:dyDescent="0.35">
      <c r="AE1593" s="25"/>
      <c r="AF1593" s="25"/>
    </row>
    <row r="1594" spans="31:32" x14ac:dyDescent="0.35">
      <c r="AE1594" s="25"/>
      <c r="AF1594" s="25"/>
    </row>
    <row r="1595" spans="31:32" x14ac:dyDescent="0.35">
      <c r="AE1595" s="25"/>
      <c r="AF1595" s="25"/>
    </row>
    <row r="1596" spans="31:32" x14ac:dyDescent="0.35">
      <c r="AE1596" s="25"/>
      <c r="AF1596" s="25"/>
    </row>
    <row r="1597" spans="31:32" x14ac:dyDescent="0.35">
      <c r="AE1597" s="25"/>
      <c r="AF1597" s="25"/>
    </row>
    <row r="1598" spans="31:32" x14ac:dyDescent="0.35">
      <c r="AE1598" s="25"/>
      <c r="AF1598" s="25"/>
    </row>
    <row r="1599" spans="31:32" x14ac:dyDescent="0.35">
      <c r="AE1599" s="25"/>
      <c r="AF1599" s="25"/>
    </row>
    <row r="1600" spans="31:32" x14ac:dyDescent="0.35">
      <c r="AE1600" s="25"/>
      <c r="AF1600" s="25"/>
    </row>
    <row r="1601" spans="31:32" x14ac:dyDescent="0.35">
      <c r="AE1601" s="25"/>
      <c r="AF1601" s="25"/>
    </row>
    <row r="1602" spans="31:32" x14ac:dyDescent="0.35">
      <c r="AE1602" s="25"/>
      <c r="AF1602" s="25"/>
    </row>
    <row r="1603" spans="31:32" x14ac:dyDescent="0.35">
      <c r="AE1603" s="25"/>
      <c r="AF1603" s="25"/>
    </row>
    <row r="1604" spans="31:32" x14ac:dyDescent="0.35">
      <c r="AE1604" s="25"/>
      <c r="AF1604" s="25"/>
    </row>
    <row r="1605" spans="31:32" x14ac:dyDescent="0.35">
      <c r="AE1605" s="25"/>
      <c r="AF1605" s="25"/>
    </row>
    <row r="1606" spans="31:32" x14ac:dyDescent="0.35">
      <c r="AE1606" s="25"/>
      <c r="AF1606" s="25"/>
    </row>
    <row r="1607" spans="31:32" x14ac:dyDescent="0.35">
      <c r="AE1607" s="25"/>
      <c r="AF1607" s="25"/>
    </row>
    <row r="1608" spans="31:32" x14ac:dyDescent="0.35">
      <c r="AE1608" s="25"/>
      <c r="AF1608" s="25"/>
    </row>
    <row r="1609" spans="31:32" x14ac:dyDescent="0.35">
      <c r="AE1609" s="25"/>
      <c r="AF1609" s="25"/>
    </row>
    <row r="1610" spans="31:32" x14ac:dyDescent="0.35">
      <c r="AE1610" s="25"/>
      <c r="AF1610" s="25"/>
    </row>
    <row r="1611" spans="31:32" x14ac:dyDescent="0.35">
      <c r="AE1611" s="25"/>
      <c r="AF1611" s="25"/>
    </row>
    <row r="1612" spans="31:32" x14ac:dyDescent="0.35">
      <c r="AE1612" s="25"/>
      <c r="AF1612" s="25"/>
    </row>
    <row r="1613" spans="31:32" x14ac:dyDescent="0.35">
      <c r="AE1613" s="25"/>
      <c r="AF1613" s="25"/>
    </row>
    <row r="1614" spans="31:32" x14ac:dyDescent="0.35">
      <c r="AE1614" s="25"/>
      <c r="AF1614" s="25"/>
    </row>
    <row r="1615" spans="31:32" x14ac:dyDescent="0.35">
      <c r="AE1615" s="25"/>
      <c r="AF1615" s="25"/>
    </row>
    <row r="1616" spans="31:32" x14ac:dyDescent="0.35">
      <c r="AE1616" s="25"/>
      <c r="AF1616" s="25"/>
    </row>
    <row r="1617" spans="31:32" x14ac:dyDescent="0.35">
      <c r="AE1617" s="25"/>
      <c r="AF1617" s="25"/>
    </row>
    <row r="1618" spans="31:32" x14ac:dyDescent="0.35">
      <c r="AE1618" s="25"/>
      <c r="AF1618" s="25"/>
    </row>
    <row r="1619" spans="31:32" x14ac:dyDescent="0.35">
      <c r="AE1619" s="25"/>
      <c r="AF1619" s="25"/>
    </row>
    <row r="1620" spans="31:32" x14ac:dyDescent="0.35">
      <c r="AE1620" s="25"/>
      <c r="AF1620" s="25"/>
    </row>
    <row r="1621" spans="31:32" x14ac:dyDescent="0.35">
      <c r="AE1621" s="25"/>
      <c r="AF1621" s="25"/>
    </row>
    <row r="1622" spans="31:32" x14ac:dyDescent="0.35">
      <c r="AE1622" s="25"/>
      <c r="AF1622" s="25"/>
    </row>
    <row r="1623" spans="31:32" x14ac:dyDescent="0.35">
      <c r="AE1623" s="25"/>
      <c r="AF1623" s="25"/>
    </row>
    <row r="1624" spans="31:32" x14ac:dyDescent="0.35">
      <c r="AE1624" s="25"/>
      <c r="AF1624" s="25"/>
    </row>
    <row r="1625" spans="31:32" x14ac:dyDescent="0.35">
      <c r="AE1625" s="25"/>
      <c r="AF1625" s="25"/>
    </row>
    <row r="1626" spans="31:32" x14ac:dyDescent="0.35">
      <c r="AE1626" s="25"/>
      <c r="AF1626" s="25"/>
    </row>
    <row r="1627" spans="31:32" x14ac:dyDescent="0.35">
      <c r="AE1627" s="25"/>
      <c r="AF1627" s="25"/>
    </row>
    <row r="1628" spans="31:32" x14ac:dyDescent="0.35">
      <c r="AE1628" s="25"/>
      <c r="AF1628" s="25"/>
    </row>
    <row r="1629" spans="31:32" x14ac:dyDescent="0.35">
      <c r="AE1629" s="25"/>
      <c r="AF1629" s="25"/>
    </row>
    <row r="1630" spans="31:32" x14ac:dyDescent="0.35">
      <c r="AE1630" s="25"/>
      <c r="AF1630" s="25"/>
    </row>
    <row r="1631" spans="31:32" x14ac:dyDescent="0.35">
      <c r="AE1631" s="25"/>
      <c r="AF1631" s="25"/>
    </row>
    <row r="1632" spans="31:32" x14ac:dyDescent="0.35">
      <c r="AE1632" s="25"/>
      <c r="AF1632" s="25"/>
    </row>
    <row r="1633" spans="31:32" x14ac:dyDescent="0.35">
      <c r="AE1633" s="25"/>
      <c r="AF1633" s="25"/>
    </row>
    <row r="1634" spans="31:32" x14ac:dyDescent="0.35">
      <c r="AE1634" s="25"/>
      <c r="AF1634" s="25"/>
    </row>
    <row r="1635" spans="31:32" x14ac:dyDescent="0.35">
      <c r="AE1635" s="25"/>
      <c r="AF1635" s="25"/>
    </row>
    <row r="1636" spans="31:32" x14ac:dyDescent="0.35">
      <c r="AE1636" s="25"/>
      <c r="AF1636" s="25"/>
    </row>
    <row r="1637" spans="31:32" x14ac:dyDescent="0.35">
      <c r="AE1637" s="25"/>
      <c r="AF1637" s="25"/>
    </row>
    <row r="1638" spans="31:32" x14ac:dyDescent="0.35">
      <c r="AE1638" s="25"/>
      <c r="AF1638" s="25"/>
    </row>
    <row r="1639" spans="31:32" x14ac:dyDescent="0.35">
      <c r="AE1639" s="25"/>
      <c r="AF1639" s="25"/>
    </row>
    <row r="1640" spans="31:32" x14ac:dyDescent="0.35">
      <c r="AE1640" s="25"/>
      <c r="AF1640" s="25"/>
    </row>
    <row r="1641" spans="31:32" x14ac:dyDescent="0.35">
      <c r="AE1641" s="25"/>
      <c r="AF1641" s="25"/>
    </row>
    <row r="1642" spans="31:32" x14ac:dyDescent="0.35">
      <c r="AE1642" s="25"/>
      <c r="AF1642" s="25"/>
    </row>
    <row r="1643" spans="31:32" x14ac:dyDescent="0.35">
      <c r="AE1643" s="25"/>
      <c r="AF1643" s="25"/>
    </row>
    <row r="1644" spans="31:32" x14ac:dyDescent="0.35">
      <c r="AE1644" s="25"/>
      <c r="AF1644" s="25"/>
    </row>
    <row r="1645" spans="31:32" x14ac:dyDescent="0.35">
      <c r="AE1645" s="25"/>
      <c r="AF1645" s="25"/>
    </row>
    <row r="1646" spans="31:32" x14ac:dyDescent="0.35">
      <c r="AE1646" s="25"/>
      <c r="AF1646" s="25"/>
    </row>
    <row r="1647" spans="31:32" x14ac:dyDescent="0.35">
      <c r="AE1647" s="25"/>
      <c r="AF1647" s="25"/>
    </row>
    <row r="1648" spans="31:32" x14ac:dyDescent="0.35">
      <c r="AE1648" s="25"/>
      <c r="AF1648" s="25"/>
    </row>
    <row r="1649" spans="31:32" x14ac:dyDescent="0.35">
      <c r="AE1649" s="25"/>
      <c r="AF1649" s="25"/>
    </row>
    <row r="1650" spans="31:32" x14ac:dyDescent="0.35">
      <c r="AE1650" s="25"/>
      <c r="AF1650" s="25"/>
    </row>
    <row r="1651" spans="31:32" x14ac:dyDescent="0.35">
      <c r="AE1651" s="25"/>
      <c r="AF1651" s="25"/>
    </row>
    <row r="1652" spans="31:32" x14ac:dyDescent="0.35">
      <c r="AE1652" s="25"/>
      <c r="AF1652" s="25"/>
    </row>
    <row r="1653" spans="31:32" x14ac:dyDescent="0.35">
      <c r="AE1653" s="25"/>
      <c r="AF1653" s="25"/>
    </row>
    <row r="1654" spans="31:32" x14ac:dyDescent="0.35">
      <c r="AE1654" s="25"/>
      <c r="AF1654" s="25"/>
    </row>
    <row r="1655" spans="31:32" x14ac:dyDescent="0.35">
      <c r="AE1655" s="25"/>
      <c r="AF1655" s="25"/>
    </row>
    <row r="1656" spans="31:32" x14ac:dyDescent="0.35">
      <c r="AE1656" s="25"/>
      <c r="AF1656" s="25"/>
    </row>
    <row r="1657" spans="31:32" x14ac:dyDescent="0.35">
      <c r="AE1657" s="25"/>
      <c r="AF1657" s="25"/>
    </row>
    <row r="1658" spans="31:32" x14ac:dyDescent="0.35">
      <c r="AE1658" s="25"/>
      <c r="AF1658" s="25"/>
    </row>
    <row r="1659" spans="31:32" x14ac:dyDescent="0.35">
      <c r="AE1659" s="25"/>
      <c r="AF1659" s="25"/>
    </row>
    <row r="1660" spans="31:32" x14ac:dyDescent="0.35">
      <c r="AE1660" s="25"/>
      <c r="AF1660" s="25"/>
    </row>
    <row r="1661" spans="31:32" x14ac:dyDescent="0.35">
      <c r="AE1661" s="25"/>
      <c r="AF1661" s="25"/>
    </row>
    <row r="1662" spans="31:32" x14ac:dyDescent="0.35">
      <c r="AE1662" s="25"/>
      <c r="AF1662" s="25"/>
    </row>
    <row r="1663" spans="31:32" x14ac:dyDescent="0.35">
      <c r="AE1663" s="25"/>
      <c r="AF1663" s="25"/>
    </row>
    <row r="1664" spans="31:32" x14ac:dyDescent="0.35">
      <c r="AE1664" s="25"/>
      <c r="AF1664" s="25"/>
    </row>
    <row r="1665" spans="31:32" x14ac:dyDescent="0.35">
      <c r="AE1665" s="25"/>
      <c r="AF1665" s="25"/>
    </row>
    <row r="1666" spans="31:32" x14ac:dyDescent="0.35">
      <c r="AE1666" s="25"/>
      <c r="AF1666" s="25"/>
    </row>
    <row r="1667" spans="31:32" x14ac:dyDescent="0.35">
      <c r="AE1667" s="25"/>
      <c r="AF1667" s="25"/>
    </row>
    <row r="1668" spans="31:32" x14ac:dyDescent="0.35">
      <c r="AE1668" s="25"/>
      <c r="AF1668" s="25"/>
    </row>
    <row r="1669" spans="31:32" x14ac:dyDescent="0.35">
      <c r="AE1669" s="25"/>
      <c r="AF1669" s="25"/>
    </row>
    <row r="1670" spans="31:32" x14ac:dyDescent="0.35">
      <c r="AE1670" s="25"/>
      <c r="AF1670" s="25"/>
    </row>
    <row r="1671" spans="31:32" x14ac:dyDescent="0.35">
      <c r="AE1671" s="25"/>
      <c r="AF1671" s="25"/>
    </row>
    <row r="1672" spans="31:32" x14ac:dyDescent="0.35">
      <c r="AE1672" s="25"/>
      <c r="AF1672" s="25"/>
    </row>
    <row r="1673" spans="31:32" x14ac:dyDescent="0.35">
      <c r="AE1673" s="25"/>
      <c r="AF1673" s="25"/>
    </row>
    <row r="1674" spans="31:32" x14ac:dyDescent="0.35">
      <c r="AE1674" s="25"/>
      <c r="AF1674" s="25"/>
    </row>
    <row r="1675" spans="31:32" x14ac:dyDescent="0.35">
      <c r="AE1675" s="25"/>
      <c r="AF1675" s="25"/>
    </row>
    <row r="1676" spans="31:32" x14ac:dyDescent="0.35">
      <c r="AE1676" s="25"/>
      <c r="AF1676" s="25"/>
    </row>
    <row r="1677" spans="31:32" x14ac:dyDescent="0.35">
      <c r="AE1677" s="25"/>
      <c r="AF1677" s="25"/>
    </row>
    <row r="1678" spans="31:32" x14ac:dyDescent="0.35">
      <c r="AE1678" s="25"/>
      <c r="AF1678" s="25"/>
    </row>
    <row r="1679" spans="31:32" x14ac:dyDescent="0.35">
      <c r="AE1679" s="25"/>
      <c r="AF1679" s="25"/>
    </row>
    <row r="1680" spans="31:32" x14ac:dyDescent="0.35">
      <c r="AE1680" s="25"/>
      <c r="AF1680" s="25"/>
    </row>
    <row r="1681" spans="31:32" x14ac:dyDescent="0.35">
      <c r="AE1681" s="25"/>
      <c r="AF1681" s="25"/>
    </row>
    <row r="1682" spans="31:32" x14ac:dyDescent="0.35">
      <c r="AE1682" s="25"/>
      <c r="AF1682" s="25"/>
    </row>
    <row r="1683" spans="31:32" x14ac:dyDescent="0.35">
      <c r="AE1683" s="25"/>
      <c r="AF1683" s="25"/>
    </row>
    <row r="1684" spans="31:32" x14ac:dyDescent="0.35">
      <c r="AE1684" s="25"/>
      <c r="AF1684" s="25"/>
    </row>
    <row r="1685" spans="31:32" x14ac:dyDescent="0.35">
      <c r="AE1685" s="25"/>
      <c r="AF1685" s="25"/>
    </row>
    <row r="1686" spans="31:32" x14ac:dyDescent="0.35">
      <c r="AE1686" s="25"/>
      <c r="AF1686" s="25"/>
    </row>
    <row r="1687" spans="31:32" x14ac:dyDescent="0.35">
      <c r="AE1687" s="25"/>
      <c r="AF1687" s="25"/>
    </row>
    <row r="1688" spans="31:32" x14ac:dyDescent="0.35">
      <c r="AE1688" s="25"/>
      <c r="AF1688" s="25"/>
    </row>
    <row r="1689" spans="31:32" x14ac:dyDescent="0.35">
      <c r="AE1689" s="25"/>
      <c r="AF1689" s="25"/>
    </row>
    <row r="1690" spans="31:32" x14ac:dyDescent="0.35">
      <c r="AE1690" s="25"/>
      <c r="AF1690" s="25"/>
    </row>
    <row r="1691" spans="31:32" x14ac:dyDescent="0.35">
      <c r="AE1691" s="25"/>
      <c r="AF1691" s="25"/>
    </row>
    <row r="1692" spans="31:32" x14ac:dyDescent="0.35">
      <c r="AE1692" s="25"/>
      <c r="AF1692" s="25"/>
    </row>
    <row r="1693" spans="31:32" x14ac:dyDescent="0.35">
      <c r="AE1693" s="25"/>
      <c r="AF1693" s="25"/>
    </row>
    <row r="1694" spans="31:32" x14ac:dyDescent="0.35">
      <c r="AE1694" s="25"/>
      <c r="AF1694" s="25"/>
    </row>
    <row r="1695" spans="31:32" x14ac:dyDescent="0.35">
      <c r="AE1695" s="25"/>
      <c r="AF1695" s="25"/>
    </row>
    <row r="1696" spans="31:32" x14ac:dyDescent="0.35">
      <c r="AE1696" s="25"/>
      <c r="AF1696" s="25"/>
    </row>
    <row r="1697" spans="31:32" x14ac:dyDescent="0.35">
      <c r="AE1697" s="25"/>
      <c r="AF1697" s="25"/>
    </row>
    <row r="1698" spans="31:32" x14ac:dyDescent="0.35">
      <c r="AE1698" s="25"/>
      <c r="AF1698" s="25"/>
    </row>
    <row r="1699" spans="31:32" x14ac:dyDescent="0.35">
      <c r="AE1699" s="25"/>
      <c r="AF1699" s="25"/>
    </row>
    <row r="1700" spans="31:32" x14ac:dyDescent="0.35">
      <c r="AE1700" s="25"/>
      <c r="AF1700" s="25"/>
    </row>
    <row r="1701" spans="31:32" x14ac:dyDescent="0.35">
      <c r="AE1701" s="25"/>
      <c r="AF1701" s="25"/>
    </row>
    <row r="1702" spans="31:32" x14ac:dyDescent="0.35">
      <c r="AE1702" s="25"/>
      <c r="AF1702" s="25"/>
    </row>
    <row r="1703" spans="31:32" x14ac:dyDescent="0.35">
      <c r="AE1703" s="25"/>
      <c r="AF1703" s="25"/>
    </row>
    <row r="1704" spans="31:32" x14ac:dyDescent="0.35">
      <c r="AE1704" s="25"/>
      <c r="AF1704" s="25"/>
    </row>
    <row r="1705" spans="31:32" x14ac:dyDescent="0.35">
      <c r="AE1705" s="25"/>
      <c r="AF1705" s="25"/>
    </row>
    <row r="1706" spans="31:32" x14ac:dyDescent="0.35">
      <c r="AE1706" s="25"/>
      <c r="AF1706" s="25"/>
    </row>
    <row r="1707" spans="31:32" x14ac:dyDescent="0.35">
      <c r="AE1707" s="25"/>
      <c r="AF1707" s="25"/>
    </row>
    <row r="1708" spans="31:32" x14ac:dyDescent="0.35">
      <c r="AE1708" s="25"/>
      <c r="AF1708" s="25"/>
    </row>
    <row r="1709" spans="31:32" x14ac:dyDescent="0.35">
      <c r="AE1709" s="25"/>
      <c r="AF1709" s="25"/>
    </row>
    <row r="1710" spans="31:32" x14ac:dyDescent="0.35">
      <c r="AE1710" s="25"/>
      <c r="AF1710" s="25"/>
    </row>
    <row r="1711" spans="31:32" x14ac:dyDescent="0.35">
      <c r="AE1711" s="25"/>
      <c r="AF1711" s="25"/>
    </row>
    <row r="1712" spans="31:32" x14ac:dyDescent="0.35">
      <c r="AE1712" s="25"/>
      <c r="AF1712" s="25"/>
    </row>
    <row r="1713" spans="31:32" x14ac:dyDescent="0.35">
      <c r="AE1713" s="25"/>
      <c r="AF1713" s="25"/>
    </row>
    <row r="1714" spans="31:32" x14ac:dyDescent="0.35">
      <c r="AE1714" s="25"/>
      <c r="AF1714" s="25"/>
    </row>
    <row r="1715" spans="31:32" x14ac:dyDescent="0.35">
      <c r="AE1715" s="25"/>
      <c r="AF1715" s="25"/>
    </row>
    <row r="1716" spans="31:32" x14ac:dyDescent="0.35">
      <c r="AE1716" s="25"/>
      <c r="AF1716" s="25"/>
    </row>
    <row r="1717" spans="31:32" x14ac:dyDescent="0.35">
      <c r="AE1717" s="25"/>
      <c r="AF1717" s="25"/>
    </row>
    <row r="1718" spans="31:32" x14ac:dyDescent="0.35">
      <c r="AE1718" s="25"/>
      <c r="AF1718" s="25"/>
    </row>
    <row r="1719" spans="31:32" x14ac:dyDescent="0.35">
      <c r="AE1719" s="25"/>
      <c r="AF1719" s="25"/>
    </row>
    <row r="1720" spans="31:32" x14ac:dyDescent="0.35">
      <c r="AE1720" s="25"/>
      <c r="AF1720" s="25"/>
    </row>
    <row r="1721" spans="31:32" x14ac:dyDescent="0.35">
      <c r="AE1721" s="25"/>
      <c r="AF1721" s="25"/>
    </row>
    <row r="1722" spans="31:32" x14ac:dyDescent="0.35">
      <c r="AE1722" s="25"/>
      <c r="AF1722" s="25"/>
    </row>
    <row r="1723" spans="31:32" x14ac:dyDescent="0.35">
      <c r="AE1723" s="25"/>
      <c r="AF1723" s="25"/>
    </row>
    <row r="1724" spans="31:32" x14ac:dyDescent="0.35">
      <c r="AE1724" s="25"/>
      <c r="AF1724" s="25"/>
    </row>
    <row r="1725" spans="31:32" x14ac:dyDescent="0.35">
      <c r="AE1725" s="25"/>
      <c r="AF1725" s="25"/>
    </row>
    <row r="1726" spans="31:32" x14ac:dyDescent="0.35">
      <c r="AE1726" s="25"/>
      <c r="AF1726" s="25"/>
    </row>
    <row r="1727" spans="31:32" x14ac:dyDescent="0.35">
      <c r="AE1727" s="25"/>
      <c r="AF1727" s="25"/>
    </row>
    <row r="1728" spans="31:32" x14ac:dyDescent="0.35">
      <c r="AE1728" s="25"/>
      <c r="AF1728" s="25"/>
    </row>
    <row r="1729" spans="31:32" x14ac:dyDescent="0.35">
      <c r="AE1729" s="25"/>
      <c r="AF1729" s="25"/>
    </row>
    <row r="1730" spans="31:32" x14ac:dyDescent="0.35">
      <c r="AE1730" s="25"/>
      <c r="AF1730" s="25"/>
    </row>
    <row r="1731" spans="31:32" x14ac:dyDescent="0.35">
      <c r="AE1731" s="25"/>
      <c r="AF1731" s="25"/>
    </row>
    <row r="1732" spans="31:32" x14ac:dyDescent="0.35">
      <c r="AE1732" s="25"/>
      <c r="AF1732" s="25"/>
    </row>
    <row r="1733" spans="31:32" x14ac:dyDescent="0.35">
      <c r="AE1733" s="25"/>
      <c r="AF1733" s="25"/>
    </row>
    <row r="1734" spans="31:32" x14ac:dyDescent="0.35">
      <c r="AE1734" s="25"/>
      <c r="AF1734" s="25"/>
    </row>
    <row r="1735" spans="31:32" x14ac:dyDescent="0.35">
      <c r="AE1735" s="25"/>
      <c r="AF1735" s="25"/>
    </row>
    <row r="1736" spans="31:32" x14ac:dyDescent="0.35">
      <c r="AE1736" s="25"/>
      <c r="AF1736" s="25"/>
    </row>
    <row r="1737" spans="31:32" x14ac:dyDescent="0.35">
      <c r="AE1737" s="25"/>
      <c r="AF1737" s="25"/>
    </row>
    <row r="1738" spans="31:32" x14ac:dyDescent="0.35">
      <c r="AE1738" s="25"/>
      <c r="AF1738" s="25"/>
    </row>
    <row r="1739" spans="31:32" x14ac:dyDescent="0.35">
      <c r="AE1739" s="25"/>
      <c r="AF1739" s="25"/>
    </row>
    <row r="1740" spans="31:32" x14ac:dyDescent="0.35">
      <c r="AE1740" s="25"/>
      <c r="AF1740" s="25"/>
    </row>
    <row r="1741" spans="31:32" x14ac:dyDescent="0.35">
      <c r="AE1741" s="25"/>
      <c r="AF1741" s="25"/>
    </row>
    <row r="1742" spans="31:32" x14ac:dyDescent="0.35">
      <c r="AE1742" s="25"/>
      <c r="AF1742" s="25"/>
    </row>
    <row r="1743" spans="31:32" x14ac:dyDescent="0.35">
      <c r="AE1743" s="25"/>
      <c r="AF1743" s="25"/>
    </row>
    <row r="1744" spans="31:32" x14ac:dyDescent="0.35">
      <c r="AE1744" s="25"/>
      <c r="AF1744" s="25"/>
    </row>
    <row r="1745" spans="31:32" x14ac:dyDescent="0.35">
      <c r="AE1745" s="25"/>
      <c r="AF1745" s="25"/>
    </row>
    <row r="1746" spans="31:32" x14ac:dyDescent="0.35">
      <c r="AE1746" s="25"/>
      <c r="AF1746" s="25"/>
    </row>
    <row r="1747" spans="31:32" x14ac:dyDescent="0.35">
      <c r="AE1747" s="25"/>
      <c r="AF1747" s="25"/>
    </row>
    <row r="1748" spans="31:32" x14ac:dyDescent="0.35">
      <c r="AE1748" s="25"/>
      <c r="AF1748" s="25"/>
    </row>
    <row r="1749" spans="31:32" x14ac:dyDescent="0.35">
      <c r="AE1749" s="25"/>
      <c r="AF1749" s="25"/>
    </row>
    <row r="1750" spans="31:32" x14ac:dyDescent="0.35">
      <c r="AE1750" s="25"/>
      <c r="AF1750" s="25"/>
    </row>
    <row r="1751" spans="31:32" x14ac:dyDescent="0.35">
      <c r="AE1751" s="25"/>
      <c r="AF1751" s="25"/>
    </row>
    <row r="1752" spans="31:32" x14ac:dyDescent="0.35">
      <c r="AE1752" s="25"/>
      <c r="AF1752" s="25"/>
    </row>
    <row r="1753" spans="31:32" x14ac:dyDescent="0.35">
      <c r="AE1753" s="25"/>
      <c r="AF1753" s="25"/>
    </row>
    <row r="1754" spans="31:32" x14ac:dyDescent="0.35">
      <c r="AE1754" s="25"/>
      <c r="AF1754" s="25"/>
    </row>
    <row r="1755" spans="31:32" x14ac:dyDescent="0.35">
      <c r="AE1755" s="25"/>
      <c r="AF1755" s="25"/>
    </row>
    <row r="1756" spans="31:32" x14ac:dyDescent="0.35">
      <c r="AE1756" s="25"/>
      <c r="AF1756" s="25"/>
    </row>
    <row r="1757" spans="31:32" x14ac:dyDescent="0.35">
      <c r="AE1757" s="25"/>
      <c r="AF1757" s="25"/>
    </row>
    <row r="1758" spans="31:32" x14ac:dyDescent="0.35">
      <c r="AE1758" s="25"/>
      <c r="AF1758" s="25"/>
    </row>
    <row r="1759" spans="31:32" x14ac:dyDescent="0.35">
      <c r="AE1759" s="25"/>
      <c r="AF1759" s="25"/>
    </row>
    <row r="1760" spans="31:32" x14ac:dyDescent="0.35">
      <c r="AE1760" s="25"/>
      <c r="AF1760" s="25"/>
    </row>
    <row r="1761" spans="31:32" x14ac:dyDescent="0.35">
      <c r="AE1761" s="25"/>
      <c r="AF1761" s="25"/>
    </row>
    <row r="1762" spans="31:32" x14ac:dyDescent="0.35">
      <c r="AE1762" s="25"/>
      <c r="AF1762" s="25"/>
    </row>
    <row r="1763" spans="31:32" x14ac:dyDescent="0.35">
      <c r="AE1763" s="25"/>
      <c r="AF1763" s="25"/>
    </row>
    <row r="1764" spans="31:32" x14ac:dyDescent="0.35">
      <c r="AE1764" s="25"/>
      <c r="AF1764" s="25"/>
    </row>
    <row r="1765" spans="31:32" x14ac:dyDescent="0.35">
      <c r="AE1765" s="25"/>
      <c r="AF1765" s="25"/>
    </row>
    <row r="1766" spans="31:32" x14ac:dyDescent="0.35">
      <c r="AE1766" s="25"/>
      <c r="AF1766" s="25"/>
    </row>
    <row r="1767" spans="31:32" x14ac:dyDescent="0.35">
      <c r="AE1767" s="25"/>
      <c r="AF1767" s="25"/>
    </row>
    <row r="1768" spans="31:32" x14ac:dyDescent="0.35">
      <c r="AE1768" s="25"/>
      <c r="AF1768" s="25"/>
    </row>
    <row r="1769" spans="31:32" x14ac:dyDescent="0.35">
      <c r="AE1769" s="25"/>
      <c r="AF1769" s="25"/>
    </row>
    <row r="1770" spans="31:32" x14ac:dyDescent="0.35">
      <c r="AE1770" s="25"/>
      <c r="AF1770" s="25"/>
    </row>
    <row r="1771" spans="31:32" x14ac:dyDescent="0.35">
      <c r="AE1771" s="25"/>
      <c r="AF1771" s="25"/>
    </row>
    <row r="1772" spans="31:32" x14ac:dyDescent="0.35">
      <c r="AE1772" s="25"/>
      <c r="AF1772" s="25"/>
    </row>
    <row r="1773" spans="31:32" x14ac:dyDescent="0.35">
      <c r="AE1773" s="25"/>
      <c r="AF1773" s="25"/>
    </row>
    <row r="1774" spans="31:32" x14ac:dyDescent="0.35">
      <c r="AE1774" s="25"/>
      <c r="AF1774" s="25"/>
    </row>
    <row r="1775" spans="31:32" x14ac:dyDescent="0.35">
      <c r="AE1775" s="25"/>
      <c r="AF1775" s="25"/>
    </row>
    <row r="1776" spans="31:32" x14ac:dyDescent="0.35">
      <c r="AE1776" s="25"/>
      <c r="AF1776" s="25"/>
    </row>
    <row r="1777" spans="31:32" x14ac:dyDescent="0.35">
      <c r="AE1777" s="25"/>
      <c r="AF1777" s="25"/>
    </row>
    <row r="1778" spans="31:32" x14ac:dyDescent="0.35">
      <c r="AE1778" s="25"/>
      <c r="AF1778" s="25"/>
    </row>
    <row r="1779" spans="31:32" x14ac:dyDescent="0.35">
      <c r="AE1779" s="25"/>
      <c r="AF1779" s="25"/>
    </row>
    <row r="1780" spans="31:32" x14ac:dyDescent="0.35">
      <c r="AE1780" s="25"/>
      <c r="AF1780" s="25"/>
    </row>
    <row r="1781" spans="31:32" x14ac:dyDescent="0.35">
      <c r="AE1781" s="25"/>
      <c r="AF1781" s="25"/>
    </row>
    <row r="1782" spans="31:32" x14ac:dyDescent="0.35">
      <c r="AE1782" s="25"/>
      <c r="AF1782" s="25"/>
    </row>
    <row r="1783" spans="31:32" x14ac:dyDescent="0.35">
      <c r="AE1783" s="25"/>
      <c r="AF1783" s="25"/>
    </row>
    <row r="1784" spans="31:32" x14ac:dyDescent="0.35">
      <c r="AE1784" s="25"/>
      <c r="AF1784" s="25"/>
    </row>
    <row r="1785" spans="31:32" x14ac:dyDescent="0.35">
      <c r="AE1785" s="25"/>
      <c r="AF1785" s="25"/>
    </row>
    <row r="1786" spans="31:32" x14ac:dyDescent="0.35">
      <c r="AE1786" s="25"/>
      <c r="AF1786" s="25"/>
    </row>
    <row r="1787" spans="31:32" x14ac:dyDescent="0.35">
      <c r="AE1787" s="25"/>
      <c r="AF1787" s="25"/>
    </row>
    <row r="1788" spans="31:32" x14ac:dyDescent="0.35">
      <c r="AE1788" s="25"/>
      <c r="AF1788" s="25"/>
    </row>
    <row r="1789" spans="31:32" x14ac:dyDescent="0.35">
      <c r="AE1789" s="25"/>
      <c r="AF1789" s="25"/>
    </row>
    <row r="1790" spans="31:32" x14ac:dyDescent="0.35">
      <c r="AE1790" s="25"/>
      <c r="AF1790" s="25"/>
    </row>
    <row r="1791" spans="31:32" x14ac:dyDescent="0.35">
      <c r="AE1791" s="25"/>
      <c r="AF1791" s="25"/>
    </row>
    <row r="1792" spans="31:32" x14ac:dyDescent="0.35">
      <c r="AE1792" s="25"/>
      <c r="AF1792" s="25"/>
    </row>
    <row r="1793" spans="31:32" x14ac:dyDescent="0.35">
      <c r="AE1793" s="25"/>
      <c r="AF1793" s="25"/>
    </row>
    <row r="1794" spans="31:32" x14ac:dyDescent="0.35">
      <c r="AE1794" s="25"/>
      <c r="AF1794" s="25"/>
    </row>
    <row r="1795" spans="31:32" x14ac:dyDescent="0.35">
      <c r="AE1795" s="25"/>
      <c r="AF1795" s="25"/>
    </row>
    <row r="1796" spans="31:32" x14ac:dyDescent="0.35">
      <c r="AE1796" s="25"/>
      <c r="AF1796" s="25"/>
    </row>
    <row r="1797" spans="31:32" x14ac:dyDescent="0.35">
      <c r="AE1797" s="25"/>
      <c r="AF1797" s="25"/>
    </row>
    <row r="1798" spans="31:32" x14ac:dyDescent="0.35">
      <c r="AE1798" s="25"/>
      <c r="AF1798" s="25"/>
    </row>
    <row r="1799" spans="31:32" x14ac:dyDescent="0.35">
      <c r="AE1799" s="25"/>
      <c r="AF1799" s="25"/>
    </row>
    <row r="1800" spans="31:32" x14ac:dyDescent="0.35">
      <c r="AE1800" s="25"/>
      <c r="AF1800" s="25"/>
    </row>
    <row r="1801" spans="31:32" x14ac:dyDescent="0.35">
      <c r="AE1801" s="25"/>
      <c r="AF1801" s="25"/>
    </row>
    <row r="1802" spans="31:32" x14ac:dyDescent="0.35">
      <c r="AE1802" s="25"/>
      <c r="AF1802" s="25"/>
    </row>
    <row r="1803" spans="31:32" x14ac:dyDescent="0.35">
      <c r="AE1803" s="25"/>
      <c r="AF1803" s="25"/>
    </row>
    <row r="1804" spans="31:32" x14ac:dyDescent="0.35">
      <c r="AE1804" s="25"/>
      <c r="AF1804" s="25"/>
    </row>
    <row r="1805" spans="31:32" x14ac:dyDescent="0.35">
      <c r="AE1805" s="25"/>
      <c r="AF1805" s="25"/>
    </row>
    <row r="1806" spans="31:32" x14ac:dyDescent="0.35">
      <c r="AE1806" s="25"/>
      <c r="AF1806" s="25"/>
    </row>
    <row r="1807" spans="31:32" x14ac:dyDescent="0.35">
      <c r="AE1807" s="25"/>
      <c r="AF1807" s="25"/>
    </row>
    <row r="1808" spans="31:32" x14ac:dyDescent="0.35">
      <c r="AE1808" s="25"/>
      <c r="AF1808" s="25"/>
    </row>
    <row r="1809" spans="31:32" x14ac:dyDescent="0.35">
      <c r="AE1809" s="25"/>
      <c r="AF1809" s="25"/>
    </row>
    <row r="1810" spans="31:32" x14ac:dyDescent="0.35">
      <c r="AE1810" s="25"/>
      <c r="AF1810" s="25"/>
    </row>
    <row r="1811" spans="31:32" x14ac:dyDescent="0.35">
      <c r="AE1811" s="25"/>
      <c r="AF1811" s="25"/>
    </row>
    <row r="1812" spans="31:32" x14ac:dyDescent="0.35">
      <c r="AE1812" s="25"/>
      <c r="AF1812" s="25"/>
    </row>
    <row r="1813" spans="31:32" x14ac:dyDescent="0.35">
      <c r="AE1813" s="25"/>
      <c r="AF1813" s="25"/>
    </row>
    <row r="1814" spans="31:32" x14ac:dyDescent="0.35">
      <c r="AE1814" s="25"/>
      <c r="AF1814" s="25"/>
    </row>
    <row r="1815" spans="31:32" x14ac:dyDescent="0.35">
      <c r="AE1815" s="25"/>
      <c r="AF1815" s="25"/>
    </row>
    <row r="1816" spans="31:32" x14ac:dyDescent="0.35">
      <c r="AE1816" s="25"/>
      <c r="AF1816" s="25"/>
    </row>
    <row r="1817" spans="31:32" x14ac:dyDescent="0.35">
      <c r="AE1817" s="25"/>
      <c r="AF1817" s="25"/>
    </row>
    <row r="1818" spans="31:32" x14ac:dyDescent="0.35">
      <c r="AE1818" s="25"/>
      <c r="AF1818" s="25"/>
    </row>
    <row r="1819" spans="31:32" x14ac:dyDescent="0.35">
      <c r="AE1819" s="25"/>
      <c r="AF1819" s="25"/>
    </row>
    <row r="1820" spans="31:32" x14ac:dyDescent="0.35">
      <c r="AE1820" s="25"/>
      <c r="AF1820" s="25"/>
    </row>
    <row r="1821" spans="31:32" x14ac:dyDescent="0.35">
      <c r="AE1821" s="25"/>
      <c r="AF1821" s="25"/>
    </row>
    <row r="1822" spans="31:32" x14ac:dyDescent="0.35">
      <c r="AE1822" s="25"/>
      <c r="AF1822" s="25"/>
    </row>
    <row r="1823" spans="31:32" x14ac:dyDescent="0.35">
      <c r="AE1823" s="25"/>
      <c r="AF1823" s="25"/>
    </row>
    <row r="1824" spans="31:32" x14ac:dyDescent="0.35">
      <c r="AE1824" s="25"/>
      <c r="AF1824" s="25"/>
    </row>
    <row r="1825" spans="31:32" x14ac:dyDescent="0.35">
      <c r="AE1825" s="25"/>
      <c r="AF1825" s="25"/>
    </row>
    <row r="1826" spans="31:32" x14ac:dyDescent="0.35">
      <c r="AE1826" s="25"/>
      <c r="AF1826" s="25"/>
    </row>
    <row r="1827" spans="31:32" x14ac:dyDescent="0.35">
      <c r="AE1827" s="25"/>
      <c r="AF1827" s="25"/>
    </row>
    <row r="1828" spans="31:32" x14ac:dyDescent="0.35">
      <c r="AE1828" s="25"/>
      <c r="AF1828" s="25"/>
    </row>
    <row r="1829" spans="31:32" x14ac:dyDescent="0.35">
      <c r="AE1829" s="25"/>
      <c r="AF1829" s="25"/>
    </row>
    <row r="1830" spans="31:32" x14ac:dyDescent="0.35">
      <c r="AE1830" s="25"/>
      <c r="AF1830" s="25"/>
    </row>
    <row r="1831" spans="31:32" x14ac:dyDescent="0.35">
      <c r="AE1831" s="25"/>
      <c r="AF1831" s="25"/>
    </row>
    <row r="1832" spans="31:32" x14ac:dyDescent="0.35">
      <c r="AE1832" s="25"/>
      <c r="AF1832" s="25"/>
    </row>
    <row r="1833" spans="31:32" x14ac:dyDescent="0.35">
      <c r="AE1833" s="25"/>
      <c r="AF1833" s="25"/>
    </row>
    <row r="1834" spans="31:32" x14ac:dyDescent="0.35">
      <c r="AE1834" s="25"/>
      <c r="AF1834" s="25"/>
    </row>
    <row r="1835" spans="31:32" x14ac:dyDescent="0.35">
      <c r="AE1835" s="25"/>
      <c r="AF1835" s="25"/>
    </row>
    <row r="1836" spans="31:32" x14ac:dyDescent="0.35">
      <c r="AE1836" s="25"/>
      <c r="AF1836" s="25"/>
    </row>
    <row r="1837" spans="31:32" x14ac:dyDescent="0.35">
      <c r="AE1837" s="25"/>
      <c r="AF1837" s="25"/>
    </row>
    <row r="1838" spans="31:32" x14ac:dyDescent="0.35">
      <c r="AE1838" s="25"/>
      <c r="AF1838" s="25"/>
    </row>
    <row r="1839" spans="31:32" x14ac:dyDescent="0.35">
      <c r="AE1839" s="25"/>
      <c r="AF1839" s="25"/>
    </row>
    <row r="1840" spans="31:32" x14ac:dyDescent="0.35">
      <c r="AE1840" s="25"/>
      <c r="AF1840" s="25"/>
    </row>
    <row r="1841" spans="31:32" x14ac:dyDescent="0.35">
      <c r="AE1841" s="25"/>
      <c r="AF1841" s="25"/>
    </row>
    <row r="1842" spans="31:32" x14ac:dyDescent="0.35">
      <c r="AE1842" s="25"/>
      <c r="AF1842" s="25"/>
    </row>
    <row r="1843" spans="31:32" x14ac:dyDescent="0.35">
      <c r="AE1843" s="25"/>
      <c r="AF1843" s="25"/>
    </row>
    <row r="1844" spans="31:32" x14ac:dyDescent="0.35">
      <c r="AE1844" s="25"/>
      <c r="AF1844" s="25"/>
    </row>
    <row r="1845" spans="31:32" x14ac:dyDescent="0.35">
      <c r="AE1845" s="25"/>
      <c r="AF1845" s="25"/>
    </row>
    <row r="1846" spans="31:32" x14ac:dyDescent="0.35">
      <c r="AE1846" s="25"/>
      <c r="AF1846" s="25"/>
    </row>
    <row r="1847" spans="31:32" x14ac:dyDescent="0.35">
      <c r="AE1847" s="25"/>
      <c r="AF1847" s="25"/>
    </row>
    <row r="1848" spans="31:32" x14ac:dyDescent="0.35">
      <c r="AE1848" s="25"/>
      <c r="AF1848" s="25"/>
    </row>
    <row r="1849" spans="31:32" x14ac:dyDescent="0.35">
      <c r="AE1849" s="25"/>
      <c r="AF1849" s="25"/>
    </row>
    <row r="1850" spans="31:32" x14ac:dyDescent="0.35">
      <c r="AE1850" s="25"/>
      <c r="AF1850" s="25"/>
    </row>
    <row r="1851" spans="31:32" x14ac:dyDescent="0.35">
      <c r="AE1851" s="25"/>
      <c r="AF1851" s="25"/>
    </row>
    <row r="1852" spans="31:32" x14ac:dyDescent="0.35">
      <c r="AE1852" s="25"/>
      <c r="AF1852" s="25"/>
    </row>
    <row r="1853" spans="31:32" x14ac:dyDescent="0.35">
      <c r="AE1853" s="25"/>
      <c r="AF1853" s="25"/>
    </row>
    <row r="1854" spans="31:32" x14ac:dyDescent="0.35">
      <c r="AE1854" s="25"/>
      <c r="AF1854" s="25"/>
    </row>
    <row r="1855" spans="31:32" x14ac:dyDescent="0.35">
      <c r="AE1855" s="25"/>
      <c r="AF1855" s="25"/>
    </row>
    <row r="1856" spans="31:32" x14ac:dyDescent="0.35">
      <c r="AE1856" s="25"/>
      <c r="AF1856" s="25"/>
    </row>
    <row r="1857" spans="31:32" x14ac:dyDescent="0.35">
      <c r="AE1857" s="25"/>
      <c r="AF1857" s="25"/>
    </row>
    <row r="1858" spans="31:32" x14ac:dyDescent="0.35">
      <c r="AE1858" s="25"/>
      <c r="AF1858" s="25"/>
    </row>
    <row r="1859" spans="31:32" x14ac:dyDescent="0.35">
      <c r="AE1859" s="25"/>
      <c r="AF1859" s="25"/>
    </row>
    <row r="1860" spans="31:32" x14ac:dyDescent="0.35">
      <c r="AE1860" s="25"/>
      <c r="AF1860" s="25"/>
    </row>
    <row r="1861" spans="31:32" x14ac:dyDescent="0.35">
      <c r="AE1861" s="25"/>
      <c r="AF1861" s="25"/>
    </row>
    <row r="1862" spans="31:32" x14ac:dyDescent="0.35">
      <c r="AE1862" s="25"/>
      <c r="AF1862" s="25"/>
    </row>
    <row r="1863" spans="31:32" x14ac:dyDescent="0.35">
      <c r="AE1863" s="25"/>
      <c r="AF1863" s="25"/>
    </row>
    <row r="1864" spans="31:32" x14ac:dyDescent="0.35">
      <c r="AE1864" s="25"/>
      <c r="AF1864" s="25"/>
    </row>
    <row r="1865" spans="31:32" x14ac:dyDescent="0.35">
      <c r="AE1865" s="25"/>
      <c r="AF1865" s="25"/>
    </row>
    <row r="1866" spans="31:32" x14ac:dyDescent="0.35">
      <c r="AE1866" s="25"/>
      <c r="AF1866" s="25"/>
    </row>
    <row r="1867" spans="31:32" x14ac:dyDescent="0.35">
      <c r="AE1867" s="25"/>
      <c r="AF1867" s="25"/>
    </row>
    <row r="1868" spans="31:32" x14ac:dyDescent="0.35">
      <c r="AE1868" s="25"/>
      <c r="AF1868" s="25"/>
    </row>
    <row r="1869" spans="31:32" x14ac:dyDescent="0.35">
      <c r="AE1869" s="25"/>
      <c r="AF1869" s="25"/>
    </row>
    <row r="1870" spans="31:32" x14ac:dyDescent="0.35">
      <c r="AE1870" s="25"/>
      <c r="AF1870" s="25"/>
    </row>
    <row r="1871" spans="31:32" x14ac:dyDescent="0.35">
      <c r="AE1871" s="25"/>
      <c r="AF1871" s="25"/>
    </row>
    <row r="1872" spans="31:32" x14ac:dyDescent="0.35">
      <c r="AE1872" s="25"/>
      <c r="AF1872" s="25"/>
    </row>
    <row r="1873" spans="31:32" x14ac:dyDescent="0.35">
      <c r="AE1873" s="25"/>
      <c r="AF1873" s="25"/>
    </row>
    <row r="1874" spans="31:32" x14ac:dyDescent="0.35">
      <c r="AE1874" s="25"/>
      <c r="AF1874" s="25"/>
    </row>
    <row r="1875" spans="31:32" x14ac:dyDescent="0.35">
      <c r="AE1875" s="25"/>
      <c r="AF1875" s="25"/>
    </row>
    <row r="1876" spans="31:32" x14ac:dyDescent="0.35">
      <c r="AE1876" s="25"/>
      <c r="AF1876" s="25"/>
    </row>
    <row r="1877" spans="31:32" x14ac:dyDescent="0.35">
      <c r="AE1877" s="25"/>
      <c r="AF1877" s="25"/>
    </row>
    <row r="1878" spans="31:32" x14ac:dyDescent="0.35">
      <c r="AE1878" s="25"/>
      <c r="AF1878" s="25"/>
    </row>
    <row r="1879" spans="31:32" x14ac:dyDescent="0.35">
      <c r="AE1879" s="25"/>
      <c r="AF1879" s="25"/>
    </row>
    <row r="1880" spans="31:32" x14ac:dyDescent="0.35">
      <c r="AE1880" s="25"/>
      <c r="AF1880" s="25"/>
    </row>
    <row r="1881" spans="31:32" x14ac:dyDescent="0.35">
      <c r="AE1881" s="25"/>
      <c r="AF1881" s="25"/>
    </row>
    <row r="1882" spans="31:32" x14ac:dyDescent="0.35">
      <c r="AE1882" s="25"/>
      <c r="AF1882" s="25"/>
    </row>
    <row r="1883" spans="31:32" x14ac:dyDescent="0.35">
      <c r="AE1883" s="25"/>
      <c r="AF1883" s="25"/>
    </row>
    <row r="1884" spans="31:32" x14ac:dyDescent="0.35">
      <c r="AE1884" s="25"/>
      <c r="AF1884" s="25"/>
    </row>
    <row r="1885" spans="31:32" x14ac:dyDescent="0.35">
      <c r="AE1885" s="25"/>
      <c r="AF1885" s="25"/>
    </row>
    <row r="1886" spans="31:32" x14ac:dyDescent="0.35">
      <c r="AE1886" s="25"/>
      <c r="AF1886" s="25"/>
    </row>
    <row r="1887" spans="31:32" x14ac:dyDescent="0.35">
      <c r="AE1887" s="25"/>
      <c r="AF1887" s="25"/>
    </row>
    <row r="1888" spans="31:32" x14ac:dyDescent="0.35">
      <c r="AE1888" s="25"/>
      <c r="AF1888" s="25"/>
    </row>
    <row r="1889" spans="31:32" x14ac:dyDescent="0.35">
      <c r="AE1889" s="25"/>
      <c r="AF1889" s="25"/>
    </row>
    <row r="1890" spans="31:32" x14ac:dyDescent="0.35">
      <c r="AE1890" s="25"/>
      <c r="AF1890" s="25"/>
    </row>
    <row r="1891" spans="31:32" x14ac:dyDescent="0.35">
      <c r="AE1891" s="25"/>
      <c r="AF1891" s="25"/>
    </row>
    <row r="1892" spans="31:32" x14ac:dyDescent="0.35">
      <c r="AE1892" s="25"/>
      <c r="AF1892" s="25"/>
    </row>
    <row r="1893" spans="31:32" x14ac:dyDescent="0.35">
      <c r="AE1893" s="25"/>
      <c r="AF1893" s="25"/>
    </row>
    <row r="1894" spans="31:32" x14ac:dyDescent="0.35">
      <c r="AE1894" s="25"/>
      <c r="AF1894" s="25"/>
    </row>
    <row r="1895" spans="31:32" x14ac:dyDescent="0.35">
      <c r="AE1895" s="25"/>
      <c r="AF1895" s="25"/>
    </row>
    <row r="1896" spans="31:32" x14ac:dyDescent="0.35">
      <c r="AE1896" s="25"/>
      <c r="AF1896" s="25"/>
    </row>
    <row r="1897" spans="31:32" x14ac:dyDescent="0.35">
      <c r="AE1897" s="25"/>
      <c r="AF1897" s="25"/>
    </row>
    <row r="1898" spans="31:32" x14ac:dyDescent="0.35">
      <c r="AE1898" s="25"/>
      <c r="AF1898" s="25"/>
    </row>
    <row r="1899" spans="31:32" x14ac:dyDescent="0.35">
      <c r="AE1899" s="25"/>
      <c r="AF1899" s="25"/>
    </row>
    <row r="1900" spans="31:32" x14ac:dyDescent="0.35">
      <c r="AE1900" s="25"/>
      <c r="AF1900" s="25"/>
    </row>
    <row r="1901" spans="31:32" x14ac:dyDescent="0.35">
      <c r="AE1901" s="25"/>
      <c r="AF1901" s="25"/>
    </row>
    <row r="1902" spans="31:32" x14ac:dyDescent="0.35">
      <c r="AE1902" s="25"/>
      <c r="AF1902" s="25"/>
    </row>
    <row r="1903" spans="31:32" x14ac:dyDescent="0.35">
      <c r="AE1903" s="25"/>
      <c r="AF1903" s="25"/>
    </row>
    <row r="1904" spans="31:32" x14ac:dyDescent="0.35">
      <c r="AE1904" s="25"/>
      <c r="AF1904" s="25"/>
    </row>
    <row r="1905" spans="31:32" x14ac:dyDescent="0.35">
      <c r="AE1905" s="25"/>
      <c r="AF1905" s="25"/>
    </row>
    <row r="1906" spans="31:32" x14ac:dyDescent="0.35">
      <c r="AE1906" s="25"/>
      <c r="AF1906" s="25"/>
    </row>
    <row r="1907" spans="31:32" x14ac:dyDescent="0.35">
      <c r="AE1907" s="25"/>
      <c r="AF1907" s="25"/>
    </row>
    <row r="1908" spans="31:32" x14ac:dyDescent="0.35">
      <c r="AE1908" s="25"/>
      <c r="AF1908" s="25"/>
    </row>
    <row r="1909" spans="31:32" x14ac:dyDescent="0.35">
      <c r="AE1909" s="25"/>
      <c r="AF1909" s="25"/>
    </row>
    <row r="1910" spans="31:32" x14ac:dyDescent="0.35">
      <c r="AE1910" s="25"/>
      <c r="AF1910" s="25"/>
    </row>
    <row r="1911" spans="31:32" x14ac:dyDescent="0.35">
      <c r="AE1911" s="25"/>
      <c r="AF1911" s="25"/>
    </row>
    <row r="1912" spans="31:32" x14ac:dyDescent="0.35">
      <c r="AE1912" s="25"/>
      <c r="AF1912" s="25"/>
    </row>
    <row r="1913" spans="31:32" x14ac:dyDescent="0.35">
      <c r="AE1913" s="25"/>
      <c r="AF1913" s="25"/>
    </row>
    <row r="1914" spans="31:32" x14ac:dyDescent="0.35">
      <c r="AE1914" s="25"/>
      <c r="AF1914" s="25"/>
    </row>
    <row r="1915" spans="31:32" x14ac:dyDescent="0.35">
      <c r="AE1915" s="25"/>
      <c r="AF1915" s="25"/>
    </row>
    <row r="1916" spans="31:32" x14ac:dyDescent="0.35">
      <c r="AE1916" s="25"/>
      <c r="AF1916" s="25"/>
    </row>
    <row r="1917" spans="31:32" x14ac:dyDescent="0.35">
      <c r="AE1917" s="25"/>
      <c r="AF1917" s="25"/>
    </row>
    <row r="1918" spans="31:32" x14ac:dyDescent="0.35">
      <c r="AE1918" s="25"/>
      <c r="AF1918" s="25"/>
    </row>
    <row r="1919" spans="31:32" x14ac:dyDescent="0.35">
      <c r="AE1919" s="25"/>
      <c r="AF1919" s="25"/>
    </row>
    <row r="1920" spans="31:32" x14ac:dyDescent="0.35">
      <c r="AE1920" s="25"/>
      <c r="AF1920" s="25"/>
    </row>
    <row r="1921" spans="31:32" x14ac:dyDescent="0.35">
      <c r="AE1921" s="25"/>
      <c r="AF1921" s="25"/>
    </row>
    <row r="1922" spans="31:32" x14ac:dyDescent="0.35">
      <c r="AE1922" s="25"/>
      <c r="AF1922" s="25"/>
    </row>
    <row r="1923" spans="31:32" x14ac:dyDescent="0.35">
      <c r="AE1923" s="25"/>
      <c r="AF1923" s="25"/>
    </row>
    <row r="1924" spans="31:32" x14ac:dyDescent="0.35">
      <c r="AE1924" s="25"/>
      <c r="AF1924" s="25"/>
    </row>
    <row r="1925" spans="31:32" x14ac:dyDescent="0.35">
      <c r="AE1925" s="25"/>
      <c r="AF1925" s="25"/>
    </row>
    <row r="1926" spans="31:32" x14ac:dyDescent="0.35">
      <c r="AE1926" s="25"/>
      <c r="AF1926" s="25"/>
    </row>
    <row r="1927" spans="31:32" x14ac:dyDescent="0.35">
      <c r="AE1927" s="25"/>
      <c r="AF1927" s="25"/>
    </row>
    <row r="1928" spans="31:32" x14ac:dyDescent="0.35">
      <c r="AE1928" s="25"/>
      <c r="AF1928" s="25"/>
    </row>
    <row r="1929" spans="31:32" x14ac:dyDescent="0.35">
      <c r="AE1929" s="25"/>
      <c r="AF1929" s="25"/>
    </row>
    <row r="1930" spans="31:32" x14ac:dyDescent="0.35">
      <c r="AE1930" s="25"/>
      <c r="AF1930" s="25"/>
    </row>
    <row r="1931" spans="31:32" x14ac:dyDescent="0.35">
      <c r="AE1931" s="25"/>
      <c r="AF1931" s="25"/>
    </row>
    <row r="1932" spans="31:32" x14ac:dyDescent="0.35">
      <c r="AE1932" s="25"/>
      <c r="AF1932" s="25"/>
    </row>
    <row r="1933" spans="31:32" x14ac:dyDescent="0.35">
      <c r="AE1933" s="25"/>
      <c r="AF1933" s="25"/>
    </row>
    <row r="1934" spans="31:32" x14ac:dyDescent="0.35">
      <c r="AE1934" s="25"/>
      <c r="AF1934" s="25"/>
    </row>
    <row r="1935" spans="31:32" x14ac:dyDescent="0.35">
      <c r="AE1935" s="25"/>
      <c r="AF1935" s="25"/>
    </row>
    <row r="1936" spans="31:32" x14ac:dyDescent="0.35">
      <c r="AE1936" s="25"/>
      <c r="AF1936" s="25"/>
    </row>
    <row r="1937" spans="31:32" x14ac:dyDescent="0.35">
      <c r="AE1937" s="25"/>
      <c r="AF1937" s="25"/>
    </row>
    <row r="1938" spans="31:32" x14ac:dyDescent="0.35">
      <c r="AE1938" s="25"/>
      <c r="AF1938" s="25"/>
    </row>
    <row r="1939" spans="31:32" x14ac:dyDescent="0.35">
      <c r="AE1939" s="25"/>
      <c r="AF1939" s="25"/>
    </row>
    <row r="1940" spans="31:32" x14ac:dyDescent="0.35">
      <c r="AE1940" s="25"/>
      <c r="AF1940" s="25"/>
    </row>
    <row r="1941" spans="31:32" x14ac:dyDescent="0.35">
      <c r="AE1941" s="25"/>
      <c r="AF1941" s="25"/>
    </row>
    <row r="1942" spans="31:32" x14ac:dyDescent="0.35">
      <c r="AE1942" s="25"/>
      <c r="AF1942" s="25"/>
    </row>
    <row r="1943" spans="31:32" x14ac:dyDescent="0.35">
      <c r="AE1943" s="25"/>
      <c r="AF1943" s="25"/>
    </row>
    <row r="1944" spans="31:32" x14ac:dyDescent="0.35">
      <c r="AE1944" s="25"/>
      <c r="AF1944" s="25"/>
    </row>
    <row r="1945" spans="31:32" x14ac:dyDescent="0.35">
      <c r="AE1945" s="25"/>
      <c r="AF1945" s="25"/>
    </row>
    <row r="1946" spans="31:32" x14ac:dyDescent="0.35">
      <c r="AE1946" s="25"/>
      <c r="AF1946" s="25"/>
    </row>
    <row r="1947" spans="31:32" x14ac:dyDescent="0.35">
      <c r="AE1947" s="25"/>
      <c r="AF1947" s="25"/>
    </row>
    <row r="1948" spans="31:32" x14ac:dyDescent="0.35">
      <c r="AE1948" s="25"/>
      <c r="AF1948" s="25"/>
    </row>
    <row r="1949" spans="31:32" x14ac:dyDescent="0.35">
      <c r="AE1949" s="25"/>
      <c r="AF1949" s="25"/>
    </row>
    <row r="1950" spans="31:32" x14ac:dyDescent="0.35">
      <c r="AE1950" s="25"/>
      <c r="AF1950" s="25"/>
    </row>
    <row r="1951" spans="31:32" x14ac:dyDescent="0.35">
      <c r="AE1951" s="25"/>
      <c r="AF1951" s="25"/>
    </row>
    <row r="1952" spans="31:32" x14ac:dyDescent="0.35">
      <c r="AE1952" s="25"/>
      <c r="AF1952" s="25"/>
    </row>
    <row r="1953" spans="31:32" x14ac:dyDescent="0.35">
      <c r="AE1953" s="25"/>
      <c r="AF1953" s="25"/>
    </row>
    <row r="1954" spans="31:32" x14ac:dyDescent="0.35">
      <c r="AE1954" s="25"/>
      <c r="AF1954" s="25"/>
    </row>
    <row r="1955" spans="31:32" x14ac:dyDescent="0.35">
      <c r="AE1955" s="25"/>
      <c r="AF1955" s="25"/>
    </row>
    <row r="1956" spans="31:32" x14ac:dyDescent="0.35">
      <c r="AE1956" s="25"/>
      <c r="AF1956" s="25"/>
    </row>
    <row r="1957" spans="31:32" x14ac:dyDescent="0.35">
      <c r="AE1957" s="25"/>
      <c r="AF1957" s="25"/>
    </row>
    <row r="1958" spans="31:32" x14ac:dyDescent="0.35">
      <c r="AE1958" s="25"/>
      <c r="AF1958" s="25"/>
    </row>
    <row r="1959" spans="31:32" x14ac:dyDescent="0.35">
      <c r="AE1959" s="25"/>
      <c r="AF1959" s="25"/>
    </row>
    <row r="1960" spans="31:32" x14ac:dyDescent="0.35">
      <c r="AE1960" s="25"/>
      <c r="AF1960" s="25"/>
    </row>
    <row r="1961" spans="31:32" x14ac:dyDescent="0.35">
      <c r="AE1961" s="25"/>
      <c r="AF1961" s="25"/>
    </row>
    <row r="1962" spans="31:32" x14ac:dyDescent="0.35">
      <c r="AE1962" s="25"/>
      <c r="AF1962" s="25"/>
    </row>
    <row r="1963" spans="31:32" x14ac:dyDescent="0.35">
      <c r="AE1963" s="25"/>
      <c r="AF1963" s="25"/>
    </row>
    <row r="1964" spans="31:32" x14ac:dyDescent="0.35">
      <c r="AE1964" s="25"/>
      <c r="AF1964" s="25"/>
    </row>
    <row r="1965" spans="31:32" x14ac:dyDescent="0.35">
      <c r="AE1965" s="25"/>
      <c r="AF1965" s="25"/>
    </row>
    <row r="1966" spans="31:32" x14ac:dyDescent="0.35">
      <c r="AE1966" s="25"/>
      <c r="AF1966" s="25"/>
    </row>
    <row r="1967" spans="31:32" x14ac:dyDescent="0.35">
      <c r="AE1967" s="25"/>
      <c r="AF1967" s="25"/>
    </row>
    <row r="1968" spans="31:32" x14ac:dyDescent="0.35">
      <c r="AE1968" s="25"/>
      <c r="AF1968" s="25"/>
    </row>
    <row r="1969" spans="31:32" x14ac:dyDescent="0.35">
      <c r="AE1969" s="25"/>
      <c r="AF1969" s="25"/>
    </row>
    <row r="1970" spans="31:32" x14ac:dyDescent="0.35">
      <c r="AE1970" s="25"/>
      <c r="AF1970" s="25"/>
    </row>
    <row r="1971" spans="31:32" x14ac:dyDescent="0.35">
      <c r="AE1971" s="25"/>
      <c r="AF1971" s="25"/>
    </row>
    <row r="1972" spans="31:32" x14ac:dyDescent="0.35">
      <c r="AE1972" s="25"/>
      <c r="AF1972" s="25"/>
    </row>
    <row r="1973" spans="31:32" x14ac:dyDescent="0.35">
      <c r="AE1973" s="25"/>
      <c r="AF1973" s="25"/>
    </row>
    <row r="1974" spans="31:32" x14ac:dyDescent="0.35">
      <c r="AE1974" s="25"/>
      <c r="AF1974" s="25"/>
    </row>
    <row r="1975" spans="31:32" x14ac:dyDescent="0.35">
      <c r="AE1975" s="25"/>
      <c r="AF1975" s="25"/>
    </row>
    <row r="1976" spans="31:32" x14ac:dyDescent="0.35">
      <c r="AE1976" s="25"/>
      <c r="AF1976" s="25"/>
    </row>
    <row r="1977" spans="31:32" x14ac:dyDescent="0.35">
      <c r="AE1977" s="25"/>
      <c r="AF1977" s="25"/>
    </row>
    <row r="1978" spans="31:32" x14ac:dyDescent="0.35">
      <c r="AE1978" s="25"/>
      <c r="AF1978" s="25"/>
    </row>
    <row r="1979" spans="31:32" x14ac:dyDescent="0.35">
      <c r="AE1979" s="25"/>
      <c r="AF1979" s="25"/>
    </row>
    <row r="1980" spans="31:32" x14ac:dyDescent="0.35">
      <c r="AE1980" s="25"/>
      <c r="AF1980" s="25"/>
    </row>
    <row r="1981" spans="31:32" x14ac:dyDescent="0.35">
      <c r="AE1981" s="25"/>
      <c r="AF1981" s="25"/>
    </row>
    <row r="1982" spans="31:32" x14ac:dyDescent="0.35">
      <c r="AE1982" s="25"/>
      <c r="AF1982" s="25"/>
    </row>
    <row r="1983" spans="31:32" x14ac:dyDescent="0.35">
      <c r="AE1983" s="25"/>
      <c r="AF1983" s="25"/>
    </row>
    <row r="1984" spans="31:32" x14ac:dyDescent="0.35">
      <c r="AE1984" s="25"/>
      <c r="AF1984" s="25"/>
    </row>
    <row r="1985" spans="31:32" x14ac:dyDescent="0.35">
      <c r="AE1985" s="25"/>
      <c r="AF1985" s="25"/>
    </row>
    <row r="1986" spans="31:32" x14ac:dyDescent="0.35">
      <c r="AE1986" s="25"/>
      <c r="AF1986" s="25"/>
    </row>
    <row r="1987" spans="31:32" x14ac:dyDescent="0.35">
      <c r="AE1987" s="25"/>
      <c r="AF1987" s="25"/>
    </row>
    <row r="1988" spans="31:32" x14ac:dyDescent="0.35">
      <c r="AE1988" s="25"/>
      <c r="AF1988" s="25"/>
    </row>
    <row r="1989" spans="31:32" x14ac:dyDescent="0.35">
      <c r="AE1989" s="25"/>
      <c r="AF1989" s="25"/>
    </row>
    <row r="1990" spans="31:32" x14ac:dyDescent="0.35">
      <c r="AE1990" s="25"/>
      <c r="AF1990" s="25"/>
    </row>
    <row r="1991" spans="31:32" x14ac:dyDescent="0.35">
      <c r="AE1991" s="25"/>
      <c r="AF1991" s="25"/>
    </row>
    <row r="1992" spans="31:32" x14ac:dyDescent="0.35">
      <c r="AE1992" s="25"/>
      <c r="AF1992" s="25"/>
    </row>
    <row r="1993" spans="31:32" x14ac:dyDescent="0.35">
      <c r="AE1993" s="25"/>
      <c r="AF1993" s="25"/>
    </row>
    <row r="1994" spans="31:32" x14ac:dyDescent="0.35">
      <c r="AE1994" s="25"/>
      <c r="AF1994" s="25"/>
    </row>
    <row r="1995" spans="31:32" x14ac:dyDescent="0.35">
      <c r="AE1995" s="25"/>
      <c r="AF1995" s="25"/>
    </row>
    <row r="1996" spans="31:32" x14ac:dyDescent="0.35">
      <c r="AE1996" s="25"/>
      <c r="AF1996" s="25"/>
    </row>
    <row r="1997" spans="31:32" x14ac:dyDescent="0.35">
      <c r="AE1997" s="25"/>
      <c r="AF1997" s="25"/>
    </row>
    <row r="1998" spans="31:32" x14ac:dyDescent="0.35">
      <c r="AE1998" s="25"/>
      <c r="AF1998" s="25"/>
    </row>
    <row r="1999" spans="31:32" x14ac:dyDescent="0.35">
      <c r="AE1999" s="25"/>
      <c r="AF1999" s="25"/>
    </row>
    <row r="2000" spans="31:32" x14ac:dyDescent="0.35">
      <c r="AE2000" s="25"/>
      <c r="AF2000" s="25"/>
    </row>
    <row r="2001" spans="31:32" x14ac:dyDescent="0.35">
      <c r="AE2001" s="25"/>
      <c r="AF2001" s="25"/>
    </row>
    <row r="2002" spans="31:32" x14ac:dyDescent="0.35">
      <c r="AE2002" s="25"/>
      <c r="AF2002" s="25"/>
    </row>
    <row r="2003" spans="31:32" x14ac:dyDescent="0.35">
      <c r="AE2003" s="25"/>
      <c r="AF2003" s="25"/>
    </row>
    <row r="2004" spans="31:32" x14ac:dyDescent="0.35">
      <c r="AE2004" s="25"/>
      <c r="AF2004" s="25"/>
    </row>
    <row r="2005" spans="31:32" x14ac:dyDescent="0.35">
      <c r="AE2005" s="25"/>
      <c r="AF2005" s="25"/>
    </row>
    <row r="2006" spans="31:32" x14ac:dyDescent="0.35">
      <c r="AE2006" s="25"/>
      <c r="AF2006" s="25"/>
    </row>
    <row r="2007" spans="31:32" x14ac:dyDescent="0.35">
      <c r="AE2007" s="25"/>
      <c r="AF2007" s="25"/>
    </row>
    <row r="2008" spans="31:32" x14ac:dyDescent="0.35">
      <c r="AE2008" s="25"/>
      <c r="AF2008" s="25"/>
    </row>
    <row r="2009" spans="31:32" x14ac:dyDescent="0.35">
      <c r="AE2009" s="25"/>
      <c r="AF2009" s="25"/>
    </row>
    <row r="2010" spans="31:32" x14ac:dyDescent="0.35">
      <c r="AE2010" s="25"/>
      <c r="AF2010" s="25"/>
    </row>
    <row r="2011" spans="31:32" x14ac:dyDescent="0.35">
      <c r="AE2011" s="25"/>
      <c r="AF2011" s="25"/>
    </row>
    <row r="2012" spans="31:32" x14ac:dyDescent="0.35">
      <c r="AE2012" s="25"/>
      <c r="AF2012" s="25"/>
    </row>
    <row r="2013" spans="31:32" x14ac:dyDescent="0.35">
      <c r="AE2013" s="25"/>
      <c r="AF2013" s="25"/>
    </row>
    <row r="2014" spans="31:32" x14ac:dyDescent="0.35">
      <c r="AE2014" s="25"/>
      <c r="AF2014" s="25"/>
    </row>
    <row r="2015" spans="31:32" x14ac:dyDescent="0.35">
      <c r="AE2015" s="25"/>
      <c r="AF2015" s="25"/>
    </row>
    <row r="2016" spans="31:32" x14ac:dyDescent="0.35">
      <c r="AE2016" s="25"/>
      <c r="AF2016" s="25"/>
    </row>
    <row r="2017" spans="31:32" x14ac:dyDescent="0.35">
      <c r="AE2017" s="25"/>
      <c r="AF2017" s="25"/>
    </row>
    <row r="2018" spans="31:32" x14ac:dyDescent="0.35">
      <c r="AE2018" s="25"/>
      <c r="AF2018" s="25"/>
    </row>
    <row r="2019" spans="31:32" x14ac:dyDescent="0.35">
      <c r="AE2019" s="25"/>
      <c r="AF2019" s="25"/>
    </row>
    <row r="2020" spans="31:32" x14ac:dyDescent="0.35">
      <c r="AE2020" s="25"/>
      <c r="AF2020" s="25"/>
    </row>
    <row r="2021" spans="31:32" x14ac:dyDescent="0.35">
      <c r="AE2021" s="25"/>
      <c r="AF2021" s="25"/>
    </row>
    <row r="2022" spans="31:32" x14ac:dyDescent="0.35">
      <c r="AE2022" s="25"/>
      <c r="AF2022" s="25"/>
    </row>
    <row r="2023" spans="31:32" x14ac:dyDescent="0.35">
      <c r="AE2023" s="25"/>
      <c r="AF2023" s="25"/>
    </row>
    <row r="2024" spans="31:32" x14ac:dyDescent="0.35">
      <c r="AE2024" s="25"/>
      <c r="AF2024" s="25"/>
    </row>
    <row r="2025" spans="31:32" x14ac:dyDescent="0.35">
      <c r="AE2025" s="25"/>
      <c r="AF2025" s="25"/>
    </row>
    <row r="2026" spans="31:32" x14ac:dyDescent="0.35">
      <c r="AE2026" s="25"/>
      <c r="AF2026" s="25"/>
    </row>
    <row r="2027" spans="31:32" x14ac:dyDescent="0.35">
      <c r="AE2027" s="25"/>
      <c r="AF2027" s="25"/>
    </row>
    <row r="2028" spans="31:32" x14ac:dyDescent="0.35">
      <c r="AE2028" s="25"/>
      <c r="AF2028" s="25"/>
    </row>
    <row r="2029" spans="31:32" x14ac:dyDescent="0.35">
      <c r="AE2029" s="25"/>
      <c r="AF2029" s="25"/>
    </row>
    <row r="2030" spans="31:32" x14ac:dyDescent="0.35">
      <c r="AE2030" s="25"/>
      <c r="AF2030" s="25"/>
    </row>
    <row r="2031" spans="31:32" x14ac:dyDescent="0.35">
      <c r="AE2031" s="25"/>
      <c r="AF2031" s="25"/>
    </row>
    <row r="2032" spans="31:32" x14ac:dyDescent="0.35">
      <c r="AE2032" s="25"/>
      <c r="AF2032" s="25"/>
    </row>
    <row r="2033" spans="31:32" x14ac:dyDescent="0.35">
      <c r="AE2033" s="25"/>
      <c r="AF2033" s="25"/>
    </row>
    <row r="2034" spans="31:32" x14ac:dyDescent="0.35">
      <c r="AE2034" s="25"/>
      <c r="AF2034" s="25"/>
    </row>
    <row r="2035" spans="31:32" x14ac:dyDescent="0.35">
      <c r="AE2035" s="25"/>
      <c r="AF2035" s="25"/>
    </row>
    <row r="2036" spans="31:32" x14ac:dyDescent="0.35">
      <c r="AE2036" s="25"/>
      <c r="AF2036" s="25"/>
    </row>
    <row r="2037" spans="31:32" x14ac:dyDescent="0.35">
      <c r="AE2037" s="25"/>
      <c r="AF2037" s="25"/>
    </row>
    <row r="2038" spans="31:32" x14ac:dyDescent="0.35">
      <c r="AE2038" s="25"/>
      <c r="AF2038" s="25"/>
    </row>
    <row r="2039" spans="31:32" x14ac:dyDescent="0.35">
      <c r="AE2039" s="25"/>
      <c r="AF2039" s="25"/>
    </row>
    <row r="2040" spans="31:32" x14ac:dyDescent="0.35">
      <c r="AE2040" s="25"/>
      <c r="AF2040" s="25"/>
    </row>
    <row r="2041" spans="31:32" x14ac:dyDescent="0.35">
      <c r="AE2041" s="25"/>
      <c r="AF2041" s="25"/>
    </row>
    <row r="2042" spans="31:32" x14ac:dyDescent="0.35">
      <c r="AE2042" s="25"/>
      <c r="AF2042" s="25"/>
    </row>
    <row r="2043" spans="31:32" x14ac:dyDescent="0.35">
      <c r="AE2043" s="25"/>
      <c r="AF2043" s="25"/>
    </row>
    <row r="2044" spans="31:32" x14ac:dyDescent="0.35">
      <c r="AE2044" s="25"/>
      <c r="AF2044" s="25"/>
    </row>
    <row r="2045" spans="31:32" x14ac:dyDescent="0.35">
      <c r="AE2045" s="25"/>
      <c r="AF2045" s="25"/>
    </row>
    <row r="2046" spans="31:32" x14ac:dyDescent="0.35">
      <c r="AE2046" s="25"/>
      <c r="AF2046" s="25"/>
    </row>
    <row r="2047" spans="31:32" x14ac:dyDescent="0.35">
      <c r="AE2047" s="25"/>
      <c r="AF2047" s="25"/>
    </row>
    <row r="2048" spans="31:32" x14ac:dyDescent="0.35">
      <c r="AE2048" s="25"/>
      <c r="AF2048" s="25"/>
    </row>
    <row r="2049" spans="31:32" x14ac:dyDescent="0.35">
      <c r="AE2049" s="25"/>
      <c r="AF2049" s="25"/>
    </row>
    <row r="2050" spans="31:32" x14ac:dyDescent="0.35">
      <c r="AE2050" s="25"/>
      <c r="AF2050" s="25"/>
    </row>
    <row r="2051" spans="31:32" x14ac:dyDescent="0.35">
      <c r="AE2051" s="25"/>
      <c r="AF2051" s="25"/>
    </row>
    <row r="2052" spans="31:32" x14ac:dyDescent="0.35">
      <c r="AE2052" s="25"/>
      <c r="AF2052" s="25"/>
    </row>
    <row r="2053" spans="31:32" x14ac:dyDescent="0.35">
      <c r="AE2053" s="25"/>
      <c r="AF2053" s="25"/>
    </row>
    <row r="2054" spans="31:32" x14ac:dyDescent="0.35">
      <c r="AE2054" s="25"/>
      <c r="AF2054" s="25"/>
    </row>
    <row r="2055" spans="31:32" x14ac:dyDescent="0.35">
      <c r="AE2055" s="25"/>
      <c r="AF2055" s="25"/>
    </row>
    <row r="2056" spans="31:32" x14ac:dyDescent="0.35">
      <c r="AE2056" s="25"/>
      <c r="AF2056" s="25"/>
    </row>
    <row r="2057" spans="31:32" x14ac:dyDescent="0.35">
      <c r="AE2057" s="25"/>
      <c r="AF2057" s="25"/>
    </row>
    <row r="2058" spans="31:32" x14ac:dyDescent="0.35">
      <c r="AE2058" s="25"/>
      <c r="AF2058" s="25"/>
    </row>
    <row r="2059" spans="31:32" x14ac:dyDescent="0.35">
      <c r="AE2059" s="25"/>
      <c r="AF2059" s="25"/>
    </row>
    <row r="2060" spans="31:32" x14ac:dyDescent="0.35">
      <c r="AE2060" s="25"/>
      <c r="AF2060" s="25"/>
    </row>
    <row r="2061" spans="31:32" x14ac:dyDescent="0.35">
      <c r="AE2061" s="25"/>
      <c r="AF2061" s="25"/>
    </row>
    <row r="2062" spans="31:32" x14ac:dyDescent="0.35">
      <c r="AE2062" s="25"/>
      <c r="AF2062" s="25"/>
    </row>
    <row r="2063" spans="31:32" x14ac:dyDescent="0.35">
      <c r="AE2063" s="25"/>
      <c r="AF2063" s="25"/>
    </row>
    <row r="2064" spans="31:32" x14ac:dyDescent="0.35">
      <c r="AE2064" s="25"/>
      <c r="AF2064" s="25"/>
    </row>
    <row r="2065" spans="31:32" x14ac:dyDescent="0.35">
      <c r="AE2065" s="25"/>
      <c r="AF2065" s="25"/>
    </row>
    <row r="2066" spans="31:32" x14ac:dyDescent="0.35">
      <c r="AE2066" s="25"/>
      <c r="AF2066" s="25"/>
    </row>
    <row r="2067" spans="31:32" x14ac:dyDescent="0.35">
      <c r="AE2067" s="25"/>
      <c r="AF2067" s="25"/>
    </row>
    <row r="2068" spans="31:32" x14ac:dyDescent="0.35">
      <c r="AE2068" s="25"/>
      <c r="AF2068" s="25"/>
    </row>
    <row r="2069" spans="31:32" x14ac:dyDescent="0.35">
      <c r="AE2069" s="25"/>
      <c r="AF2069" s="25"/>
    </row>
    <row r="2070" spans="31:32" x14ac:dyDescent="0.35">
      <c r="AE2070" s="25"/>
      <c r="AF2070" s="25"/>
    </row>
    <row r="2071" spans="31:32" x14ac:dyDescent="0.35">
      <c r="AE2071" s="25"/>
      <c r="AF2071" s="25"/>
    </row>
    <row r="2072" spans="31:32" x14ac:dyDescent="0.35">
      <c r="AE2072" s="25"/>
      <c r="AF2072" s="25"/>
    </row>
    <row r="2073" spans="31:32" x14ac:dyDescent="0.35">
      <c r="AE2073" s="25"/>
      <c r="AF2073" s="25"/>
    </row>
    <row r="2074" spans="31:32" x14ac:dyDescent="0.35">
      <c r="AE2074" s="25"/>
      <c r="AF2074" s="25"/>
    </row>
    <row r="2075" spans="31:32" x14ac:dyDescent="0.35">
      <c r="AE2075" s="25"/>
      <c r="AF2075" s="25"/>
    </row>
    <row r="2076" spans="31:32" x14ac:dyDescent="0.35">
      <c r="AE2076" s="25"/>
      <c r="AF2076" s="25"/>
    </row>
    <row r="2077" spans="31:32" x14ac:dyDescent="0.35">
      <c r="AE2077" s="25"/>
      <c r="AF2077" s="25"/>
    </row>
    <row r="2078" spans="31:32" x14ac:dyDescent="0.35">
      <c r="AE2078" s="25"/>
      <c r="AF2078" s="25"/>
    </row>
    <row r="2079" spans="31:32" x14ac:dyDescent="0.35">
      <c r="AE2079" s="25"/>
      <c r="AF2079" s="25"/>
    </row>
    <row r="2080" spans="31:32" x14ac:dyDescent="0.35">
      <c r="AE2080" s="25"/>
      <c r="AF2080" s="25"/>
    </row>
    <row r="2081" spans="31:32" x14ac:dyDescent="0.35">
      <c r="AE2081" s="25"/>
      <c r="AF2081" s="25"/>
    </row>
    <row r="2082" spans="31:32" x14ac:dyDescent="0.35">
      <c r="AE2082" s="25"/>
      <c r="AF2082" s="25"/>
    </row>
    <row r="2083" spans="31:32" x14ac:dyDescent="0.35">
      <c r="AE2083" s="25"/>
      <c r="AF2083" s="25"/>
    </row>
    <row r="2084" spans="31:32" x14ac:dyDescent="0.35">
      <c r="AE2084" s="25"/>
      <c r="AF2084" s="25"/>
    </row>
    <row r="2085" spans="31:32" x14ac:dyDescent="0.35">
      <c r="AE2085" s="25"/>
      <c r="AF2085" s="25"/>
    </row>
    <row r="2086" spans="31:32" x14ac:dyDescent="0.35">
      <c r="AE2086" s="25"/>
      <c r="AF2086" s="25"/>
    </row>
    <row r="2087" spans="31:32" x14ac:dyDescent="0.35">
      <c r="AE2087" s="25"/>
      <c r="AF2087" s="25"/>
    </row>
    <row r="2088" spans="31:32" x14ac:dyDescent="0.35">
      <c r="AE2088" s="25"/>
      <c r="AF2088" s="25"/>
    </row>
    <row r="2089" spans="31:32" x14ac:dyDescent="0.35">
      <c r="AE2089" s="25"/>
      <c r="AF2089" s="25"/>
    </row>
    <row r="2090" spans="31:32" x14ac:dyDescent="0.35">
      <c r="AE2090" s="25"/>
      <c r="AF2090" s="25"/>
    </row>
    <row r="2091" spans="31:32" x14ac:dyDescent="0.35">
      <c r="AE2091" s="25"/>
      <c r="AF2091" s="25"/>
    </row>
    <row r="2092" spans="31:32" x14ac:dyDescent="0.35">
      <c r="AE2092" s="25"/>
      <c r="AF2092" s="25"/>
    </row>
    <row r="2093" spans="31:32" x14ac:dyDescent="0.35">
      <c r="AE2093" s="25"/>
      <c r="AF2093" s="25"/>
    </row>
    <row r="2094" spans="31:32" x14ac:dyDescent="0.35">
      <c r="AE2094" s="25"/>
      <c r="AF2094" s="25"/>
    </row>
    <row r="2095" spans="31:32" x14ac:dyDescent="0.35">
      <c r="AE2095" s="25"/>
      <c r="AF2095" s="25"/>
    </row>
    <row r="2096" spans="31:32" x14ac:dyDescent="0.35">
      <c r="AE2096" s="25"/>
      <c r="AF2096" s="25"/>
    </row>
    <row r="2097" spans="31:32" x14ac:dyDescent="0.35">
      <c r="AE2097" s="25"/>
      <c r="AF2097" s="25"/>
    </row>
    <row r="2098" spans="31:32" x14ac:dyDescent="0.35">
      <c r="AE2098" s="25"/>
      <c r="AF2098" s="25"/>
    </row>
    <row r="2099" spans="31:32" x14ac:dyDescent="0.35">
      <c r="AE2099" s="25"/>
      <c r="AF2099" s="25"/>
    </row>
    <row r="2100" spans="31:32" x14ac:dyDescent="0.35">
      <c r="AE2100" s="25"/>
      <c r="AF2100" s="25"/>
    </row>
    <row r="2101" spans="31:32" x14ac:dyDescent="0.35">
      <c r="AE2101" s="25"/>
      <c r="AF2101" s="25"/>
    </row>
    <row r="2102" spans="31:32" x14ac:dyDescent="0.35">
      <c r="AE2102" s="25"/>
      <c r="AF2102" s="25"/>
    </row>
    <row r="2103" spans="31:32" x14ac:dyDescent="0.35">
      <c r="AE2103" s="25"/>
      <c r="AF2103" s="25"/>
    </row>
    <row r="2104" spans="31:32" x14ac:dyDescent="0.35">
      <c r="AE2104" s="25"/>
      <c r="AF2104" s="25"/>
    </row>
    <row r="2105" spans="31:32" x14ac:dyDescent="0.35">
      <c r="AE2105" s="25"/>
      <c r="AF2105" s="25"/>
    </row>
    <row r="2106" spans="31:32" x14ac:dyDescent="0.35">
      <c r="AE2106" s="25"/>
      <c r="AF2106" s="25"/>
    </row>
    <row r="2107" spans="31:32" x14ac:dyDescent="0.35">
      <c r="AE2107" s="25"/>
      <c r="AF2107" s="25"/>
    </row>
    <row r="2108" spans="31:32" x14ac:dyDescent="0.35">
      <c r="AE2108" s="25"/>
      <c r="AF2108" s="25"/>
    </row>
    <row r="2109" spans="31:32" x14ac:dyDescent="0.35">
      <c r="AE2109" s="25"/>
      <c r="AF2109" s="25"/>
    </row>
    <row r="2110" spans="31:32" x14ac:dyDescent="0.35">
      <c r="AE2110" s="25"/>
      <c r="AF2110" s="25"/>
    </row>
    <row r="2111" spans="31:32" x14ac:dyDescent="0.35">
      <c r="AE2111" s="25"/>
      <c r="AF2111" s="25"/>
    </row>
    <row r="2112" spans="31:32" x14ac:dyDescent="0.35">
      <c r="AE2112" s="25"/>
      <c r="AF2112" s="25"/>
    </row>
    <row r="2113" spans="31:32" x14ac:dyDescent="0.35">
      <c r="AE2113" s="25"/>
      <c r="AF2113" s="25"/>
    </row>
    <row r="2114" spans="31:32" x14ac:dyDescent="0.35">
      <c r="AE2114" s="25"/>
      <c r="AF2114" s="25"/>
    </row>
    <row r="2115" spans="31:32" x14ac:dyDescent="0.35">
      <c r="AE2115" s="25"/>
      <c r="AF2115" s="25"/>
    </row>
    <row r="2116" spans="31:32" x14ac:dyDescent="0.35">
      <c r="AE2116" s="25"/>
      <c r="AF2116" s="25"/>
    </row>
    <row r="2117" spans="31:32" x14ac:dyDescent="0.35">
      <c r="AE2117" s="25"/>
      <c r="AF2117" s="25"/>
    </row>
    <row r="2118" spans="31:32" x14ac:dyDescent="0.35">
      <c r="AE2118" s="25"/>
      <c r="AF2118" s="25"/>
    </row>
    <row r="2119" spans="31:32" x14ac:dyDescent="0.35">
      <c r="AE2119" s="25"/>
      <c r="AF2119" s="25"/>
    </row>
    <row r="2120" spans="31:32" x14ac:dyDescent="0.35">
      <c r="AE2120" s="25"/>
      <c r="AF2120" s="25"/>
    </row>
    <row r="2121" spans="31:32" x14ac:dyDescent="0.35">
      <c r="AE2121" s="25"/>
      <c r="AF2121" s="25"/>
    </row>
    <row r="2122" spans="31:32" x14ac:dyDescent="0.35">
      <c r="AE2122" s="25"/>
      <c r="AF2122" s="25"/>
    </row>
    <row r="2123" spans="31:32" x14ac:dyDescent="0.35">
      <c r="AE2123" s="25"/>
      <c r="AF2123" s="25"/>
    </row>
    <row r="2124" spans="31:32" x14ac:dyDescent="0.35">
      <c r="AE2124" s="25"/>
      <c r="AF2124" s="25"/>
    </row>
    <row r="2125" spans="31:32" x14ac:dyDescent="0.35">
      <c r="AE2125" s="25"/>
      <c r="AF2125" s="25"/>
    </row>
    <row r="2126" spans="31:32" x14ac:dyDescent="0.35">
      <c r="AE2126" s="25"/>
      <c r="AF2126" s="25"/>
    </row>
    <row r="2127" spans="31:32" x14ac:dyDescent="0.35">
      <c r="AE2127" s="25"/>
      <c r="AF2127" s="25"/>
    </row>
    <row r="2128" spans="31:32" x14ac:dyDescent="0.35">
      <c r="AE2128" s="25"/>
      <c r="AF2128" s="25"/>
    </row>
    <row r="2129" spans="31:32" x14ac:dyDescent="0.35">
      <c r="AE2129" s="25"/>
      <c r="AF2129" s="25"/>
    </row>
    <row r="2130" spans="31:32" x14ac:dyDescent="0.35">
      <c r="AE2130" s="25"/>
      <c r="AF2130" s="25"/>
    </row>
    <row r="2131" spans="31:32" x14ac:dyDescent="0.35">
      <c r="AE2131" s="25"/>
      <c r="AF2131" s="25"/>
    </row>
    <row r="2132" spans="31:32" x14ac:dyDescent="0.35">
      <c r="AE2132" s="25"/>
      <c r="AF2132" s="25"/>
    </row>
    <row r="2133" spans="31:32" x14ac:dyDescent="0.35">
      <c r="AE2133" s="25"/>
      <c r="AF2133" s="25"/>
    </row>
    <row r="2134" spans="31:32" x14ac:dyDescent="0.35">
      <c r="AE2134" s="25"/>
      <c r="AF2134" s="25"/>
    </row>
    <row r="2135" spans="31:32" x14ac:dyDescent="0.35">
      <c r="AE2135" s="25"/>
      <c r="AF2135" s="25"/>
    </row>
    <row r="2136" spans="31:32" x14ac:dyDescent="0.35">
      <c r="AE2136" s="25"/>
      <c r="AF2136" s="25"/>
    </row>
    <row r="2137" spans="31:32" x14ac:dyDescent="0.35">
      <c r="AE2137" s="25"/>
      <c r="AF2137" s="25"/>
    </row>
    <row r="2138" spans="31:32" x14ac:dyDescent="0.35">
      <c r="AE2138" s="25"/>
      <c r="AF2138" s="25"/>
    </row>
    <row r="2139" spans="31:32" x14ac:dyDescent="0.35">
      <c r="AE2139" s="25"/>
      <c r="AF2139" s="25"/>
    </row>
    <row r="2140" spans="31:32" x14ac:dyDescent="0.35">
      <c r="AE2140" s="25"/>
      <c r="AF2140" s="25"/>
    </row>
    <row r="2141" spans="31:32" x14ac:dyDescent="0.35">
      <c r="AE2141" s="25"/>
      <c r="AF2141" s="25"/>
    </row>
    <row r="2142" spans="31:32" x14ac:dyDescent="0.35">
      <c r="AE2142" s="25"/>
      <c r="AF2142" s="25"/>
    </row>
    <row r="2143" spans="31:32" x14ac:dyDescent="0.35">
      <c r="AE2143" s="25"/>
      <c r="AF2143" s="25"/>
    </row>
    <row r="2144" spans="31:32" x14ac:dyDescent="0.35">
      <c r="AE2144" s="25"/>
      <c r="AF2144" s="25"/>
    </row>
    <row r="2145" spans="31:32" x14ac:dyDescent="0.35">
      <c r="AE2145" s="25"/>
      <c r="AF2145" s="25"/>
    </row>
    <row r="2146" spans="31:32" x14ac:dyDescent="0.35">
      <c r="AE2146" s="25"/>
      <c r="AF2146" s="25"/>
    </row>
    <row r="2147" spans="31:32" x14ac:dyDescent="0.35">
      <c r="AE2147" s="25"/>
      <c r="AF2147" s="25"/>
    </row>
    <row r="2148" spans="31:32" x14ac:dyDescent="0.35">
      <c r="AE2148" s="25"/>
      <c r="AF2148" s="25"/>
    </row>
    <row r="2149" spans="31:32" x14ac:dyDescent="0.35">
      <c r="AE2149" s="25"/>
      <c r="AF2149" s="25"/>
    </row>
    <row r="2150" spans="31:32" x14ac:dyDescent="0.35">
      <c r="AE2150" s="25"/>
      <c r="AF2150" s="25"/>
    </row>
    <row r="2151" spans="31:32" x14ac:dyDescent="0.35">
      <c r="AE2151" s="25"/>
      <c r="AF2151" s="25"/>
    </row>
    <row r="2152" spans="31:32" x14ac:dyDescent="0.35">
      <c r="AE2152" s="25"/>
      <c r="AF2152" s="25"/>
    </row>
    <row r="2153" spans="31:32" x14ac:dyDescent="0.35">
      <c r="AE2153" s="25"/>
      <c r="AF2153" s="25"/>
    </row>
    <row r="2154" spans="31:32" x14ac:dyDescent="0.35">
      <c r="AE2154" s="25"/>
      <c r="AF2154" s="25"/>
    </row>
    <row r="2155" spans="31:32" x14ac:dyDescent="0.35">
      <c r="AE2155" s="25"/>
      <c r="AF2155" s="25"/>
    </row>
    <row r="2156" spans="31:32" x14ac:dyDescent="0.35">
      <c r="AE2156" s="25"/>
      <c r="AF2156" s="25"/>
    </row>
    <row r="2157" spans="31:32" x14ac:dyDescent="0.35">
      <c r="AE2157" s="25"/>
      <c r="AF2157" s="25"/>
    </row>
    <row r="2158" spans="31:32" x14ac:dyDescent="0.35">
      <c r="AE2158" s="25"/>
      <c r="AF2158" s="25"/>
    </row>
    <row r="2159" spans="31:32" x14ac:dyDescent="0.35">
      <c r="AE2159" s="25"/>
      <c r="AF2159" s="25"/>
    </row>
    <row r="2160" spans="31:32" x14ac:dyDescent="0.35">
      <c r="AE2160" s="25"/>
      <c r="AF2160" s="25"/>
    </row>
    <row r="2161" spans="31:32" x14ac:dyDescent="0.35">
      <c r="AE2161" s="25"/>
      <c r="AF2161" s="25"/>
    </row>
    <row r="2162" spans="31:32" x14ac:dyDescent="0.35">
      <c r="AE2162" s="25"/>
      <c r="AF2162" s="25"/>
    </row>
    <row r="2163" spans="31:32" x14ac:dyDescent="0.35">
      <c r="AE2163" s="25"/>
      <c r="AF2163" s="25"/>
    </row>
    <row r="2164" spans="31:32" x14ac:dyDescent="0.35">
      <c r="AE2164" s="25"/>
      <c r="AF2164" s="25"/>
    </row>
    <row r="2165" spans="31:32" x14ac:dyDescent="0.35">
      <c r="AE2165" s="25"/>
      <c r="AF2165" s="25"/>
    </row>
    <row r="2166" spans="31:32" x14ac:dyDescent="0.35">
      <c r="AE2166" s="25"/>
      <c r="AF2166" s="25"/>
    </row>
    <row r="2167" spans="31:32" x14ac:dyDescent="0.35">
      <c r="AE2167" s="25"/>
      <c r="AF2167" s="25"/>
    </row>
    <row r="2168" spans="31:32" x14ac:dyDescent="0.35">
      <c r="AE2168" s="25"/>
      <c r="AF2168" s="25"/>
    </row>
    <row r="2169" spans="31:32" x14ac:dyDescent="0.35">
      <c r="AE2169" s="25"/>
      <c r="AF2169" s="25"/>
    </row>
    <row r="2170" spans="31:32" x14ac:dyDescent="0.35">
      <c r="AE2170" s="25"/>
      <c r="AF2170" s="25"/>
    </row>
    <row r="2171" spans="31:32" x14ac:dyDescent="0.35">
      <c r="AE2171" s="25"/>
      <c r="AF2171" s="25"/>
    </row>
    <row r="2172" spans="31:32" x14ac:dyDescent="0.35">
      <c r="AE2172" s="25"/>
      <c r="AF2172" s="25"/>
    </row>
    <row r="2173" spans="31:32" x14ac:dyDescent="0.35">
      <c r="AE2173" s="25"/>
      <c r="AF2173" s="25"/>
    </row>
    <row r="2174" spans="31:32" x14ac:dyDescent="0.35">
      <c r="AE2174" s="25"/>
      <c r="AF2174" s="25"/>
    </row>
    <row r="2175" spans="31:32" x14ac:dyDescent="0.35">
      <c r="AE2175" s="25"/>
      <c r="AF2175" s="25"/>
    </row>
    <row r="2176" spans="31:32" x14ac:dyDescent="0.35">
      <c r="AE2176" s="25"/>
      <c r="AF2176" s="25"/>
    </row>
    <row r="2177" spans="31:32" x14ac:dyDescent="0.35">
      <c r="AE2177" s="25"/>
      <c r="AF2177" s="25"/>
    </row>
    <row r="2178" spans="31:32" x14ac:dyDescent="0.35">
      <c r="AE2178" s="25"/>
      <c r="AF2178" s="25"/>
    </row>
    <row r="2179" spans="31:32" x14ac:dyDescent="0.35">
      <c r="AE2179" s="25"/>
      <c r="AF2179" s="25"/>
    </row>
    <row r="2180" spans="31:32" x14ac:dyDescent="0.35">
      <c r="AE2180" s="25"/>
      <c r="AF2180" s="25"/>
    </row>
    <row r="2181" spans="31:32" x14ac:dyDescent="0.35">
      <c r="AE2181" s="25"/>
      <c r="AF2181" s="25"/>
    </row>
    <row r="2182" spans="31:32" x14ac:dyDescent="0.35">
      <c r="AE2182" s="25"/>
      <c r="AF2182" s="25"/>
    </row>
    <row r="2183" spans="31:32" x14ac:dyDescent="0.35">
      <c r="AE2183" s="25"/>
      <c r="AF2183" s="25"/>
    </row>
    <row r="2184" spans="31:32" x14ac:dyDescent="0.35">
      <c r="AE2184" s="25"/>
      <c r="AF2184" s="25"/>
    </row>
    <row r="2185" spans="31:32" x14ac:dyDescent="0.35">
      <c r="AE2185" s="25"/>
      <c r="AF2185" s="25"/>
    </row>
    <row r="2186" spans="31:32" x14ac:dyDescent="0.35">
      <c r="AE2186" s="25"/>
      <c r="AF2186" s="25"/>
    </row>
    <row r="2187" spans="31:32" x14ac:dyDescent="0.35">
      <c r="AE2187" s="25"/>
      <c r="AF2187" s="25"/>
    </row>
    <row r="2188" spans="31:32" x14ac:dyDescent="0.35">
      <c r="AE2188" s="25"/>
      <c r="AF2188" s="25"/>
    </row>
    <row r="2189" spans="31:32" x14ac:dyDescent="0.35">
      <c r="AE2189" s="25"/>
      <c r="AF2189" s="25"/>
    </row>
    <row r="2190" spans="31:32" x14ac:dyDescent="0.35">
      <c r="AE2190" s="25"/>
      <c r="AF2190" s="25"/>
    </row>
    <row r="2191" spans="31:32" x14ac:dyDescent="0.35">
      <c r="AE2191" s="25"/>
      <c r="AF2191" s="25"/>
    </row>
    <row r="2192" spans="31:32" x14ac:dyDescent="0.35">
      <c r="AE2192" s="25"/>
      <c r="AF2192" s="25"/>
    </row>
    <row r="2193" spans="31:32" x14ac:dyDescent="0.35">
      <c r="AE2193" s="25"/>
      <c r="AF2193" s="25"/>
    </row>
    <row r="2194" spans="31:32" x14ac:dyDescent="0.35">
      <c r="AE2194" s="25"/>
      <c r="AF2194" s="25"/>
    </row>
    <row r="2195" spans="31:32" x14ac:dyDescent="0.35">
      <c r="AE2195" s="25"/>
      <c r="AF2195" s="25"/>
    </row>
    <row r="2196" spans="31:32" x14ac:dyDescent="0.35">
      <c r="AE2196" s="25"/>
      <c r="AF2196" s="25"/>
    </row>
    <row r="2197" spans="31:32" x14ac:dyDescent="0.35">
      <c r="AE2197" s="25"/>
      <c r="AF2197" s="25"/>
    </row>
    <row r="2198" spans="31:32" x14ac:dyDescent="0.35">
      <c r="AE2198" s="25"/>
      <c r="AF2198" s="25"/>
    </row>
    <row r="2199" spans="31:32" x14ac:dyDescent="0.35">
      <c r="AE2199" s="25"/>
      <c r="AF2199" s="25"/>
    </row>
    <row r="2200" spans="31:32" x14ac:dyDescent="0.35">
      <c r="AE2200" s="25"/>
      <c r="AF2200" s="25"/>
    </row>
    <row r="2201" spans="31:32" x14ac:dyDescent="0.35">
      <c r="AE2201" s="25"/>
      <c r="AF2201" s="25"/>
    </row>
    <row r="2202" spans="31:32" x14ac:dyDescent="0.35">
      <c r="AE2202" s="25"/>
      <c r="AF2202" s="25"/>
    </row>
    <row r="2203" spans="31:32" x14ac:dyDescent="0.35">
      <c r="AE2203" s="25"/>
      <c r="AF2203" s="25"/>
    </row>
    <row r="2204" spans="31:32" x14ac:dyDescent="0.35">
      <c r="AE2204" s="25"/>
      <c r="AF2204" s="25"/>
    </row>
    <row r="2205" spans="31:32" x14ac:dyDescent="0.35">
      <c r="AE2205" s="25"/>
      <c r="AF2205" s="25"/>
    </row>
    <row r="2206" spans="31:32" x14ac:dyDescent="0.35">
      <c r="AE2206" s="25"/>
      <c r="AF2206" s="25"/>
    </row>
    <row r="2207" spans="31:32" x14ac:dyDescent="0.35">
      <c r="AE2207" s="25"/>
      <c r="AF2207" s="25"/>
    </row>
    <row r="2208" spans="31:32" x14ac:dyDescent="0.35">
      <c r="AE2208" s="25"/>
      <c r="AF2208" s="25"/>
    </row>
    <row r="2209" spans="31:32" x14ac:dyDescent="0.35">
      <c r="AE2209" s="25"/>
      <c r="AF2209" s="25"/>
    </row>
    <row r="2210" spans="31:32" x14ac:dyDescent="0.35">
      <c r="AE2210" s="25"/>
      <c r="AF2210" s="25"/>
    </row>
    <row r="2211" spans="31:32" x14ac:dyDescent="0.35">
      <c r="AE2211" s="25"/>
      <c r="AF2211" s="25"/>
    </row>
    <row r="2212" spans="31:32" x14ac:dyDescent="0.35">
      <c r="AE2212" s="25"/>
      <c r="AF2212" s="25"/>
    </row>
    <row r="2213" spans="31:32" x14ac:dyDescent="0.35">
      <c r="AE2213" s="25"/>
      <c r="AF2213" s="25"/>
    </row>
    <row r="2214" spans="31:32" x14ac:dyDescent="0.35">
      <c r="AE2214" s="25"/>
      <c r="AF2214" s="25"/>
    </row>
    <row r="2215" spans="31:32" x14ac:dyDescent="0.35">
      <c r="AE2215" s="25"/>
      <c r="AF2215" s="25"/>
    </row>
    <row r="2216" spans="31:32" x14ac:dyDescent="0.35">
      <c r="AE2216" s="25"/>
      <c r="AF2216" s="25"/>
    </row>
    <row r="2217" spans="31:32" x14ac:dyDescent="0.35">
      <c r="AE2217" s="25"/>
      <c r="AF2217" s="25"/>
    </row>
    <row r="2218" spans="31:32" x14ac:dyDescent="0.35">
      <c r="AE2218" s="25"/>
      <c r="AF2218" s="25"/>
    </row>
    <row r="2219" spans="31:32" x14ac:dyDescent="0.35">
      <c r="AE2219" s="25"/>
      <c r="AF2219" s="25"/>
    </row>
    <row r="2220" spans="31:32" x14ac:dyDescent="0.35">
      <c r="AE2220" s="25"/>
      <c r="AF2220" s="25"/>
    </row>
    <row r="2221" spans="31:32" x14ac:dyDescent="0.35">
      <c r="AE2221" s="25"/>
      <c r="AF2221" s="25"/>
    </row>
    <row r="2222" spans="31:32" x14ac:dyDescent="0.35">
      <c r="AE2222" s="25"/>
      <c r="AF2222" s="25"/>
    </row>
    <row r="2223" spans="31:32" x14ac:dyDescent="0.35">
      <c r="AE2223" s="25"/>
      <c r="AF2223" s="25"/>
    </row>
    <row r="2224" spans="31:32" x14ac:dyDescent="0.35">
      <c r="AE2224" s="25"/>
      <c r="AF2224" s="25"/>
    </row>
    <row r="2225" spans="31:32" x14ac:dyDescent="0.35">
      <c r="AE2225" s="25"/>
      <c r="AF2225" s="25"/>
    </row>
    <row r="2226" spans="31:32" x14ac:dyDescent="0.35">
      <c r="AE2226" s="25"/>
      <c r="AF2226" s="25"/>
    </row>
    <row r="2227" spans="31:32" x14ac:dyDescent="0.35">
      <c r="AE2227" s="25"/>
      <c r="AF2227" s="25"/>
    </row>
    <row r="2228" spans="31:32" x14ac:dyDescent="0.35">
      <c r="AE2228" s="25"/>
      <c r="AF2228" s="25"/>
    </row>
    <row r="2229" spans="31:32" x14ac:dyDescent="0.35">
      <c r="AE2229" s="25"/>
      <c r="AF2229" s="25"/>
    </row>
    <row r="2230" spans="31:32" x14ac:dyDescent="0.35">
      <c r="AE2230" s="25"/>
      <c r="AF2230" s="25"/>
    </row>
    <row r="2231" spans="31:32" x14ac:dyDescent="0.35">
      <c r="AE2231" s="25"/>
      <c r="AF2231" s="25"/>
    </row>
    <row r="2232" spans="31:32" x14ac:dyDescent="0.35">
      <c r="AE2232" s="25"/>
      <c r="AF2232" s="25"/>
    </row>
    <row r="2233" spans="31:32" x14ac:dyDescent="0.35">
      <c r="AE2233" s="25"/>
      <c r="AF2233" s="25"/>
    </row>
    <row r="2234" spans="31:32" x14ac:dyDescent="0.35">
      <c r="AE2234" s="25"/>
      <c r="AF2234" s="25"/>
    </row>
    <row r="2235" spans="31:32" x14ac:dyDescent="0.35">
      <c r="AE2235" s="25"/>
      <c r="AF2235" s="25"/>
    </row>
    <row r="2236" spans="31:32" x14ac:dyDescent="0.35">
      <c r="AE2236" s="25"/>
      <c r="AF2236" s="25"/>
    </row>
    <row r="2237" spans="31:32" x14ac:dyDescent="0.35">
      <c r="AE2237" s="25"/>
      <c r="AF2237" s="25"/>
    </row>
    <row r="2238" spans="31:32" x14ac:dyDescent="0.35">
      <c r="AE2238" s="25"/>
      <c r="AF2238" s="25"/>
    </row>
    <row r="2239" spans="31:32" x14ac:dyDescent="0.35">
      <c r="AE2239" s="25"/>
      <c r="AF2239" s="25"/>
    </row>
    <row r="2240" spans="31:32" x14ac:dyDescent="0.35">
      <c r="AE2240" s="25"/>
      <c r="AF2240" s="25"/>
    </row>
    <row r="2241" spans="31:32" x14ac:dyDescent="0.35">
      <c r="AE2241" s="25"/>
      <c r="AF2241" s="25"/>
    </row>
    <row r="2242" spans="31:32" x14ac:dyDescent="0.35">
      <c r="AE2242" s="25"/>
      <c r="AF2242" s="25"/>
    </row>
    <row r="2243" spans="31:32" x14ac:dyDescent="0.35">
      <c r="AE2243" s="25"/>
      <c r="AF2243" s="25"/>
    </row>
    <row r="2244" spans="31:32" x14ac:dyDescent="0.35">
      <c r="AE2244" s="25"/>
      <c r="AF2244" s="25"/>
    </row>
    <row r="2245" spans="31:32" x14ac:dyDescent="0.35">
      <c r="AE2245" s="25"/>
      <c r="AF2245" s="25"/>
    </row>
    <row r="2246" spans="31:32" x14ac:dyDescent="0.35">
      <c r="AE2246" s="25"/>
      <c r="AF2246" s="25"/>
    </row>
    <row r="2247" spans="31:32" x14ac:dyDescent="0.35">
      <c r="AE2247" s="25"/>
      <c r="AF2247" s="25"/>
    </row>
    <row r="2248" spans="31:32" x14ac:dyDescent="0.35">
      <c r="AE2248" s="25"/>
      <c r="AF2248" s="25"/>
    </row>
    <row r="2249" spans="31:32" x14ac:dyDescent="0.35">
      <c r="AE2249" s="25"/>
      <c r="AF2249" s="25"/>
    </row>
    <row r="2250" spans="31:32" x14ac:dyDescent="0.35">
      <c r="AE2250" s="25"/>
      <c r="AF2250" s="25"/>
    </row>
    <row r="2251" spans="31:32" x14ac:dyDescent="0.35">
      <c r="AE2251" s="25"/>
      <c r="AF2251" s="25"/>
    </row>
    <row r="2252" spans="31:32" x14ac:dyDescent="0.35">
      <c r="AE2252" s="25"/>
      <c r="AF2252" s="25"/>
    </row>
    <row r="2253" spans="31:32" x14ac:dyDescent="0.35">
      <c r="AE2253" s="25"/>
      <c r="AF2253" s="25"/>
    </row>
    <row r="2254" spans="31:32" x14ac:dyDescent="0.35">
      <c r="AE2254" s="25"/>
      <c r="AF2254" s="25"/>
    </row>
    <row r="2255" spans="31:32" x14ac:dyDescent="0.35">
      <c r="AE2255" s="25"/>
      <c r="AF2255" s="25"/>
    </row>
    <row r="2256" spans="31:32" x14ac:dyDescent="0.35">
      <c r="AE2256" s="25"/>
      <c r="AF2256" s="25"/>
    </row>
    <row r="2257" spans="31:32" x14ac:dyDescent="0.35">
      <c r="AE2257" s="25"/>
      <c r="AF2257" s="25"/>
    </row>
    <row r="2258" spans="31:32" x14ac:dyDescent="0.35">
      <c r="AE2258" s="25"/>
      <c r="AF2258" s="25"/>
    </row>
    <row r="2259" spans="31:32" x14ac:dyDescent="0.35">
      <c r="AE2259" s="25"/>
      <c r="AF2259" s="25"/>
    </row>
    <row r="2260" spans="31:32" x14ac:dyDescent="0.35">
      <c r="AE2260" s="25"/>
      <c r="AF2260" s="25"/>
    </row>
    <row r="2261" spans="31:32" x14ac:dyDescent="0.35">
      <c r="AE2261" s="25"/>
      <c r="AF2261" s="25"/>
    </row>
    <row r="2262" spans="31:32" x14ac:dyDescent="0.35">
      <c r="AE2262" s="25"/>
      <c r="AF2262" s="25"/>
    </row>
    <row r="2263" spans="31:32" x14ac:dyDescent="0.35">
      <c r="AE2263" s="25"/>
      <c r="AF2263" s="25"/>
    </row>
    <row r="2264" spans="31:32" x14ac:dyDescent="0.35">
      <c r="AE2264" s="25"/>
      <c r="AF2264" s="25"/>
    </row>
    <row r="2265" spans="31:32" x14ac:dyDescent="0.35">
      <c r="AE2265" s="25"/>
      <c r="AF2265" s="25"/>
    </row>
    <row r="2266" spans="31:32" x14ac:dyDescent="0.35">
      <c r="AE2266" s="25"/>
      <c r="AF2266" s="25"/>
    </row>
    <row r="2267" spans="31:32" x14ac:dyDescent="0.35">
      <c r="AE2267" s="25"/>
      <c r="AF2267" s="25"/>
    </row>
    <row r="2268" spans="31:32" x14ac:dyDescent="0.35">
      <c r="AE2268" s="25"/>
      <c r="AF2268" s="25"/>
    </row>
    <row r="2269" spans="31:32" x14ac:dyDescent="0.35">
      <c r="AE2269" s="25"/>
      <c r="AF2269" s="25"/>
    </row>
    <row r="2270" spans="31:32" x14ac:dyDescent="0.35">
      <c r="AE2270" s="25"/>
      <c r="AF2270" s="25"/>
    </row>
    <row r="2271" spans="31:32" x14ac:dyDescent="0.35">
      <c r="AE2271" s="25"/>
      <c r="AF2271" s="25"/>
    </row>
    <row r="2272" spans="31:32" x14ac:dyDescent="0.35">
      <c r="AE2272" s="25"/>
      <c r="AF2272" s="25"/>
    </row>
    <row r="2273" spans="31:32" x14ac:dyDescent="0.35">
      <c r="AE2273" s="25"/>
      <c r="AF2273" s="25"/>
    </row>
    <row r="2274" spans="31:32" x14ac:dyDescent="0.35">
      <c r="AE2274" s="25"/>
      <c r="AF2274" s="25"/>
    </row>
    <row r="2275" spans="31:32" x14ac:dyDescent="0.35">
      <c r="AE2275" s="25"/>
      <c r="AF2275" s="25"/>
    </row>
    <row r="2276" spans="31:32" x14ac:dyDescent="0.35">
      <c r="AE2276" s="25"/>
      <c r="AF2276" s="25"/>
    </row>
    <row r="2277" spans="31:32" x14ac:dyDescent="0.35">
      <c r="AE2277" s="25"/>
      <c r="AF2277" s="25"/>
    </row>
    <row r="2278" spans="31:32" x14ac:dyDescent="0.35">
      <c r="AE2278" s="25"/>
      <c r="AF2278" s="25"/>
    </row>
    <row r="2279" spans="31:32" x14ac:dyDescent="0.35">
      <c r="AE2279" s="25"/>
      <c r="AF2279" s="25"/>
    </row>
    <row r="2280" spans="31:32" x14ac:dyDescent="0.35">
      <c r="AE2280" s="25"/>
      <c r="AF2280" s="25"/>
    </row>
    <row r="2281" spans="31:32" x14ac:dyDescent="0.35">
      <c r="AE2281" s="25"/>
      <c r="AF2281" s="25"/>
    </row>
    <row r="2282" spans="31:32" x14ac:dyDescent="0.35">
      <c r="AE2282" s="25"/>
      <c r="AF2282" s="25"/>
    </row>
    <row r="2283" spans="31:32" x14ac:dyDescent="0.35">
      <c r="AE2283" s="25"/>
      <c r="AF2283" s="25"/>
    </row>
    <row r="2284" spans="31:32" x14ac:dyDescent="0.35">
      <c r="AE2284" s="25"/>
      <c r="AF2284" s="25"/>
    </row>
    <row r="2285" spans="31:32" x14ac:dyDescent="0.35">
      <c r="AE2285" s="25"/>
      <c r="AF2285" s="25"/>
    </row>
    <row r="2286" spans="31:32" x14ac:dyDescent="0.35">
      <c r="AE2286" s="25"/>
      <c r="AF2286" s="25"/>
    </row>
    <row r="2287" spans="31:32" x14ac:dyDescent="0.35">
      <c r="AE2287" s="25"/>
      <c r="AF2287" s="25"/>
    </row>
    <row r="2288" spans="31:32" x14ac:dyDescent="0.35">
      <c r="AE2288" s="25"/>
      <c r="AF2288" s="25"/>
    </row>
    <row r="2289" spans="31:32" x14ac:dyDescent="0.35">
      <c r="AE2289" s="25"/>
      <c r="AF2289" s="25"/>
    </row>
    <row r="2290" spans="31:32" x14ac:dyDescent="0.35">
      <c r="AE2290" s="25"/>
      <c r="AF2290" s="25"/>
    </row>
    <row r="2291" spans="31:32" x14ac:dyDescent="0.35">
      <c r="AE2291" s="25"/>
      <c r="AF2291" s="25"/>
    </row>
    <row r="2292" spans="31:32" x14ac:dyDescent="0.35">
      <c r="AE2292" s="25"/>
      <c r="AF2292" s="25"/>
    </row>
    <row r="2293" spans="31:32" x14ac:dyDescent="0.35">
      <c r="AE2293" s="25"/>
      <c r="AF2293" s="25"/>
    </row>
    <row r="2294" spans="31:32" x14ac:dyDescent="0.35">
      <c r="AE2294" s="25"/>
      <c r="AF2294" s="25"/>
    </row>
    <row r="2295" spans="31:32" x14ac:dyDescent="0.35">
      <c r="AE2295" s="25"/>
      <c r="AF2295" s="25"/>
    </row>
    <row r="2296" spans="31:32" x14ac:dyDescent="0.35">
      <c r="AE2296" s="25"/>
      <c r="AF2296" s="25"/>
    </row>
    <row r="2297" spans="31:32" x14ac:dyDescent="0.35">
      <c r="AE2297" s="25"/>
      <c r="AF2297" s="25"/>
    </row>
    <row r="2298" spans="31:32" x14ac:dyDescent="0.35">
      <c r="AE2298" s="25"/>
      <c r="AF2298" s="25"/>
    </row>
    <row r="2299" spans="31:32" x14ac:dyDescent="0.35">
      <c r="AE2299" s="25"/>
      <c r="AF2299" s="25"/>
    </row>
    <row r="2300" spans="31:32" x14ac:dyDescent="0.35">
      <c r="AE2300" s="25"/>
      <c r="AF2300" s="25"/>
    </row>
    <row r="2301" spans="31:32" x14ac:dyDescent="0.35">
      <c r="AE2301" s="25"/>
      <c r="AF2301" s="25"/>
    </row>
    <row r="2302" spans="31:32" x14ac:dyDescent="0.35">
      <c r="AE2302" s="25"/>
      <c r="AF2302" s="25"/>
    </row>
    <row r="2303" spans="31:32" x14ac:dyDescent="0.35">
      <c r="AE2303" s="25"/>
      <c r="AF2303" s="25"/>
    </row>
    <row r="2304" spans="31:32" x14ac:dyDescent="0.35">
      <c r="AE2304" s="25"/>
      <c r="AF2304" s="25"/>
    </row>
    <row r="2305" spans="31:32" x14ac:dyDescent="0.35">
      <c r="AE2305" s="25"/>
      <c r="AF2305" s="25"/>
    </row>
    <row r="2306" spans="31:32" x14ac:dyDescent="0.35">
      <c r="AE2306" s="25"/>
      <c r="AF2306" s="25"/>
    </row>
    <row r="2307" spans="31:32" x14ac:dyDescent="0.35">
      <c r="AE2307" s="25"/>
      <c r="AF2307" s="25"/>
    </row>
    <row r="2308" spans="31:32" x14ac:dyDescent="0.35">
      <c r="AE2308" s="25"/>
      <c r="AF2308" s="25"/>
    </row>
    <row r="2309" spans="31:32" x14ac:dyDescent="0.35">
      <c r="AE2309" s="25"/>
      <c r="AF2309" s="25"/>
    </row>
    <row r="2310" spans="31:32" x14ac:dyDescent="0.35">
      <c r="AE2310" s="25"/>
      <c r="AF2310" s="25"/>
    </row>
    <row r="2311" spans="31:32" x14ac:dyDescent="0.35">
      <c r="AE2311" s="25"/>
      <c r="AF2311" s="25"/>
    </row>
    <row r="2312" spans="31:32" x14ac:dyDescent="0.35">
      <c r="AE2312" s="25"/>
      <c r="AF2312" s="25"/>
    </row>
    <row r="2313" spans="31:32" x14ac:dyDescent="0.35">
      <c r="AE2313" s="25"/>
      <c r="AF2313" s="25"/>
    </row>
    <row r="2314" spans="31:32" x14ac:dyDescent="0.35">
      <c r="AE2314" s="25"/>
      <c r="AF2314" s="25"/>
    </row>
    <row r="2315" spans="31:32" x14ac:dyDescent="0.35">
      <c r="AE2315" s="25"/>
      <c r="AF2315" s="25"/>
    </row>
    <row r="2316" spans="31:32" x14ac:dyDescent="0.35">
      <c r="AE2316" s="25"/>
      <c r="AF2316" s="25"/>
    </row>
    <row r="2317" spans="31:32" x14ac:dyDescent="0.35">
      <c r="AE2317" s="25"/>
      <c r="AF2317" s="25"/>
    </row>
    <row r="2318" spans="31:32" x14ac:dyDescent="0.35">
      <c r="AE2318" s="25"/>
      <c r="AF2318" s="25"/>
    </row>
    <row r="2319" spans="31:32" x14ac:dyDescent="0.35">
      <c r="AE2319" s="25"/>
      <c r="AF2319" s="25"/>
    </row>
    <row r="2320" spans="31:32" x14ac:dyDescent="0.35">
      <c r="AE2320" s="25"/>
      <c r="AF2320" s="25"/>
    </row>
    <row r="2321" spans="31:32" x14ac:dyDescent="0.35">
      <c r="AE2321" s="25"/>
      <c r="AF2321" s="25"/>
    </row>
    <row r="2322" spans="31:32" x14ac:dyDescent="0.35">
      <c r="AE2322" s="25"/>
      <c r="AF2322" s="25"/>
    </row>
    <row r="2323" spans="31:32" x14ac:dyDescent="0.35">
      <c r="AE2323" s="25"/>
      <c r="AF2323" s="25"/>
    </row>
    <row r="2324" spans="31:32" x14ac:dyDescent="0.35">
      <c r="AE2324" s="25"/>
      <c r="AF2324" s="25"/>
    </row>
    <row r="2325" spans="31:32" x14ac:dyDescent="0.35">
      <c r="AE2325" s="25"/>
      <c r="AF2325" s="25"/>
    </row>
    <row r="2326" spans="31:32" x14ac:dyDescent="0.35">
      <c r="AE2326" s="25"/>
      <c r="AF2326" s="25"/>
    </row>
    <row r="2327" spans="31:32" x14ac:dyDescent="0.35">
      <c r="AE2327" s="25"/>
      <c r="AF2327" s="25"/>
    </row>
    <row r="2328" spans="31:32" x14ac:dyDescent="0.35">
      <c r="AE2328" s="25"/>
      <c r="AF2328" s="25"/>
    </row>
    <row r="2329" spans="31:32" x14ac:dyDescent="0.35">
      <c r="AE2329" s="25"/>
      <c r="AF2329" s="25"/>
    </row>
    <row r="2330" spans="31:32" x14ac:dyDescent="0.35">
      <c r="AE2330" s="25"/>
      <c r="AF2330" s="25"/>
    </row>
    <row r="2331" spans="31:32" x14ac:dyDescent="0.35">
      <c r="AE2331" s="25"/>
      <c r="AF2331" s="25"/>
    </row>
    <row r="2332" spans="31:32" x14ac:dyDescent="0.35">
      <c r="AE2332" s="25"/>
      <c r="AF2332" s="25"/>
    </row>
    <row r="2333" spans="31:32" x14ac:dyDescent="0.35">
      <c r="AE2333" s="25"/>
      <c r="AF2333" s="25"/>
    </row>
    <row r="2334" spans="31:32" x14ac:dyDescent="0.35">
      <c r="AE2334" s="25"/>
      <c r="AF2334" s="25"/>
    </row>
    <row r="2335" spans="31:32" x14ac:dyDescent="0.35">
      <c r="AE2335" s="25"/>
      <c r="AF2335" s="25"/>
    </row>
    <row r="2336" spans="31:32" x14ac:dyDescent="0.35">
      <c r="AE2336" s="25"/>
      <c r="AF2336" s="25"/>
    </row>
    <row r="2337" spans="31:32" x14ac:dyDescent="0.35">
      <c r="AE2337" s="25"/>
      <c r="AF2337" s="25"/>
    </row>
    <row r="2338" spans="31:32" x14ac:dyDescent="0.35">
      <c r="AE2338" s="25"/>
      <c r="AF2338" s="25"/>
    </row>
    <row r="2339" spans="31:32" x14ac:dyDescent="0.35">
      <c r="AE2339" s="25"/>
      <c r="AF2339" s="25"/>
    </row>
    <row r="2340" spans="31:32" x14ac:dyDescent="0.35">
      <c r="AE2340" s="25"/>
      <c r="AF2340" s="25"/>
    </row>
    <row r="2341" spans="31:32" x14ac:dyDescent="0.35">
      <c r="AE2341" s="25"/>
      <c r="AF2341" s="25"/>
    </row>
    <row r="2342" spans="31:32" x14ac:dyDescent="0.35">
      <c r="AE2342" s="25"/>
      <c r="AF2342" s="25"/>
    </row>
    <row r="2343" spans="31:32" x14ac:dyDescent="0.35">
      <c r="AE2343" s="25"/>
      <c r="AF2343" s="25"/>
    </row>
    <row r="2344" spans="31:32" x14ac:dyDescent="0.35">
      <c r="AE2344" s="25"/>
      <c r="AF2344" s="25"/>
    </row>
    <row r="2345" spans="31:32" x14ac:dyDescent="0.35">
      <c r="AE2345" s="25"/>
      <c r="AF2345" s="25"/>
    </row>
    <row r="2346" spans="31:32" x14ac:dyDescent="0.35">
      <c r="AE2346" s="25"/>
      <c r="AF2346" s="25"/>
    </row>
    <row r="2347" spans="31:32" x14ac:dyDescent="0.35">
      <c r="AE2347" s="25"/>
      <c r="AF2347" s="25"/>
    </row>
    <row r="2348" spans="31:32" x14ac:dyDescent="0.35">
      <c r="AE2348" s="25"/>
      <c r="AF2348" s="25"/>
    </row>
    <row r="2349" spans="31:32" x14ac:dyDescent="0.35">
      <c r="AE2349" s="25"/>
      <c r="AF2349" s="25"/>
    </row>
    <row r="2350" spans="31:32" x14ac:dyDescent="0.35">
      <c r="AE2350" s="25"/>
      <c r="AF2350" s="25"/>
    </row>
    <row r="2351" spans="31:32" x14ac:dyDescent="0.35">
      <c r="AE2351" s="25"/>
      <c r="AF2351" s="25"/>
    </row>
    <row r="2352" spans="31:32" x14ac:dyDescent="0.35">
      <c r="AE2352" s="25"/>
      <c r="AF2352" s="25"/>
    </row>
    <row r="2353" spans="31:32" x14ac:dyDescent="0.35">
      <c r="AE2353" s="25"/>
      <c r="AF2353" s="25"/>
    </row>
    <row r="2354" spans="31:32" x14ac:dyDescent="0.35">
      <c r="AE2354" s="25"/>
      <c r="AF2354" s="25"/>
    </row>
    <row r="2355" spans="31:32" x14ac:dyDescent="0.35">
      <c r="AE2355" s="25"/>
      <c r="AF2355" s="25"/>
    </row>
    <row r="2356" spans="31:32" x14ac:dyDescent="0.35">
      <c r="AE2356" s="25"/>
      <c r="AF2356" s="25"/>
    </row>
    <row r="2357" spans="31:32" x14ac:dyDescent="0.35">
      <c r="AE2357" s="25"/>
      <c r="AF2357" s="25"/>
    </row>
    <row r="2358" spans="31:32" x14ac:dyDescent="0.35">
      <c r="AE2358" s="25"/>
      <c r="AF2358" s="25"/>
    </row>
    <row r="2359" spans="31:32" x14ac:dyDescent="0.35">
      <c r="AE2359" s="25"/>
      <c r="AF2359" s="25"/>
    </row>
    <row r="2360" spans="31:32" x14ac:dyDescent="0.35">
      <c r="AE2360" s="25"/>
      <c r="AF2360" s="25"/>
    </row>
    <row r="2361" spans="31:32" x14ac:dyDescent="0.35">
      <c r="AE2361" s="25"/>
      <c r="AF2361" s="25"/>
    </row>
    <row r="2362" spans="31:32" x14ac:dyDescent="0.35">
      <c r="AE2362" s="25"/>
      <c r="AF2362" s="25"/>
    </row>
    <row r="2363" spans="31:32" x14ac:dyDescent="0.35">
      <c r="AE2363" s="25"/>
      <c r="AF2363" s="25"/>
    </row>
    <row r="2364" spans="31:32" x14ac:dyDescent="0.35">
      <c r="AE2364" s="25"/>
      <c r="AF2364" s="25"/>
    </row>
    <row r="2365" spans="31:32" x14ac:dyDescent="0.35">
      <c r="AE2365" s="25"/>
      <c r="AF2365" s="25"/>
    </row>
    <row r="2366" spans="31:32" x14ac:dyDescent="0.35">
      <c r="AE2366" s="25"/>
      <c r="AF2366" s="25"/>
    </row>
    <row r="2367" spans="31:32" x14ac:dyDescent="0.35">
      <c r="AE2367" s="25"/>
      <c r="AF2367" s="25"/>
    </row>
    <row r="2368" spans="31:32" x14ac:dyDescent="0.35">
      <c r="AE2368" s="25"/>
      <c r="AF2368" s="25"/>
    </row>
    <row r="2369" spans="31:32" x14ac:dyDescent="0.35">
      <c r="AE2369" s="25"/>
      <c r="AF2369" s="25"/>
    </row>
    <row r="2370" spans="31:32" x14ac:dyDescent="0.35">
      <c r="AE2370" s="25"/>
      <c r="AF2370" s="25"/>
    </row>
    <row r="2371" spans="31:32" x14ac:dyDescent="0.35">
      <c r="AE2371" s="25"/>
      <c r="AF2371" s="25"/>
    </row>
    <row r="2372" spans="31:32" x14ac:dyDescent="0.35">
      <c r="AE2372" s="25"/>
      <c r="AF2372" s="25"/>
    </row>
    <row r="2373" spans="31:32" x14ac:dyDescent="0.35">
      <c r="AE2373" s="25"/>
      <c r="AF2373" s="25"/>
    </row>
    <row r="2374" spans="31:32" x14ac:dyDescent="0.35">
      <c r="AE2374" s="25"/>
      <c r="AF2374" s="25"/>
    </row>
    <row r="2375" spans="31:32" x14ac:dyDescent="0.35">
      <c r="AE2375" s="25"/>
      <c r="AF2375" s="25"/>
    </row>
    <row r="2376" spans="31:32" x14ac:dyDescent="0.35">
      <c r="AE2376" s="25"/>
      <c r="AF2376" s="25"/>
    </row>
    <row r="2377" spans="31:32" x14ac:dyDescent="0.35">
      <c r="AE2377" s="25"/>
      <c r="AF2377" s="25"/>
    </row>
    <row r="2378" spans="31:32" x14ac:dyDescent="0.35">
      <c r="AE2378" s="25"/>
      <c r="AF2378" s="25"/>
    </row>
    <row r="2379" spans="31:32" x14ac:dyDescent="0.35">
      <c r="AE2379" s="25"/>
      <c r="AF2379" s="25"/>
    </row>
    <row r="2380" spans="31:32" x14ac:dyDescent="0.35">
      <c r="AE2380" s="25"/>
      <c r="AF2380" s="25"/>
    </row>
    <row r="2381" spans="31:32" x14ac:dyDescent="0.35">
      <c r="AE2381" s="25"/>
      <c r="AF2381" s="25"/>
    </row>
    <row r="2382" spans="31:32" x14ac:dyDescent="0.35">
      <c r="AE2382" s="25"/>
      <c r="AF2382" s="25"/>
    </row>
    <row r="2383" spans="31:32" x14ac:dyDescent="0.35">
      <c r="AE2383" s="25"/>
      <c r="AF2383" s="25"/>
    </row>
    <row r="2384" spans="31:32" x14ac:dyDescent="0.35">
      <c r="AE2384" s="25"/>
      <c r="AF2384" s="25"/>
    </row>
    <row r="2385" spans="31:32" x14ac:dyDescent="0.35">
      <c r="AE2385" s="25"/>
      <c r="AF2385" s="25"/>
    </row>
    <row r="2386" spans="31:32" x14ac:dyDescent="0.35">
      <c r="AE2386" s="25"/>
      <c r="AF2386" s="25"/>
    </row>
    <row r="2387" spans="31:32" x14ac:dyDescent="0.35">
      <c r="AE2387" s="25"/>
      <c r="AF2387" s="25"/>
    </row>
    <row r="2388" spans="31:32" x14ac:dyDescent="0.35">
      <c r="AE2388" s="25"/>
      <c r="AF2388" s="25"/>
    </row>
    <row r="2389" spans="31:32" x14ac:dyDescent="0.35">
      <c r="AE2389" s="25"/>
      <c r="AF2389" s="25"/>
    </row>
    <row r="2390" spans="31:32" x14ac:dyDescent="0.35">
      <c r="AE2390" s="25"/>
      <c r="AF2390" s="25"/>
    </row>
    <row r="2391" spans="31:32" x14ac:dyDescent="0.35">
      <c r="AE2391" s="25"/>
      <c r="AF2391" s="25"/>
    </row>
    <row r="2392" spans="31:32" x14ac:dyDescent="0.35">
      <c r="AE2392" s="25"/>
      <c r="AF2392" s="25"/>
    </row>
    <row r="2393" spans="31:32" x14ac:dyDescent="0.35">
      <c r="AE2393" s="25"/>
      <c r="AF2393" s="25"/>
    </row>
    <row r="2394" spans="31:32" x14ac:dyDescent="0.35">
      <c r="AE2394" s="25"/>
      <c r="AF2394" s="25"/>
    </row>
    <row r="2395" spans="31:32" x14ac:dyDescent="0.35">
      <c r="AE2395" s="25"/>
      <c r="AF2395" s="25"/>
    </row>
    <row r="2396" spans="31:32" x14ac:dyDescent="0.35">
      <c r="AE2396" s="25"/>
      <c r="AF2396" s="25"/>
    </row>
    <row r="2397" spans="31:32" x14ac:dyDescent="0.35">
      <c r="AE2397" s="25"/>
      <c r="AF2397" s="25"/>
    </row>
    <row r="2398" spans="31:32" x14ac:dyDescent="0.35">
      <c r="AE2398" s="25"/>
      <c r="AF2398" s="25"/>
    </row>
    <row r="2399" spans="31:32" x14ac:dyDescent="0.35">
      <c r="AE2399" s="25"/>
      <c r="AF2399" s="25"/>
    </row>
    <row r="2400" spans="31:32" x14ac:dyDescent="0.35">
      <c r="AE2400" s="25"/>
      <c r="AF2400" s="25"/>
    </row>
    <row r="2401" spans="31:32" x14ac:dyDescent="0.35">
      <c r="AE2401" s="25"/>
      <c r="AF2401" s="25"/>
    </row>
    <row r="2402" spans="31:32" x14ac:dyDescent="0.35">
      <c r="AE2402" s="25"/>
      <c r="AF2402" s="25"/>
    </row>
    <row r="2403" spans="31:32" x14ac:dyDescent="0.35">
      <c r="AE2403" s="25"/>
      <c r="AF2403" s="25"/>
    </row>
    <row r="2404" spans="31:32" x14ac:dyDescent="0.35">
      <c r="AE2404" s="25"/>
      <c r="AF2404" s="25"/>
    </row>
    <row r="2405" spans="31:32" x14ac:dyDescent="0.35">
      <c r="AE2405" s="25"/>
      <c r="AF2405" s="25"/>
    </row>
    <row r="2406" spans="31:32" x14ac:dyDescent="0.35">
      <c r="AE2406" s="25"/>
      <c r="AF2406" s="25"/>
    </row>
    <row r="2407" spans="31:32" x14ac:dyDescent="0.35">
      <c r="AE2407" s="25"/>
      <c r="AF2407" s="25"/>
    </row>
    <row r="2408" spans="31:32" x14ac:dyDescent="0.35">
      <c r="AE2408" s="25"/>
      <c r="AF2408" s="25"/>
    </row>
    <row r="2409" spans="31:32" x14ac:dyDescent="0.35">
      <c r="AE2409" s="25"/>
      <c r="AF2409" s="25"/>
    </row>
    <row r="2410" spans="31:32" x14ac:dyDescent="0.35">
      <c r="AE2410" s="25"/>
      <c r="AF2410" s="25"/>
    </row>
    <row r="2411" spans="31:32" x14ac:dyDescent="0.35">
      <c r="AE2411" s="25"/>
      <c r="AF2411" s="25"/>
    </row>
    <row r="2412" spans="31:32" x14ac:dyDescent="0.35">
      <c r="AE2412" s="25"/>
      <c r="AF2412" s="25"/>
    </row>
    <row r="2413" spans="31:32" x14ac:dyDescent="0.35">
      <c r="AE2413" s="25"/>
      <c r="AF2413" s="25"/>
    </row>
    <row r="2414" spans="31:32" x14ac:dyDescent="0.35">
      <c r="AE2414" s="25"/>
      <c r="AF2414" s="25"/>
    </row>
    <row r="2415" spans="31:32" x14ac:dyDescent="0.35">
      <c r="AE2415" s="25"/>
      <c r="AF2415" s="25"/>
    </row>
    <row r="2416" spans="31:32" x14ac:dyDescent="0.35">
      <c r="AE2416" s="25"/>
      <c r="AF2416" s="25"/>
    </row>
    <row r="2417" spans="31:32" x14ac:dyDescent="0.35">
      <c r="AE2417" s="25"/>
      <c r="AF2417" s="25"/>
    </row>
    <row r="2418" spans="31:32" x14ac:dyDescent="0.35">
      <c r="AE2418" s="25"/>
      <c r="AF2418" s="25"/>
    </row>
    <row r="2419" spans="31:32" x14ac:dyDescent="0.35">
      <c r="AE2419" s="25"/>
      <c r="AF2419" s="25"/>
    </row>
    <row r="2420" spans="31:32" x14ac:dyDescent="0.35">
      <c r="AE2420" s="25"/>
      <c r="AF2420" s="25"/>
    </row>
    <row r="2421" spans="31:32" x14ac:dyDescent="0.35">
      <c r="AE2421" s="25"/>
      <c r="AF2421" s="25"/>
    </row>
    <row r="2422" spans="31:32" x14ac:dyDescent="0.35">
      <c r="AE2422" s="25"/>
      <c r="AF2422" s="25"/>
    </row>
    <row r="2423" spans="31:32" x14ac:dyDescent="0.35">
      <c r="AE2423" s="25"/>
      <c r="AF2423" s="25"/>
    </row>
    <row r="2424" spans="31:32" x14ac:dyDescent="0.35">
      <c r="AE2424" s="25"/>
      <c r="AF2424" s="25"/>
    </row>
    <row r="2425" spans="31:32" x14ac:dyDescent="0.35">
      <c r="AE2425" s="25"/>
      <c r="AF2425" s="25"/>
    </row>
    <row r="2426" spans="31:32" x14ac:dyDescent="0.35">
      <c r="AE2426" s="25"/>
      <c r="AF2426" s="25"/>
    </row>
    <row r="2427" spans="31:32" x14ac:dyDescent="0.35">
      <c r="AE2427" s="25"/>
      <c r="AF2427" s="25"/>
    </row>
    <row r="2428" spans="31:32" x14ac:dyDescent="0.35">
      <c r="AE2428" s="25"/>
      <c r="AF2428" s="25"/>
    </row>
    <row r="2429" spans="31:32" x14ac:dyDescent="0.35">
      <c r="AE2429" s="25"/>
      <c r="AF2429" s="25"/>
    </row>
    <row r="2430" spans="31:32" x14ac:dyDescent="0.35">
      <c r="AE2430" s="25"/>
      <c r="AF2430" s="25"/>
    </row>
    <row r="2431" spans="31:32" x14ac:dyDescent="0.35">
      <c r="AE2431" s="25"/>
      <c r="AF2431" s="25"/>
    </row>
    <row r="2432" spans="31:32" x14ac:dyDescent="0.35">
      <c r="AE2432" s="25"/>
      <c r="AF2432" s="25"/>
    </row>
    <row r="2433" spans="31:32" x14ac:dyDescent="0.35">
      <c r="AE2433" s="25"/>
      <c r="AF2433" s="25"/>
    </row>
    <row r="2434" spans="31:32" x14ac:dyDescent="0.35">
      <c r="AE2434" s="25"/>
      <c r="AF2434" s="25"/>
    </row>
    <row r="2435" spans="31:32" x14ac:dyDescent="0.35">
      <c r="AE2435" s="25"/>
      <c r="AF2435" s="25"/>
    </row>
    <row r="2436" spans="31:32" x14ac:dyDescent="0.35">
      <c r="AE2436" s="25"/>
      <c r="AF2436" s="25"/>
    </row>
    <row r="2437" spans="31:32" x14ac:dyDescent="0.35">
      <c r="AE2437" s="25"/>
      <c r="AF2437" s="25"/>
    </row>
    <row r="2438" spans="31:32" x14ac:dyDescent="0.35">
      <c r="AE2438" s="25"/>
      <c r="AF2438" s="25"/>
    </row>
    <row r="2439" spans="31:32" x14ac:dyDescent="0.35">
      <c r="AE2439" s="25"/>
      <c r="AF2439" s="25"/>
    </row>
    <row r="2440" spans="31:32" x14ac:dyDescent="0.35">
      <c r="AE2440" s="25"/>
      <c r="AF2440" s="25"/>
    </row>
    <row r="2441" spans="31:32" x14ac:dyDescent="0.35">
      <c r="AE2441" s="25"/>
      <c r="AF2441" s="25"/>
    </row>
    <row r="2442" spans="31:32" x14ac:dyDescent="0.35">
      <c r="AE2442" s="25"/>
      <c r="AF2442" s="25"/>
    </row>
    <row r="2443" spans="31:32" x14ac:dyDescent="0.35">
      <c r="AE2443" s="25"/>
      <c r="AF2443" s="25"/>
    </row>
    <row r="2444" spans="31:32" x14ac:dyDescent="0.35">
      <c r="AE2444" s="25"/>
      <c r="AF2444" s="25"/>
    </row>
    <row r="2445" spans="31:32" x14ac:dyDescent="0.35">
      <c r="AE2445" s="25"/>
      <c r="AF2445" s="25"/>
    </row>
    <row r="2446" spans="31:32" x14ac:dyDescent="0.35">
      <c r="AE2446" s="25"/>
      <c r="AF2446" s="25"/>
    </row>
    <row r="2447" spans="31:32" x14ac:dyDescent="0.35">
      <c r="AE2447" s="25"/>
      <c r="AF2447" s="25"/>
    </row>
    <row r="2448" spans="31:32" x14ac:dyDescent="0.35">
      <c r="AE2448" s="25"/>
      <c r="AF2448" s="25"/>
    </row>
    <row r="2449" spans="31:32" x14ac:dyDescent="0.35">
      <c r="AE2449" s="25"/>
      <c r="AF2449" s="25"/>
    </row>
    <row r="2450" spans="31:32" x14ac:dyDescent="0.35">
      <c r="AE2450" s="25"/>
      <c r="AF2450" s="25"/>
    </row>
    <row r="2451" spans="31:32" x14ac:dyDescent="0.35">
      <c r="AE2451" s="25"/>
      <c r="AF2451" s="25"/>
    </row>
    <row r="2452" spans="31:32" x14ac:dyDescent="0.35">
      <c r="AE2452" s="25"/>
      <c r="AF2452" s="25"/>
    </row>
    <row r="2453" spans="31:32" x14ac:dyDescent="0.35">
      <c r="AE2453" s="25"/>
      <c r="AF2453" s="25"/>
    </row>
    <row r="2454" spans="31:32" x14ac:dyDescent="0.35">
      <c r="AE2454" s="25"/>
      <c r="AF2454" s="25"/>
    </row>
    <row r="2455" spans="31:32" x14ac:dyDescent="0.35">
      <c r="AE2455" s="25"/>
      <c r="AF2455" s="25"/>
    </row>
    <row r="2456" spans="31:32" x14ac:dyDescent="0.35">
      <c r="AE2456" s="25"/>
      <c r="AF2456" s="25"/>
    </row>
    <row r="2457" spans="31:32" x14ac:dyDescent="0.35">
      <c r="AE2457" s="25"/>
      <c r="AF2457" s="25"/>
    </row>
    <row r="2458" spans="31:32" x14ac:dyDescent="0.35">
      <c r="AE2458" s="25"/>
      <c r="AF2458" s="25"/>
    </row>
    <row r="2459" spans="31:32" x14ac:dyDescent="0.35">
      <c r="AE2459" s="25"/>
      <c r="AF2459" s="25"/>
    </row>
    <row r="2460" spans="31:32" x14ac:dyDescent="0.35">
      <c r="AE2460" s="25"/>
      <c r="AF2460" s="25"/>
    </row>
    <row r="2461" spans="31:32" x14ac:dyDescent="0.35">
      <c r="AE2461" s="25"/>
      <c r="AF2461" s="25"/>
    </row>
    <row r="2462" spans="31:32" x14ac:dyDescent="0.35">
      <c r="AE2462" s="25"/>
      <c r="AF2462" s="25"/>
    </row>
    <row r="2463" spans="31:32" x14ac:dyDescent="0.35">
      <c r="AE2463" s="25"/>
      <c r="AF2463" s="25"/>
    </row>
    <row r="2464" spans="31:32" x14ac:dyDescent="0.35">
      <c r="AE2464" s="25"/>
      <c r="AF2464" s="25"/>
    </row>
    <row r="2465" spans="31:32" x14ac:dyDescent="0.35">
      <c r="AE2465" s="25"/>
      <c r="AF2465" s="25"/>
    </row>
    <row r="2466" spans="31:32" x14ac:dyDescent="0.35">
      <c r="AE2466" s="25"/>
      <c r="AF2466" s="25"/>
    </row>
    <row r="2467" spans="31:32" x14ac:dyDescent="0.35">
      <c r="AE2467" s="25"/>
      <c r="AF2467" s="25"/>
    </row>
    <row r="2468" spans="31:32" x14ac:dyDescent="0.35">
      <c r="AE2468" s="25"/>
      <c r="AF2468" s="25"/>
    </row>
    <row r="2469" spans="31:32" x14ac:dyDescent="0.35">
      <c r="AE2469" s="25"/>
      <c r="AF2469" s="25"/>
    </row>
    <row r="2470" spans="31:32" x14ac:dyDescent="0.35">
      <c r="AE2470" s="25"/>
      <c r="AF2470" s="25"/>
    </row>
    <row r="2471" spans="31:32" x14ac:dyDescent="0.35">
      <c r="AE2471" s="25"/>
      <c r="AF2471" s="25"/>
    </row>
    <row r="2472" spans="31:32" x14ac:dyDescent="0.35">
      <c r="AE2472" s="25"/>
      <c r="AF2472" s="25"/>
    </row>
    <row r="2473" spans="31:32" x14ac:dyDescent="0.35">
      <c r="AE2473" s="25"/>
      <c r="AF2473" s="25"/>
    </row>
    <row r="2474" spans="31:32" x14ac:dyDescent="0.35">
      <c r="AE2474" s="25"/>
      <c r="AF2474" s="25"/>
    </row>
    <row r="2475" spans="31:32" x14ac:dyDescent="0.35">
      <c r="AE2475" s="25"/>
      <c r="AF2475" s="25"/>
    </row>
    <row r="2476" spans="31:32" x14ac:dyDescent="0.35">
      <c r="AE2476" s="25"/>
      <c r="AF2476" s="25"/>
    </row>
    <row r="2477" spans="31:32" x14ac:dyDescent="0.35">
      <c r="AE2477" s="25"/>
      <c r="AF2477" s="25"/>
    </row>
    <row r="2478" spans="31:32" x14ac:dyDescent="0.35">
      <c r="AE2478" s="25"/>
      <c r="AF2478" s="25"/>
    </row>
    <row r="2479" spans="31:32" x14ac:dyDescent="0.35">
      <c r="AE2479" s="25"/>
      <c r="AF2479" s="25"/>
    </row>
    <row r="2480" spans="31:32" x14ac:dyDescent="0.35">
      <c r="AE2480" s="25"/>
      <c r="AF2480" s="25"/>
    </row>
    <row r="2481" spans="31:32" x14ac:dyDescent="0.35">
      <c r="AE2481" s="25"/>
      <c r="AF2481" s="25"/>
    </row>
    <row r="2482" spans="31:32" x14ac:dyDescent="0.35">
      <c r="AE2482" s="25"/>
      <c r="AF2482" s="25"/>
    </row>
    <row r="2483" spans="31:32" x14ac:dyDescent="0.35">
      <c r="AE2483" s="25"/>
      <c r="AF2483" s="25"/>
    </row>
    <row r="2484" spans="31:32" x14ac:dyDescent="0.35">
      <c r="AE2484" s="25"/>
      <c r="AF2484" s="25"/>
    </row>
    <row r="2485" spans="31:32" x14ac:dyDescent="0.35">
      <c r="AE2485" s="25"/>
      <c r="AF2485" s="25"/>
    </row>
    <row r="2486" spans="31:32" x14ac:dyDescent="0.35">
      <c r="AE2486" s="25"/>
      <c r="AF2486" s="25"/>
    </row>
    <row r="2487" spans="31:32" x14ac:dyDescent="0.35">
      <c r="AE2487" s="25"/>
      <c r="AF2487" s="25"/>
    </row>
    <row r="2488" spans="31:32" x14ac:dyDescent="0.35">
      <c r="AE2488" s="25"/>
      <c r="AF2488" s="25"/>
    </row>
    <row r="2489" spans="31:32" x14ac:dyDescent="0.35">
      <c r="AE2489" s="25"/>
      <c r="AF2489" s="25"/>
    </row>
    <row r="2490" spans="31:32" x14ac:dyDescent="0.35">
      <c r="AE2490" s="25"/>
      <c r="AF2490" s="25"/>
    </row>
    <row r="2491" spans="31:32" x14ac:dyDescent="0.35">
      <c r="AE2491" s="25"/>
      <c r="AF2491" s="25"/>
    </row>
    <row r="2492" spans="31:32" x14ac:dyDescent="0.35">
      <c r="AE2492" s="25"/>
      <c r="AF2492" s="25"/>
    </row>
    <row r="2493" spans="31:32" x14ac:dyDescent="0.35">
      <c r="AE2493" s="25"/>
      <c r="AF2493" s="25"/>
    </row>
    <row r="2494" spans="31:32" x14ac:dyDescent="0.35">
      <c r="AE2494" s="25"/>
      <c r="AF2494" s="25"/>
    </row>
    <row r="2495" spans="31:32" x14ac:dyDescent="0.35">
      <c r="AE2495" s="25"/>
      <c r="AF2495" s="25"/>
    </row>
    <row r="2496" spans="31:32" x14ac:dyDescent="0.35">
      <c r="AE2496" s="25"/>
      <c r="AF2496" s="25"/>
    </row>
    <row r="2497" spans="31:32" x14ac:dyDescent="0.35">
      <c r="AE2497" s="25"/>
      <c r="AF2497" s="25"/>
    </row>
    <row r="2498" spans="31:32" x14ac:dyDescent="0.35">
      <c r="AE2498" s="25"/>
      <c r="AF2498" s="25"/>
    </row>
    <row r="2499" spans="31:32" x14ac:dyDescent="0.35">
      <c r="AE2499" s="25"/>
      <c r="AF2499" s="25"/>
    </row>
    <row r="2500" spans="31:32" x14ac:dyDescent="0.35">
      <c r="AE2500" s="25"/>
      <c r="AF2500" s="25"/>
    </row>
    <row r="2501" spans="31:32" x14ac:dyDescent="0.35">
      <c r="AE2501" s="25"/>
      <c r="AF2501" s="25"/>
    </row>
    <row r="2502" spans="31:32" x14ac:dyDescent="0.35">
      <c r="AE2502" s="25"/>
      <c r="AF2502" s="25"/>
    </row>
    <row r="2503" spans="31:32" x14ac:dyDescent="0.35">
      <c r="AE2503" s="25"/>
      <c r="AF2503" s="25"/>
    </row>
    <row r="2504" spans="31:32" x14ac:dyDescent="0.35">
      <c r="AE2504" s="25"/>
      <c r="AF2504" s="25"/>
    </row>
    <row r="2505" spans="31:32" x14ac:dyDescent="0.35">
      <c r="AE2505" s="25"/>
      <c r="AF2505" s="25"/>
    </row>
    <row r="2506" spans="31:32" x14ac:dyDescent="0.35">
      <c r="AE2506" s="25"/>
      <c r="AF2506" s="25"/>
    </row>
    <row r="2507" spans="31:32" x14ac:dyDescent="0.35">
      <c r="AE2507" s="25"/>
      <c r="AF2507" s="25"/>
    </row>
    <row r="2508" spans="31:32" x14ac:dyDescent="0.35">
      <c r="AE2508" s="25"/>
      <c r="AF2508" s="25"/>
    </row>
    <row r="2509" spans="31:32" x14ac:dyDescent="0.35">
      <c r="AE2509" s="25"/>
      <c r="AF2509" s="25"/>
    </row>
    <row r="2510" spans="31:32" x14ac:dyDescent="0.35">
      <c r="AE2510" s="25"/>
      <c r="AF2510" s="25"/>
    </row>
    <row r="2511" spans="31:32" x14ac:dyDescent="0.35">
      <c r="AE2511" s="25"/>
      <c r="AF2511" s="25"/>
    </row>
    <row r="2512" spans="31:32" x14ac:dyDescent="0.35">
      <c r="AE2512" s="25"/>
      <c r="AF2512" s="25"/>
    </row>
    <row r="2513" spans="31:32" x14ac:dyDescent="0.35">
      <c r="AE2513" s="25"/>
      <c r="AF2513" s="25"/>
    </row>
    <row r="2514" spans="31:32" x14ac:dyDescent="0.35">
      <c r="AE2514" s="25"/>
      <c r="AF2514" s="25"/>
    </row>
    <row r="2515" spans="31:32" x14ac:dyDescent="0.35">
      <c r="AE2515" s="25"/>
      <c r="AF2515" s="25"/>
    </row>
    <row r="2516" spans="31:32" x14ac:dyDescent="0.35">
      <c r="AE2516" s="25"/>
      <c r="AF2516" s="25"/>
    </row>
    <row r="2517" spans="31:32" x14ac:dyDescent="0.35">
      <c r="AE2517" s="25"/>
      <c r="AF2517" s="25"/>
    </row>
    <row r="2518" spans="31:32" x14ac:dyDescent="0.35">
      <c r="AE2518" s="25"/>
      <c r="AF2518" s="25"/>
    </row>
    <row r="2519" spans="31:32" x14ac:dyDescent="0.35">
      <c r="AE2519" s="25"/>
      <c r="AF2519" s="25"/>
    </row>
    <row r="2520" spans="31:32" x14ac:dyDescent="0.35">
      <c r="AE2520" s="25"/>
      <c r="AF2520" s="25"/>
    </row>
    <row r="2521" spans="31:32" x14ac:dyDescent="0.35">
      <c r="AE2521" s="25"/>
      <c r="AF2521" s="25"/>
    </row>
    <row r="2522" spans="31:32" x14ac:dyDescent="0.35">
      <c r="AE2522" s="25"/>
      <c r="AF2522" s="25"/>
    </row>
    <row r="2523" spans="31:32" x14ac:dyDescent="0.35">
      <c r="AE2523" s="25"/>
      <c r="AF2523" s="25"/>
    </row>
    <row r="2524" spans="31:32" x14ac:dyDescent="0.35">
      <c r="AE2524" s="25"/>
      <c r="AF2524" s="25"/>
    </row>
    <row r="2525" spans="31:32" x14ac:dyDescent="0.35">
      <c r="AE2525" s="25"/>
      <c r="AF2525" s="25"/>
    </row>
    <row r="2526" spans="31:32" x14ac:dyDescent="0.35">
      <c r="AE2526" s="25"/>
      <c r="AF2526" s="25"/>
    </row>
    <row r="2527" spans="31:32" x14ac:dyDescent="0.35">
      <c r="AE2527" s="25"/>
      <c r="AF2527" s="25"/>
    </row>
    <row r="2528" spans="31:32" x14ac:dyDescent="0.35">
      <c r="AE2528" s="25"/>
      <c r="AF2528" s="25"/>
    </row>
    <row r="2529" spans="31:32" x14ac:dyDescent="0.35">
      <c r="AE2529" s="25"/>
      <c r="AF2529" s="25"/>
    </row>
    <row r="2530" spans="31:32" x14ac:dyDescent="0.35">
      <c r="AE2530" s="25"/>
      <c r="AF2530" s="25"/>
    </row>
    <row r="2531" spans="31:32" x14ac:dyDescent="0.35">
      <c r="AE2531" s="25"/>
      <c r="AF2531" s="25"/>
    </row>
    <row r="2532" spans="31:32" x14ac:dyDescent="0.35">
      <c r="AE2532" s="25"/>
      <c r="AF2532" s="25"/>
    </row>
    <row r="2533" spans="31:32" x14ac:dyDescent="0.35">
      <c r="AE2533" s="25"/>
      <c r="AF2533" s="25"/>
    </row>
    <row r="2534" spans="31:32" x14ac:dyDescent="0.35">
      <c r="AE2534" s="25"/>
      <c r="AF2534" s="25"/>
    </row>
    <row r="2535" spans="31:32" x14ac:dyDescent="0.35">
      <c r="AE2535" s="25"/>
      <c r="AF2535" s="25"/>
    </row>
    <row r="2536" spans="31:32" x14ac:dyDescent="0.35">
      <c r="AE2536" s="25"/>
      <c r="AF2536" s="25"/>
    </row>
    <row r="2537" spans="31:32" x14ac:dyDescent="0.35">
      <c r="AE2537" s="25"/>
      <c r="AF2537" s="25"/>
    </row>
    <row r="2538" spans="31:32" x14ac:dyDescent="0.35">
      <c r="AE2538" s="25"/>
      <c r="AF2538" s="25"/>
    </row>
    <row r="2539" spans="31:32" x14ac:dyDescent="0.35">
      <c r="AE2539" s="25"/>
      <c r="AF2539" s="25"/>
    </row>
    <row r="2540" spans="31:32" x14ac:dyDescent="0.35">
      <c r="AE2540" s="25"/>
      <c r="AF2540" s="25"/>
    </row>
    <row r="2541" spans="31:32" x14ac:dyDescent="0.35">
      <c r="AE2541" s="25"/>
      <c r="AF2541" s="25"/>
    </row>
    <row r="2542" spans="31:32" x14ac:dyDescent="0.35">
      <c r="AE2542" s="25"/>
      <c r="AF2542" s="25"/>
    </row>
    <row r="2543" spans="31:32" x14ac:dyDescent="0.35">
      <c r="AE2543" s="25"/>
      <c r="AF2543" s="25"/>
    </row>
    <row r="2544" spans="31:32" x14ac:dyDescent="0.35">
      <c r="AE2544" s="25"/>
      <c r="AF2544" s="25"/>
    </row>
    <row r="2545" spans="31:32" x14ac:dyDescent="0.35">
      <c r="AE2545" s="25"/>
      <c r="AF2545" s="25"/>
    </row>
    <row r="2546" spans="31:32" x14ac:dyDescent="0.35">
      <c r="AE2546" s="25"/>
      <c r="AF2546" s="25"/>
    </row>
    <row r="2547" spans="31:32" x14ac:dyDescent="0.35">
      <c r="AE2547" s="25"/>
      <c r="AF2547" s="25"/>
    </row>
    <row r="2548" spans="31:32" x14ac:dyDescent="0.35">
      <c r="AE2548" s="25"/>
      <c r="AF2548" s="25"/>
    </row>
    <row r="2549" spans="31:32" x14ac:dyDescent="0.35">
      <c r="AE2549" s="25"/>
      <c r="AF2549" s="25"/>
    </row>
    <row r="2550" spans="31:32" x14ac:dyDescent="0.35">
      <c r="AE2550" s="25"/>
      <c r="AF2550" s="25"/>
    </row>
    <row r="2551" spans="31:32" x14ac:dyDescent="0.35">
      <c r="AE2551" s="25"/>
      <c r="AF2551" s="25"/>
    </row>
    <row r="2552" spans="31:32" x14ac:dyDescent="0.35">
      <c r="AE2552" s="25"/>
      <c r="AF2552" s="25"/>
    </row>
    <row r="2553" spans="31:32" x14ac:dyDescent="0.35">
      <c r="AE2553" s="25"/>
      <c r="AF2553" s="25"/>
    </row>
    <row r="2554" spans="31:32" x14ac:dyDescent="0.35">
      <c r="AE2554" s="25"/>
      <c r="AF2554" s="25"/>
    </row>
    <row r="2555" spans="31:32" x14ac:dyDescent="0.35">
      <c r="AE2555" s="25"/>
      <c r="AF2555" s="25"/>
    </row>
    <row r="2556" spans="31:32" x14ac:dyDescent="0.35">
      <c r="AE2556" s="25"/>
      <c r="AF2556" s="25"/>
    </row>
    <row r="2557" spans="31:32" x14ac:dyDescent="0.35">
      <c r="AE2557" s="25"/>
      <c r="AF2557" s="25"/>
    </row>
    <row r="2558" spans="31:32" x14ac:dyDescent="0.35">
      <c r="AE2558" s="25"/>
      <c r="AF2558" s="25"/>
    </row>
    <row r="2559" spans="31:32" x14ac:dyDescent="0.35">
      <c r="AE2559" s="25"/>
      <c r="AF2559" s="25"/>
    </row>
    <row r="2560" spans="31:32" x14ac:dyDescent="0.35">
      <c r="AE2560" s="25"/>
      <c r="AF2560" s="25"/>
    </row>
    <row r="2561" spans="31:32" x14ac:dyDescent="0.35">
      <c r="AE2561" s="25"/>
      <c r="AF2561" s="25"/>
    </row>
    <row r="2562" spans="31:32" x14ac:dyDescent="0.35">
      <c r="AE2562" s="25"/>
      <c r="AF2562" s="25"/>
    </row>
    <row r="2563" spans="31:32" x14ac:dyDescent="0.35">
      <c r="AE2563" s="25"/>
      <c r="AF2563" s="25"/>
    </row>
    <row r="2564" spans="31:32" x14ac:dyDescent="0.35">
      <c r="AE2564" s="25"/>
      <c r="AF2564" s="25"/>
    </row>
    <row r="2565" spans="31:32" x14ac:dyDescent="0.35">
      <c r="AE2565" s="25"/>
      <c r="AF2565" s="25"/>
    </row>
    <row r="2566" spans="31:32" x14ac:dyDescent="0.35">
      <c r="AE2566" s="25"/>
      <c r="AF2566" s="25"/>
    </row>
    <row r="2567" spans="31:32" x14ac:dyDescent="0.35">
      <c r="AE2567" s="25"/>
      <c r="AF2567" s="25"/>
    </row>
    <row r="2568" spans="31:32" x14ac:dyDescent="0.35">
      <c r="AE2568" s="25"/>
      <c r="AF2568" s="25"/>
    </row>
    <row r="2569" spans="31:32" x14ac:dyDescent="0.35">
      <c r="AE2569" s="25"/>
      <c r="AF2569" s="25"/>
    </row>
    <row r="2570" spans="31:32" x14ac:dyDescent="0.35">
      <c r="AE2570" s="25"/>
      <c r="AF2570" s="25"/>
    </row>
    <row r="2571" spans="31:32" x14ac:dyDescent="0.35">
      <c r="AE2571" s="25"/>
      <c r="AF2571" s="25"/>
    </row>
    <row r="2572" spans="31:32" x14ac:dyDescent="0.35">
      <c r="AE2572" s="25"/>
      <c r="AF2572" s="25"/>
    </row>
    <row r="2573" spans="31:32" x14ac:dyDescent="0.35">
      <c r="AE2573" s="25"/>
      <c r="AF2573" s="25"/>
    </row>
    <row r="2574" spans="31:32" x14ac:dyDescent="0.35">
      <c r="AE2574" s="25"/>
      <c r="AF2574" s="25"/>
    </row>
    <row r="2575" spans="31:32" x14ac:dyDescent="0.35">
      <c r="AE2575" s="25"/>
      <c r="AF2575" s="25"/>
    </row>
    <row r="2576" spans="31:32" x14ac:dyDescent="0.35">
      <c r="AE2576" s="25"/>
      <c r="AF2576" s="25"/>
    </row>
    <row r="2577" spans="31:32" x14ac:dyDescent="0.35">
      <c r="AE2577" s="25"/>
      <c r="AF2577" s="25"/>
    </row>
    <row r="2578" spans="31:32" x14ac:dyDescent="0.35">
      <c r="AE2578" s="25"/>
      <c r="AF2578" s="25"/>
    </row>
    <row r="2579" spans="31:32" x14ac:dyDescent="0.35">
      <c r="AE2579" s="25"/>
      <c r="AF2579" s="25"/>
    </row>
    <row r="2580" spans="31:32" x14ac:dyDescent="0.35">
      <c r="AE2580" s="25"/>
      <c r="AF2580" s="25"/>
    </row>
    <row r="2581" spans="31:32" x14ac:dyDescent="0.35">
      <c r="AE2581" s="25"/>
      <c r="AF2581" s="25"/>
    </row>
    <row r="2582" spans="31:32" x14ac:dyDescent="0.35">
      <c r="AE2582" s="25"/>
      <c r="AF2582" s="25"/>
    </row>
    <row r="2583" spans="31:32" x14ac:dyDescent="0.35">
      <c r="AE2583" s="25"/>
      <c r="AF2583" s="25"/>
    </row>
    <row r="2584" spans="31:32" x14ac:dyDescent="0.35">
      <c r="AE2584" s="25"/>
      <c r="AF2584" s="25"/>
    </row>
    <row r="2585" spans="31:32" x14ac:dyDescent="0.35">
      <c r="AE2585" s="25"/>
      <c r="AF2585" s="25"/>
    </row>
    <row r="2586" spans="31:32" x14ac:dyDescent="0.35">
      <c r="AE2586" s="25"/>
      <c r="AF2586" s="25"/>
    </row>
    <row r="2587" spans="31:32" x14ac:dyDescent="0.35">
      <c r="AE2587" s="25"/>
      <c r="AF2587" s="25"/>
    </row>
    <row r="2588" spans="31:32" x14ac:dyDescent="0.35">
      <c r="AE2588" s="25"/>
      <c r="AF2588" s="25"/>
    </row>
    <row r="2589" spans="31:32" x14ac:dyDescent="0.35">
      <c r="AE2589" s="25"/>
      <c r="AF2589" s="25"/>
    </row>
    <row r="2590" spans="31:32" x14ac:dyDescent="0.35">
      <c r="AE2590" s="25"/>
      <c r="AF2590" s="25"/>
    </row>
    <row r="2591" spans="31:32" x14ac:dyDescent="0.35">
      <c r="AE2591" s="25"/>
      <c r="AF2591" s="25"/>
    </row>
    <row r="2592" spans="31:32" x14ac:dyDescent="0.35">
      <c r="AE2592" s="25"/>
      <c r="AF2592" s="25"/>
    </row>
    <row r="2593" spans="31:32" x14ac:dyDescent="0.35">
      <c r="AE2593" s="25"/>
      <c r="AF2593" s="25"/>
    </row>
    <row r="2594" spans="31:32" x14ac:dyDescent="0.35">
      <c r="AE2594" s="25"/>
      <c r="AF2594" s="25"/>
    </row>
    <row r="2595" spans="31:32" x14ac:dyDescent="0.35">
      <c r="AE2595" s="25"/>
      <c r="AF2595" s="25"/>
    </row>
    <row r="2596" spans="31:32" x14ac:dyDescent="0.35">
      <c r="AE2596" s="25"/>
      <c r="AF2596" s="25"/>
    </row>
    <row r="2597" spans="31:32" x14ac:dyDescent="0.35">
      <c r="AE2597" s="25"/>
      <c r="AF2597" s="25"/>
    </row>
    <row r="2598" spans="31:32" x14ac:dyDescent="0.35">
      <c r="AE2598" s="25"/>
      <c r="AF2598" s="25"/>
    </row>
    <row r="2599" spans="31:32" x14ac:dyDescent="0.35">
      <c r="AE2599" s="25"/>
      <c r="AF2599" s="25"/>
    </row>
    <row r="2600" spans="31:32" x14ac:dyDescent="0.35">
      <c r="AE2600" s="25"/>
      <c r="AF2600" s="25"/>
    </row>
    <row r="2601" spans="31:32" x14ac:dyDescent="0.35">
      <c r="AE2601" s="25"/>
      <c r="AF2601" s="25"/>
    </row>
    <row r="2602" spans="31:32" x14ac:dyDescent="0.35">
      <c r="AE2602" s="25"/>
      <c r="AF2602" s="25"/>
    </row>
    <row r="2603" spans="31:32" x14ac:dyDescent="0.35">
      <c r="AE2603" s="25"/>
      <c r="AF2603" s="25"/>
    </row>
    <row r="2604" spans="31:32" x14ac:dyDescent="0.35">
      <c r="AE2604" s="25"/>
      <c r="AF2604" s="25"/>
    </row>
    <row r="2605" spans="31:32" x14ac:dyDescent="0.35">
      <c r="AE2605" s="25"/>
      <c r="AF2605" s="25"/>
    </row>
    <row r="2606" spans="31:32" x14ac:dyDescent="0.35">
      <c r="AE2606" s="25"/>
      <c r="AF2606" s="25"/>
    </row>
    <row r="2607" spans="31:32" x14ac:dyDescent="0.35">
      <c r="AE2607" s="25"/>
      <c r="AF2607" s="25"/>
    </row>
    <row r="2608" spans="31:32" x14ac:dyDescent="0.35">
      <c r="AE2608" s="25"/>
      <c r="AF2608" s="25"/>
    </row>
    <row r="2609" spans="31:32" x14ac:dyDescent="0.35">
      <c r="AE2609" s="25"/>
      <c r="AF2609" s="25"/>
    </row>
    <row r="2610" spans="31:32" x14ac:dyDescent="0.3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B34"/>
  <sheetViews>
    <sheetView workbookViewId="0">
      <selection activeCell="E20" sqref="E20"/>
    </sheetView>
  </sheetViews>
  <sheetFormatPr baseColWidth="10" defaultRowHeight="14.5" x14ac:dyDescent="0.35"/>
  <cols>
    <col min="1" max="1" width="24.54296875" bestFit="1" customWidth="1"/>
    <col min="2" max="2" width="15.81640625" bestFit="1" customWidth="1"/>
  </cols>
  <sheetData>
    <row r="3" spans="1:2" x14ac:dyDescent="0.35">
      <c r="A3" s="57" t="s">
        <v>28790</v>
      </c>
      <c r="B3" t="s">
        <v>28789</v>
      </c>
    </row>
    <row r="4" spans="1:2" x14ac:dyDescent="0.35">
      <c r="A4" s="58" t="s">
        <v>23877</v>
      </c>
      <c r="B4" s="1">
        <v>193938.8</v>
      </c>
    </row>
    <row r="5" spans="1:2" x14ac:dyDescent="0.35">
      <c r="A5" s="58" t="s">
        <v>15237</v>
      </c>
      <c r="B5" s="1">
        <v>169696.5</v>
      </c>
    </row>
    <row r="6" spans="1:2" x14ac:dyDescent="0.35">
      <c r="A6" s="58" t="s">
        <v>23886</v>
      </c>
      <c r="B6" s="1">
        <v>0</v>
      </c>
    </row>
    <row r="7" spans="1:2" x14ac:dyDescent="0.35">
      <c r="A7" s="58" t="s">
        <v>8286</v>
      </c>
      <c r="B7" s="1">
        <v>476293.4</v>
      </c>
    </row>
    <row r="8" spans="1:2" x14ac:dyDescent="0.35">
      <c r="A8" s="58" t="s">
        <v>23888</v>
      </c>
      <c r="B8" s="1">
        <v>156274.99999999997</v>
      </c>
    </row>
    <row r="9" spans="1:2" x14ac:dyDescent="0.35">
      <c r="A9" s="58" t="s">
        <v>23889</v>
      </c>
      <c r="B9" s="1">
        <v>34143.237643678156</v>
      </c>
    </row>
    <row r="10" spans="1:2" x14ac:dyDescent="0.35">
      <c r="A10" s="58" t="s">
        <v>23890</v>
      </c>
      <c r="B10" s="1">
        <v>190418.23764367815</v>
      </c>
    </row>
    <row r="11" spans="1:2" x14ac:dyDescent="0.35">
      <c r="A11" s="58" t="s">
        <v>8291</v>
      </c>
      <c r="B11" s="1">
        <v>0</v>
      </c>
    </row>
    <row r="12" spans="1:2" x14ac:dyDescent="0.35">
      <c r="A12" s="58" t="s">
        <v>23891</v>
      </c>
      <c r="B12" s="1">
        <v>0</v>
      </c>
    </row>
    <row r="13" spans="1:2" x14ac:dyDescent="0.35">
      <c r="A13" s="58" t="s">
        <v>23892</v>
      </c>
      <c r="B13" s="1">
        <v>185.27196652719667</v>
      </c>
    </row>
    <row r="14" spans="1:2" x14ac:dyDescent="0.35">
      <c r="A14" s="58" t="s">
        <v>23893</v>
      </c>
      <c r="B14" s="1">
        <v>585.00000000000011</v>
      </c>
    </row>
    <row r="15" spans="1:2" x14ac:dyDescent="0.35">
      <c r="A15" s="58" t="s">
        <v>23894</v>
      </c>
      <c r="B15" s="1">
        <v>9877.6</v>
      </c>
    </row>
    <row r="16" spans="1:2" x14ac:dyDescent="0.35">
      <c r="A16" s="58" t="s">
        <v>23895</v>
      </c>
      <c r="B16" s="1">
        <v>0</v>
      </c>
    </row>
    <row r="17" spans="1:2" x14ac:dyDescent="0.35">
      <c r="A17" s="58" t="s">
        <v>23896</v>
      </c>
      <c r="B17" s="1">
        <v>29964.6</v>
      </c>
    </row>
    <row r="18" spans="1:2" x14ac:dyDescent="0.35">
      <c r="A18" s="58" t="s">
        <v>23897</v>
      </c>
      <c r="B18" s="1">
        <v>564617.1</v>
      </c>
    </row>
    <row r="19" spans="1:2" x14ac:dyDescent="0.35">
      <c r="A19" s="58" t="s">
        <v>23898</v>
      </c>
      <c r="B19" s="1">
        <v>27104.3</v>
      </c>
    </row>
    <row r="20" spans="1:2" x14ac:dyDescent="0.35">
      <c r="A20" s="58" t="s">
        <v>23899</v>
      </c>
      <c r="B20" s="1">
        <v>591721.40000000014</v>
      </c>
    </row>
    <row r="21" spans="1:2" x14ac:dyDescent="0.35">
      <c r="A21" s="58" t="s">
        <v>14529</v>
      </c>
      <c r="B21" s="1">
        <v>3409.7</v>
      </c>
    </row>
    <row r="22" spans="1:2" x14ac:dyDescent="0.35">
      <c r="A22" s="58" t="s">
        <v>15252</v>
      </c>
      <c r="B22" s="1">
        <v>1281888.2</v>
      </c>
    </row>
    <row r="23" spans="1:2" x14ac:dyDescent="0.35">
      <c r="A23" s="58" t="s">
        <v>23900</v>
      </c>
      <c r="B23" s="1">
        <v>0</v>
      </c>
    </row>
    <row r="24" spans="1:2" x14ac:dyDescent="0.35">
      <c r="A24" s="58" t="s">
        <v>23901</v>
      </c>
      <c r="B24" s="1">
        <v>0</v>
      </c>
    </row>
    <row r="25" spans="1:2" x14ac:dyDescent="0.35">
      <c r="A25" s="58" t="s">
        <v>23902</v>
      </c>
      <c r="B25" s="1">
        <v>9170.0379746835442</v>
      </c>
    </row>
    <row r="26" spans="1:2" x14ac:dyDescent="0.35">
      <c r="A26" s="58" t="s">
        <v>13826</v>
      </c>
      <c r="B26" s="1">
        <v>153533.4</v>
      </c>
    </row>
    <row r="27" spans="1:2" x14ac:dyDescent="0.35">
      <c r="A27" s="58" t="s">
        <v>8637</v>
      </c>
      <c r="B27" s="1">
        <v>1259048.1000000001</v>
      </c>
    </row>
    <row r="28" spans="1:2" x14ac:dyDescent="0.35">
      <c r="A28" s="58" t="s">
        <v>8571</v>
      </c>
      <c r="B28" s="1">
        <v>6438.9078815489747</v>
      </c>
    </row>
    <row r="29" spans="1:2" x14ac:dyDescent="0.35">
      <c r="A29" s="58" t="s">
        <v>23878</v>
      </c>
      <c r="B29" s="1">
        <v>523480.98038520012</v>
      </c>
    </row>
    <row r="30" spans="1:2" x14ac:dyDescent="0.35">
      <c r="A30" s="58" t="s">
        <v>23903</v>
      </c>
      <c r="B30" s="1">
        <v>144848.29999999999</v>
      </c>
    </row>
    <row r="31" spans="1:2" x14ac:dyDescent="0.35">
      <c r="A31" s="58" t="s">
        <v>23904</v>
      </c>
      <c r="B31" s="1">
        <v>1086022.3000000003</v>
      </c>
    </row>
    <row r="32" spans="1:2" x14ac:dyDescent="0.35">
      <c r="A32" s="58" t="s">
        <v>23905</v>
      </c>
      <c r="B32" s="1">
        <v>1230870.6000000001</v>
      </c>
    </row>
    <row r="33" spans="1:2" x14ac:dyDescent="0.35">
      <c r="A33" s="58" t="s">
        <v>8321</v>
      </c>
      <c r="B33" s="1">
        <v>92863.4</v>
      </c>
    </row>
    <row r="34" spans="1:2" x14ac:dyDescent="0.35">
      <c r="A34" s="58" t="s">
        <v>28791</v>
      </c>
      <c r="B34" s="1">
        <v>8236394.3734953161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286"/>
  <sheetViews>
    <sheetView workbookViewId="0">
      <selection activeCell="C2" sqref="C2"/>
    </sheetView>
  </sheetViews>
  <sheetFormatPr baseColWidth="10" defaultRowHeight="14.5" x14ac:dyDescent="0.35"/>
  <cols>
    <col min="1" max="1" width="25.1796875" bestFit="1" customWidth="1"/>
    <col min="2" max="2" width="22.54296875" customWidth="1"/>
    <col min="3" max="3" width="18.453125" customWidth="1"/>
    <col min="4" max="4" width="19.1796875" customWidth="1"/>
    <col min="5" max="5" width="26.1796875" customWidth="1"/>
    <col min="6" max="6" width="42.54296875" customWidth="1"/>
    <col min="7" max="7" width="12" customWidth="1"/>
    <col min="10" max="10" width="43.453125" bestFit="1" customWidth="1"/>
  </cols>
  <sheetData>
    <row r="1" spans="1:50" x14ac:dyDescent="0.35">
      <c r="A1" t="s">
        <v>23882</v>
      </c>
      <c r="B1" t="s">
        <v>519</v>
      </c>
      <c r="C1" t="s">
        <v>23884</v>
      </c>
      <c r="D1" t="s">
        <v>20368</v>
      </c>
      <c r="E1" t="s">
        <v>6349</v>
      </c>
      <c r="F1" t="s">
        <v>6350</v>
      </c>
      <c r="G1" t="s">
        <v>6351</v>
      </c>
      <c r="H1" t="s">
        <v>6353</v>
      </c>
      <c r="I1" t="s">
        <v>23906</v>
      </c>
      <c r="J1" t="s">
        <v>23907</v>
      </c>
      <c r="K1" t="s">
        <v>23908</v>
      </c>
      <c r="L1" t="s">
        <v>23909</v>
      </c>
      <c r="M1" t="s">
        <v>23910</v>
      </c>
      <c r="N1" t="s">
        <v>23911</v>
      </c>
      <c r="O1" t="s">
        <v>23912</v>
      </c>
      <c r="P1" t="s">
        <v>23913</v>
      </c>
      <c r="Q1" t="s">
        <v>23914</v>
      </c>
      <c r="R1" t="s">
        <v>23915</v>
      </c>
      <c r="S1" t="s">
        <v>23916</v>
      </c>
      <c r="T1" t="s">
        <v>23917</v>
      </c>
      <c r="U1" t="s">
        <v>23918</v>
      </c>
      <c r="V1" t="s">
        <v>23919</v>
      </c>
      <c r="W1" t="s">
        <v>23920</v>
      </c>
      <c r="X1" t="s">
        <v>23921</v>
      </c>
      <c r="Y1" t="s">
        <v>23922</v>
      </c>
      <c r="Z1" t="s">
        <v>23923</v>
      </c>
      <c r="AA1" t="s">
        <v>23924</v>
      </c>
      <c r="AB1" t="s">
        <v>23925</v>
      </c>
      <c r="AC1" t="s">
        <v>23926</v>
      </c>
      <c r="AD1" t="s">
        <v>23927</v>
      </c>
      <c r="AE1" t="s">
        <v>23928</v>
      </c>
      <c r="AF1" t="s">
        <v>23929</v>
      </c>
      <c r="AG1" t="s">
        <v>23930</v>
      </c>
      <c r="AH1" t="s">
        <v>23931</v>
      </c>
      <c r="AI1" t="s">
        <v>23932</v>
      </c>
      <c r="AJ1" t="s">
        <v>23933</v>
      </c>
      <c r="AK1" t="s">
        <v>23934</v>
      </c>
      <c r="AL1" t="s">
        <v>23935</v>
      </c>
      <c r="AM1" t="s">
        <v>23936</v>
      </c>
      <c r="AN1" t="s">
        <v>23937</v>
      </c>
      <c r="AO1" t="s">
        <v>23938</v>
      </c>
      <c r="AP1" t="s">
        <v>23939</v>
      </c>
      <c r="AQ1" t="s">
        <v>23940</v>
      </c>
      <c r="AR1" t="s">
        <v>23941</v>
      </c>
      <c r="AS1" t="s">
        <v>23942</v>
      </c>
      <c r="AT1" t="s">
        <v>23943</v>
      </c>
      <c r="AU1" t="s">
        <v>23944</v>
      </c>
      <c r="AV1" t="s">
        <v>23945</v>
      </c>
      <c r="AW1" t="s">
        <v>23946</v>
      </c>
      <c r="AX1" t="s">
        <v>23947</v>
      </c>
    </row>
    <row r="2" spans="1:50" x14ac:dyDescent="0.35">
      <c r="A2">
        <v>4</v>
      </c>
      <c r="B2" t="s">
        <v>530</v>
      </c>
      <c r="C2">
        <v>1</v>
      </c>
      <c r="D2" t="s">
        <v>23877</v>
      </c>
      <c r="E2">
        <v>100112</v>
      </c>
      <c r="F2" t="s">
        <v>8326</v>
      </c>
      <c r="G2">
        <v>100112010</v>
      </c>
      <c r="H2" t="s">
        <v>8352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35">
      <c r="A3">
        <v>4</v>
      </c>
      <c r="B3" t="s">
        <v>530</v>
      </c>
      <c r="C3">
        <v>2</v>
      </c>
      <c r="D3" t="s">
        <v>15237</v>
      </c>
      <c r="E3">
        <v>100111</v>
      </c>
      <c r="F3" t="s">
        <v>8285</v>
      </c>
      <c r="G3">
        <v>100111001</v>
      </c>
      <c r="H3" t="s">
        <v>15237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35">
      <c r="A4">
        <v>4</v>
      </c>
      <c r="B4" t="s">
        <v>530</v>
      </c>
      <c r="C4">
        <v>3</v>
      </c>
      <c r="D4" t="s">
        <v>23886</v>
      </c>
      <c r="E4">
        <v>100110</v>
      </c>
      <c r="F4" t="s">
        <v>8269</v>
      </c>
      <c r="G4">
        <v>100110006</v>
      </c>
      <c r="H4" t="s">
        <v>8275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35">
      <c r="A5">
        <v>4</v>
      </c>
      <c r="B5" t="s">
        <v>530</v>
      </c>
      <c r="C5">
        <v>4</v>
      </c>
      <c r="D5" t="s">
        <v>8286</v>
      </c>
      <c r="E5">
        <v>100111</v>
      </c>
      <c r="F5" t="s">
        <v>8285</v>
      </c>
      <c r="G5">
        <v>100111005</v>
      </c>
      <c r="H5" t="s">
        <v>8286</v>
      </c>
      <c r="I5">
        <v>1</v>
      </c>
      <c r="J5">
        <v>0</v>
      </c>
      <c r="K5">
        <v>0</v>
      </c>
      <c r="L5">
        <v>50</v>
      </c>
      <c r="M5">
        <v>0</v>
      </c>
      <c r="N5">
        <v>99</v>
      </c>
      <c r="O5">
        <v>33</v>
      </c>
      <c r="P5">
        <v>17</v>
      </c>
      <c r="Q5">
        <v>0</v>
      </c>
      <c r="R5">
        <v>0</v>
      </c>
      <c r="S5">
        <v>0</v>
      </c>
      <c r="T5">
        <v>101</v>
      </c>
      <c r="U5">
        <v>54.2</v>
      </c>
      <c r="V5">
        <v>0</v>
      </c>
      <c r="W5">
        <v>107.9</v>
      </c>
      <c r="X5">
        <v>0</v>
      </c>
      <c r="Y5">
        <v>0</v>
      </c>
      <c r="Z5">
        <v>11.8</v>
      </c>
      <c r="AA5">
        <v>16.5</v>
      </c>
      <c r="AB5">
        <v>64.8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120</v>
      </c>
      <c r="AJ5">
        <v>120</v>
      </c>
      <c r="AK5">
        <v>38.4</v>
      </c>
      <c r="AL5">
        <v>72</v>
      </c>
      <c r="AM5">
        <v>104</v>
      </c>
      <c r="AN5">
        <v>66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35">
      <c r="A6">
        <v>4</v>
      </c>
      <c r="B6" t="s">
        <v>530</v>
      </c>
      <c r="C6">
        <v>5</v>
      </c>
      <c r="D6" t="s">
        <v>23888</v>
      </c>
      <c r="E6">
        <v>100111</v>
      </c>
      <c r="F6" t="s">
        <v>8285</v>
      </c>
      <c r="G6">
        <v>100111004</v>
      </c>
      <c r="H6" t="s">
        <v>13117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35">
      <c r="A7">
        <v>4</v>
      </c>
      <c r="B7" t="s">
        <v>530</v>
      </c>
      <c r="C7">
        <v>6</v>
      </c>
      <c r="D7" t="s">
        <v>23889</v>
      </c>
      <c r="E7">
        <v>100111</v>
      </c>
      <c r="F7" t="s">
        <v>8285</v>
      </c>
      <c r="G7">
        <v>100111004</v>
      </c>
      <c r="H7" t="s">
        <v>13117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32.638613645489599</v>
      </c>
      <c r="AR7">
        <v>8</v>
      </c>
      <c r="AS7">
        <v>58</v>
      </c>
      <c r="AT7">
        <v>204</v>
      </c>
      <c r="AU7">
        <v>52.65</v>
      </c>
      <c r="AV7">
        <v>65.3</v>
      </c>
      <c r="AW7">
        <v>10.1</v>
      </c>
      <c r="AX7">
        <v>0</v>
      </c>
    </row>
    <row r="8" spans="1:50" x14ac:dyDescent="0.35">
      <c r="A8">
        <v>4</v>
      </c>
      <c r="B8" t="s">
        <v>530</v>
      </c>
      <c r="C8">
        <v>8</v>
      </c>
      <c r="D8" t="s">
        <v>8291</v>
      </c>
      <c r="E8">
        <v>100111</v>
      </c>
      <c r="F8" t="s">
        <v>8285</v>
      </c>
      <c r="G8">
        <v>100111006</v>
      </c>
      <c r="H8" t="s">
        <v>8291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35">
      <c r="A9">
        <v>4</v>
      </c>
      <c r="B9" t="s">
        <v>530</v>
      </c>
      <c r="C9">
        <v>9</v>
      </c>
      <c r="D9" t="s">
        <v>23891</v>
      </c>
      <c r="E9">
        <v>100112</v>
      </c>
      <c r="F9" t="s">
        <v>8326</v>
      </c>
      <c r="G9">
        <v>100112022</v>
      </c>
      <c r="H9" t="s">
        <v>8412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35">
      <c r="A10">
        <v>4</v>
      </c>
      <c r="B10" t="s">
        <v>530</v>
      </c>
      <c r="C10">
        <v>10</v>
      </c>
      <c r="D10" t="s">
        <v>23892</v>
      </c>
      <c r="E10">
        <v>100110</v>
      </c>
      <c r="F10" t="s">
        <v>8269</v>
      </c>
      <c r="G10">
        <v>100110005</v>
      </c>
      <c r="H10" t="s">
        <v>8270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35">
      <c r="A11">
        <v>4</v>
      </c>
      <c r="B11" t="s">
        <v>530</v>
      </c>
      <c r="C11">
        <v>11</v>
      </c>
      <c r="D11" t="s">
        <v>23893</v>
      </c>
      <c r="E11">
        <v>100110</v>
      </c>
      <c r="F11" t="s">
        <v>8269</v>
      </c>
      <c r="G11">
        <v>100110003</v>
      </c>
      <c r="H11" t="s">
        <v>13811</v>
      </c>
      <c r="I11">
        <v>1</v>
      </c>
      <c r="J11">
        <v>119</v>
      </c>
      <c r="K11">
        <v>10</v>
      </c>
      <c r="L11">
        <v>3</v>
      </c>
      <c r="M11">
        <v>5</v>
      </c>
      <c r="N11">
        <v>1</v>
      </c>
      <c r="O11">
        <v>193</v>
      </c>
      <c r="P11">
        <v>0</v>
      </c>
      <c r="Q11">
        <v>1</v>
      </c>
      <c r="R11">
        <v>5</v>
      </c>
      <c r="S11">
        <v>4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1.7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35">
      <c r="A12">
        <v>4</v>
      </c>
      <c r="B12" t="s">
        <v>530</v>
      </c>
      <c r="C12">
        <v>12</v>
      </c>
      <c r="D12" t="s">
        <v>23894</v>
      </c>
      <c r="E12">
        <v>100113</v>
      </c>
      <c r="F12" t="s">
        <v>8570</v>
      </c>
      <c r="G12">
        <v>100113001</v>
      </c>
      <c r="H12" t="s">
        <v>15247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35">
      <c r="A13">
        <v>4</v>
      </c>
      <c r="B13" t="s">
        <v>530</v>
      </c>
      <c r="C13">
        <v>13</v>
      </c>
      <c r="D13" t="s">
        <v>23895</v>
      </c>
      <c r="E13">
        <v>100113</v>
      </c>
      <c r="F13" t="s">
        <v>8570</v>
      </c>
      <c r="G13">
        <v>100113001</v>
      </c>
      <c r="H13" t="s">
        <v>15247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35">
      <c r="A14">
        <v>4</v>
      </c>
      <c r="B14" t="s">
        <v>530</v>
      </c>
      <c r="C14">
        <v>18</v>
      </c>
      <c r="D14" t="s">
        <v>14529</v>
      </c>
      <c r="E14">
        <v>100113</v>
      </c>
      <c r="F14" t="s">
        <v>8570</v>
      </c>
      <c r="G14">
        <v>100113002</v>
      </c>
      <c r="H14" t="s">
        <v>14529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35">
      <c r="A15">
        <v>4</v>
      </c>
      <c r="B15" t="s">
        <v>530</v>
      </c>
      <c r="C15">
        <v>15</v>
      </c>
      <c r="D15" t="s">
        <v>23897</v>
      </c>
      <c r="E15">
        <v>100111</v>
      </c>
      <c r="F15" t="s">
        <v>8285</v>
      </c>
      <c r="G15">
        <v>100111003</v>
      </c>
      <c r="H15" t="s">
        <v>13816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246.79000000000002</v>
      </c>
      <c r="AR15">
        <v>115.6</v>
      </c>
      <c r="AS15">
        <v>56.5</v>
      </c>
      <c r="AT15">
        <v>442.4</v>
      </c>
      <c r="AU15">
        <v>283.64999999999998</v>
      </c>
      <c r="AV15">
        <v>549.79999999999995</v>
      </c>
      <c r="AW15">
        <v>599.79999999999995</v>
      </c>
      <c r="AX15">
        <v>416.1</v>
      </c>
    </row>
    <row r="16" spans="1:50" x14ac:dyDescent="0.35">
      <c r="A16">
        <v>4</v>
      </c>
      <c r="B16" t="s">
        <v>530</v>
      </c>
      <c r="C16">
        <v>16</v>
      </c>
      <c r="D16" t="s">
        <v>23898</v>
      </c>
      <c r="E16">
        <v>100111</v>
      </c>
      <c r="F16" t="s">
        <v>8285</v>
      </c>
      <c r="G16">
        <v>100111003</v>
      </c>
      <c r="H16" t="s">
        <v>13816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35">
      <c r="A17">
        <v>4</v>
      </c>
      <c r="B17" t="s">
        <v>530</v>
      </c>
      <c r="C17">
        <v>19</v>
      </c>
      <c r="D17" t="s">
        <v>15252</v>
      </c>
      <c r="E17">
        <v>100114</v>
      </c>
      <c r="F17" t="s">
        <v>8606</v>
      </c>
      <c r="G17">
        <v>100114001</v>
      </c>
      <c r="H17" t="s">
        <v>15252</v>
      </c>
      <c r="I17">
        <v>1</v>
      </c>
      <c r="J17">
        <v>54709</v>
      </c>
      <c r="K17">
        <v>68572</v>
      </c>
      <c r="L17">
        <v>82460</v>
      </c>
      <c r="M17">
        <v>52293</v>
      </c>
      <c r="N17">
        <v>104689</v>
      </c>
      <c r="O17">
        <v>27966</v>
      </c>
      <c r="P17">
        <v>84762</v>
      </c>
      <c r="Q17">
        <v>98300</v>
      </c>
      <c r="R17">
        <v>112777</v>
      </c>
      <c r="S17">
        <v>168480</v>
      </c>
      <c r="T17">
        <v>99917</v>
      </c>
      <c r="U17">
        <v>117229.4</v>
      </c>
      <c r="V17">
        <v>131332</v>
      </c>
      <c r="W17">
        <v>105507.8</v>
      </c>
      <c r="X17">
        <v>149703.9</v>
      </c>
      <c r="Y17">
        <v>0</v>
      </c>
      <c r="Z17">
        <v>121752.9</v>
      </c>
      <c r="AA17">
        <v>123839.6</v>
      </c>
      <c r="AB17">
        <v>86902.8</v>
      </c>
      <c r="AC17">
        <v>137281.4</v>
      </c>
      <c r="AD17">
        <v>159122.6</v>
      </c>
      <c r="AE17">
        <v>129519.6</v>
      </c>
      <c r="AF17">
        <v>131241.4</v>
      </c>
      <c r="AG17">
        <v>110721.3</v>
      </c>
      <c r="AH17">
        <v>109620</v>
      </c>
      <c r="AI17">
        <v>106540.8</v>
      </c>
      <c r="AJ17">
        <v>120464.5</v>
      </c>
      <c r="AK17">
        <v>56405.8</v>
      </c>
      <c r="AL17">
        <v>66880</v>
      </c>
      <c r="AM17">
        <v>51591.1</v>
      </c>
      <c r="AN17">
        <v>78466.3</v>
      </c>
      <c r="AO17">
        <v>75516</v>
      </c>
      <c r="AP17">
        <v>41067.300000000003</v>
      </c>
      <c r="AQ17">
        <v>51863.119903167018</v>
      </c>
      <c r="AR17">
        <v>47235.5</v>
      </c>
      <c r="AS17">
        <v>43406.3</v>
      </c>
      <c r="AT17">
        <v>54372.1</v>
      </c>
      <c r="AU17">
        <v>54517.979999999996</v>
      </c>
      <c r="AV17">
        <v>60645.8</v>
      </c>
      <c r="AW17">
        <v>57868.1</v>
      </c>
      <c r="AX17">
        <v>44507.3</v>
      </c>
    </row>
    <row r="18" spans="1:50" x14ac:dyDescent="0.35">
      <c r="A18">
        <v>4</v>
      </c>
      <c r="B18" t="s">
        <v>530</v>
      </c>
      <c r="C18">
        <v>20</v>
      </c>
      <c r="D18" t="s">
        <v>23900</v>
      </c>
      <c r="E18">
        <v>100110</v>
      </c>
      <c r="F18" t="s">
        <v>8269</v>
      </c>
      <c r="G18">
        <v>100110002</v>
      </c>
      <c r="H18" t="s">
        <v>14514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13.777158027554909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35">
      <c r="A19">
        <v>4</v>
      </c>
      <c r="B19" t="s">
        <v>530</v>
      </c>
      <c r="C19">
        <v>21</v>
      </c>
      <c r="D19" t="s">
        <v>23901</v>
      </c>
      <c r="E19">
        <v>100110</v>
      </c>
      <c r="F19" t="s">
        <v>8269</v>
      </c>
      <c r="G19">
        <v>100110002</v>
      </c>
      <c r="H19" t="s">
        <v>14514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35">
      <c r="A20">
        <v>4</v>
      </c>
      <c r="B20" t="s">
        <v>530</v>
      </c>
      <c r="C20">
        <v>23</v>
      </c>
      <c r="D20" t="s">
        <v>13826</v>
      </c>
      <c r="E20">
        <v>100113</v>
      </c>
      <c r="F20" t="s">
        <v>8570</v>
      </c>
      <c r="G20">
        <v>100113003</v>
      </c>
      <c r="H20" t="s">
        <v>13826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35">
      <c r="A21">
        <v>4</v>
      </c>
      <c r="B21" t="s">
        <v>530</v>
      </c>
      <c r="C21">
        <v>24</v>
      </c>
      <c r="D21" t="s">
        <v>8637</v>
      </c>
      <c r="E21">
        <v>100114</v>
      </c>
      <c r="F21" t="s">
        <v>8606</v>
      </c>
      <c r="G21">
        <v>100114011</v>
      </c>
      <c r="H21" t="s">
        <v>8637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35">
      <c r="A22">
        <v>4</v>
      </c>
      <c r="B22" t="s">
        <v>530</v>
      </c>
      <c r="C22">
        <v>25</v>
      </c>
      <c r="D22" t="s">
        <v>8571</v>
      </c>
      <c r="E22">
        <v>100113</v>
      </c>
      <c r="F22" t="s">
        <v>8570</v>
      </c>
      <c r="G22">
        <v>100113005</v>
      </c>
      <c r="H22" t="s">
        <v>8571</v>
      </c>
      <c r="I22">
        <v>1</v>
      </c>
      <c r="J22">
        <v>481.34</v>
      </c>
      <c r="K22">
        <v>377.83100000000002</v>
      </c>
      <c r="L22">
        <v>368.20600000000002</v>
      </c>
      <c r="M22">
        <v>436.39600000000002</v>
      </c>
      <c r="N22">
        <v>494.90899999999999</v>
      </c>
      <c r="O22">
        <v>545.15899999999999</v>
      </c>
      <c r="P22">
        <v>554</v>
      </c>
      <c r="Q22">
        <v>574.274</v>
      </c>
      <c r="R22">
        <v>558</v>
      </c>
      <c r="S22">
        <v>710</v>
      </c>
      <c r="T22">
        <v>761</v>
      </c>
      <c r="U22">
        <v>752.3</v>
      </c>
      <c r="V22">
        <v>719</v>
      </c>
      <c r="W22">
        <v>722.5</v>
      </c>
      <c r="X22">
        <v>738.78</v>
      </c>
      <c r="Y22">
        <v>528.76599999999996</v>
      </c>
      <c r="Z22">
        <v>257</v>
      </c>
      <c r="AA22">
        <v>126.3</v>
      </c>
      <c r="AB22">
        <v>206.7</v>
      </c>
      <c r="AC22">
        <v>265.39999999999998</v>
      </c>
      <c r="AD22">
        <v>165.1</v>
      </c>
      <c r="AE22">
        <v>173.5</v>
      </c>
      <c r="AF22">
        <v>84</v>
      </c>
      <c r="AG22">
        <v>155.9</v>
      </c>
      <c r="AH22">
        <v>56</v>
      </c>
      <c r="AI22">
        <v>109.2</v>
      </c>
      <c r="AJ22">
        <v>63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35">
      <c r="A23">
        <v>4</v>
      </c>
      <c r="B23" t="s">
        <v>530</v>
      </c>
      <c r="C23">
        <v>26</v>
      </c>
      <c r="D23" t="s">
        <v>23878</v>
      </c>
      <c r="E23">
        <v>100112</v>
      </c>
      <c r="F23" t="s">
        <v>8326</v>
      </c>
      <c r="G23">
        <v>100112020</v>
      </c>
      <c r="H23" t="s">
        <v>8402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35">
      <c r="A24">
        <v>4</v>
      </c>
      <c r="B24" t="s">
        <v>530</v>
      </c>
      <c r="C24">
        <v>27</v>
      </c>
      <c r="D24" t="s">
        <v>23903</v>
      </c>
      <c r="E24">
        <v>100111</v>
      </c>
      <c r="F24" t="s">
        <v>8285</v>
      </c>
      <c r="G24">
        <v>100111002</v>
      </c>
      <c r="H24" t="s">
        <v>14519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61.6</v>
      </c>
      <c r="AW24">
        <v>0</v>
      </c>
      <c r="AX24">
        <v>0</v>
      </c>
    </row>
    <row r="25" spans="1:50" x14ac:dyDescent="0.35">
      <c r="A25">
        <v>4</v>
      </c>
      <c r="B25" t="s">
        <v>530</v>
      </c>
      <c r="C25">
        <v>28</v>
      </c>
      <c r="D25" t="s">
        <v>23904</v>
      </c>
      <c r="E25">
        <v>100111</v>
      </c>
      <c r="F25" t="s">
        <v>8285</v>
      </c>
      <c r="G25">
        <v>100111002</v>
      </c>
      <c r="H25" t="s">
        <v>14519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959.87119662730106</v>
      </c>
      <c r="AR25">
        <v>1134.4000000000001</v>
      </c>
      <c r="AS25">
        <v>247.6</v>
      </c>
      <c r="AT25">
        <v>340.3</v>
      </c>
      <c r="AU25">
        <v>126.79</v>
      </c>
      <c r="AV25">
        <v>131</v>
      </c>
      <c r="AW25">
        <v>56.5</v>
      </c>
      <c r="AX25">
        <v>0</v>
      </c>
    </row>
    <row r="26" spans="1:50" x14ac:dyDescent="0.35">
      <c r="A26">
        <v>4</v>
      </c>
      <c r="B26" t="s">
        <v>530</v>
      </c>
      <c r="C26">
        <v>30</v>
      </c>
      <c r="D26" t="s">
        <v>8321</v>
      </c>
      <c r="E26">
        <v>100111</v>
      </c>
      <c r="F26" t="s">
        <v>8285</v>
      </c>
      <c r="G26">
        <v>100111012</v>
      </c>
      <c r="H26" t="s">
        <v>8321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35">
      <c r="A27">
        <v>5</v>
      </c>
      <c r="B27" t="s">
        <v>548</v>
      </c>
      <c r="C27">
        <v>1</v>
      </c>
      <c r="D27" t="s">
        <v>23877</v>
      </c>
      <c r="E27">
        <v>100112</v>
      </c>
      <c r="F27" t="s">
        <v>8326</v>
      </c>
      <c r="G27">
        <v>100112010</v>
      </c>
      <c r="H27" t="s">
        <v>8352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35">
      <c r="A28">
        <v>5</v>
      </c>
      <c r="B28" t="s">
        <v>548</v>
      </c>
      <c r="C28">
        <v>2</v>
      </c>
      <c r="D28" t="s">
        <v>15237</v>
      </c>
      <c r="E28">
        <v>100111</v>
      </c>
      <c r="F28" t="s">
        <v>8285</v>
      </c>
      <c r="G28">
        <v>100111001</v>
      </c>
      <c r="H28" t="s">
        <v>15237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35">
      <c r="A29">
        <v>5</v>
      </c>
      <c r="B29" t="s">
        <v>548</v>
      </c>
      <c r="C29">
        <v>3</v>
      </c>
      <c r="D29" t="s">
        <v>23886</v>
      </c>
      <c r="E29">
        <v>100110</v>
      </c>
      <c r="F29" t="s">
        <v>8269</v>
      </c>
      <c r="G29">
        <v>100110006</v>
      </c>
      <c r="H29" t="s">
        <v>8275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63</v>
      </c>
      <c r="AT29">
        <v>23.6</v>
      </c>
      <c r="AU29">
        <v>0</v>
      </c>
      <c r="AV29">
        <v>0</v>
      </c>
      <c r="AW29">
        <v>0</v>
      </c>
      <c r="AX29">
        <v>0</v>
      </c>
    </row>
    <row r="30" spans="1:50" x14ac:dyDescent="0.35">
      <c r="A30">
        <v>5</v>
      </c>
      <c r="B30" t="s">
        <v>548</v>
      </c>
      <c r="C30">
        <v>4</v>
      </c>
      <c r="D30" t="s">
        <v>8286</v>
      </c>
      <c r="E30">
        <v>100111</v>
      </c>
      <c r="F30" t="s">
        <v>8285</v>
      </c>
      <c r="G30">
        <v>100111005</v>
      </c>
      <c r="H30" t="s">
        <v>8286</v>
      </c>
      <c r="I30">
        <v>1</v>
      </c>
      <c r="J30">
        <v>0</v>
      </c>
      <c r="K30">
        <v>13</v>
      </c>
      <c r="L30">
        <v>528</v>
      </c>
      <c r="M30">
        <v>80</v>
      </c>
      <c r="N30">
        <v>0</v>
      </c>
      <c r="O30">
        <v>634</v>
      </c>
      <c r="P30">
        <v>35</v>
      </c>
      <c r="Q30">
        <v>295</v>
      </c>
      <c r="R30">
        <v>176</v>
      </c>
      <c r="S30">
        <v>161</v>
      </c>
      <c r="T30">
        <v>86</v>
      </c>
      <c r="U30">
        <v>176.5</v>
      </c>
      <c r="V30">
        <v>1036.8</v>
      </c>
      <c r="W30">
        <v>36.299999999999997</v>
      </c>
      <c r="X30">
        <v>51</v>
      </c>
      <c r="Y30">
        <v>0</v>
      </c>
      <c r="Z30">
        <v>1163.3</v>
      </c>
      <c r="AA30">
        <v>1256.3</v>
      </c>
      <c r="AB30">
        <v>645.1</v>
      </c>
      <c r="AC30">
        <v>0</v>
      </c>
      <c r="AD30">
        <v>2334.1</v>
      </c>
      <c r="AE30">
        <v>387.2</v>
      </c>
      <c r="AF30">
        <v>560</v>
      </c>
      <c r="AG30">
        <v>1115.8</v>
      </c>
      <c r="AH30">
        <v>1134</v>
      </c>
      <c r="AI30">
        <v>243</v>
      </c>
      <c r="AJ30">
        <v>201.6</v>
      </c>
      <c r="AK30">
        <v>1663.5</v>
      </c>
      <c r="AL30">
        <v>2304</v>
      </c>
      <c r="AM30">
        <v>278.89999999999998</v>
      </c>
      <c r="AN30">
        <v>525.1</v>
      </c>
      <c r="AO30">
        <v>0</v>
      </c>
      <c r="AP30">
        <v>102</v>
      </c>
      <c r="AQ30">
        <v>1041.2857168631294</v>
      </c>
      <c r="AR30">
        <v>48.410000000000004</v>
      </c>
      <c r="AS30">
        <v>0</v>
      </c>
      <c r="AT30">
        <v>110.2</v>
      </c>
      <c r="AU30">
        <v>189</v>
      </c>
      <c r="AV30">
        <v>0</v>
      </c>
      <c r="AW30">
        <v>526.20000000000005</v>
      </c>
      <c r="AX30">
        <v>0</v>
      </c>
    </row>
    <row r="31" spans="1:50" x14ac:dyDescent="0.35">
      <c r="A31">
        <v>5</v>
      </c>
      <c r="B31" t="s">
        <v>548</v>
      </c>
      <c r="C31">
        <v>5</v>
      </c>
      <c r="D31" t="s">
        <v>23888</v>
      </c>
      <c r="E31">
        <v>100111</v>
      </c>
      <c r="F31" t="s">
        <v>8285</v>
      </c>
      <c r="G31">
        <v>100111004</v>
      </c>
      <c r="H31" t="s">
        <v>13117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35">
      <c r="A32">
        <v>5</v>
      </c>
      <c r="B32" t="s">
        <v>548</v>
      </c>
      <c r="C32">
        <v>6</v>
      </c>
      <c r="D32" t="s">
        <v>23889</v>
      </c>
      <c r="E32">
        <v>100111</v>
      </c>
      <c r="F32" t="s">
        <v>8285</v>
      </c>
      <c r="G32">
        <v>100111004</v>
      </c>
      <c r="H32" t="s">
        <v>13117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1.8</v>
      </c>
      <c r="AS32">
        <v>0</v>
      </c>
      <c r="AT32">
        <v>506.9</v>
      </c>
      <c r="AU32">
        <v>0</v>
      </c>
      <c r="AV32">
        <v>2550.0899999999997</v>
      </c>
      <c r="AW32">
        <v>0</v>
      </c>
      <c r="AX32">
        <v>0</v>
      </c>
    </row>
    <row r="33" spans="1:50" x14ac:dyDescent="0.35">
      <c r="A33">
        <v>5</v>
      </c>
      <c r="B33" t="s">
        <v>548</v>
      </c>
      <c r="C33">
        <v>8</v>
      </c>
      <c r="D33" t="s">
        <v>8291</v>
      </c>
      <c r="E33">
        <v>100111</v>
      </c>
      <c r="F33" t="s">
        <v>8285</v>
      </c>
      <c r="G33">
        <v>100111006</v>
      </c>
      <c r="H33" t="s">
        <v>8291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35">
      <c r="A34">
        <v>5</v>
      </c>
      <c r="B34" t="s">
        <v>548</v>
      </c>
      <c r="C34">
        <v>9</v>
      </c>
      <c r="D34" t="s">
        <v>23891</v>
      </c>
      <c r="E34">
        <v>100112</v>
      </c>
      <c r="F34" t="s">
        <v>8326</v>
      </c>
      <c r="G34">
        <v>100112022</v>
      </c>
      <c r="H34" t="s">
        <v>8412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35">
      <c r="A35">
        <v>5</v>
      </c>
      <c r="B35" t="s">
        <v>548</v>
      </c>
      <c r="C35">
        <v>10</v>
      </c>
      <c r="D35" t="s">
        <v>23892</v>
      </c>
      <c r="E35">
        <v>100110</v>
      </c>
      <c r="F35" t="s">
        <v>8269</v>
      </c>
      <c r="G35">
        <v>100110005</v>
      </c>
      <c r="H35" t="s">
        <v>8270</v>
      </c>
      <c r="I35">
        <v>1</v>
      </c>
      <c r="J35">
        <v>46</v>
      </c>
      <c r="K35">
        <v>16</v>
      </c>
      <c r="L35">
        <v>0</v>
      </c>
      <c r="M35">
        <v>0</v>
      </c>
      <c r="N35">
        <v>0</v>
      </c>
      <c r="O35">
        <v>2001</v>
      </c>
      <c r="P35">
        <v>279</v>
      </c>
      <c r="Q35">
        <v>2611</v>
      </c>
      <c r="R35">
        <v>1900</v>
      </c>
      <c r="S35">
        <v>551</v>
      </c>
      <c r="T35">
        <v>396</v>
      </c>
      <c r="U35">
        <v>445</v>
      </c>
      <c r="V35">
        <v>1261</v>
      </c>
      <c r="W35">
        <v>494.8</v>
      </c>
      <c r="X35">
        <v>309.39999999999998</v>
      </c>
      <c r="Y35">
        <v>0</v>
      </c>
      <c r="Z35">
        <v>252.5</v>
      </c>
      <c r="AA35">
        <v>339.4</v>
      </c>
      <c r="AB35">
        <v>389.3</v>
      </c>
      <c r="AC35">
        <v>0</v>
      </c>
      <c r="AD35">
        <v>2421.4</v>
      </c>
      <c r="AE35">
        <v>1714.6</v>
      </c>
      <c r="AF35">
        <v>950.7</v>
      </c>
      <c r="AG35">
        <v>399</v>
      </c>
      <c r="AH35">
        <v>396.5</v>
      </c>
      <c r="AI35">
        <v>0</v>
      </c>
      <c r="AJ35">
        <v>38.5</v>
      </c>
      <c r="AK35">
        <v>2683</v>
      </c>
      <c r="AL35">
        <v>237</v>
      </c>
      <c r="AM35">
        <v>246.3</v>
      </c>
      <c r="AN35">
        <v>445.4</v>
      </c>
      <c r="AO35">
        <v>105</v>
      </c>
      <c r="AP35">
        <v>77.22</v>
      </c>
      <c r="AQ35">
        <v>159.14336307789034</v>
      </c>
      <c r="AR35">
        <v>24.36</v>
      </c>
      <c r="AS35">
        <v>0</v>
      </c>
      <c r="AT35">
        <v>2.2999999999999998</v>
      </c>
      <c r="AU35">
        <v>0</v>
      </c>
      <c r="AV35">
        <v>0</v>
      </c>
      <c r="AW35">
        <v>0</v>
      </c>
      <c r="AX35">
        <v>0</v>
      </c>
    </row>
    <row r="36" spans="1:50" x14ac:dyDescent="0.35">
      <c r="A36">
        <v>5</v>
      </c>
      <c r="B36" t="s">
        <v>548</v>
      </c>
      <c r="C36">
        <v>11</v>
      </c>
      <c r="D36" t="s">
        <v>23893</v>
      </c>
      <c r="E36">
        <v>100110</v>
      </c>
      <c r="F36" t="s">
        <v>8269</v>
      </c>
      <c r="G36">
        <v>100110003</v>
      </c>
      <c r="H36" t="s">
        <v>13811</v>
      </c>
      <c r="I36">
        <v>1</v>
      </c>
      <c r="J36">
        <v>46</v>
      </c>
      <c r="K36">
        <v>13</v>
      </c>
      <c r="L36">
        <v>50</v>
      </c>
      <c r="M36">
        <v>0</v>
      </c>
      <c r="N36">
        <v>3</v>
      </c>
      <c r="O36">
        <v>605</v>
      </c>
      <c r="P36">
        <v>250</v>
      </c>
      <c r="Q36">
        <v>758</v>
      </c>
      <c r="R36">
        <v>304</v>
      </c>
      <c r="S36">
        <v>159</v>
      </c>
      <c r="T36">
        <v>3</v>
      </c>
      <c r="U36">
        <v>3</v>
      </c>
      <c r="V36">
        <v>372</v>
      </c>
      <c r="W36">
        <v>36.200000000000003</v>
      </c>
      <c r="X36">
        <v>18.399999999999999</v>
      </c>
      <c r="Y36">
        <v>0</v>
      </c>
      <c r="Z36">
        <v>0</v>
      </c>
      <c r="AA36">
        <v>18.2</v>
      </c>
      <c r="AB36">
        <v>0</v>
      </c>
      <c r="AC36">
        <v>0</v>
      </c>
      <c r="AD36">
        <v>14.1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</v>
      </c>
      <c r="AK36">
        <v>41</v>
      </c>
      <c r="AL36">
        <v>5</v>
      </c>
      <c r="AM36">
        <v>0</v>
      </c>
      <c r="AN36">
        <v>0</v>
      </c>
      <c r="AO36">
        <v>0</v>
      </c>
      <c r="AP36">
        <v>0</v>
      </c>
      <c r="AQ36">
        <v>2.1819149185717528</v>
      </c>
      <c r="AR36">
        <v>1.9799999999999998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35">
      <c r="A37">
        <v>5</v>
      </c>
      <c r="B37" t="s">
        <v>548</v>
      </c>
      <c r="C37">
        <v>12</v>
      </c>
      <c r="D37" t="s">
        <v>23894</v>
      </c>
      <c r="E37">
        <v>100113</v>
      </c>
      <c r="F37" t="s">
        <v>8570</v>
      </c>
      <c r="G37">
        <v>100113001</v>
      </c>
      <c r="H37" t="s">
        <v>15247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35">
      <c r="A38">
        <v>5</v>
      </c>
      <c r="B38" t="s">
        <v>548</v>
      </c>
      <c r="C38">
        <v>13</v>
      </c>
      <c r="D38" t="s">
        <v>23895</v>
      </c>
      <c r="E38">
        <v>100113</v>
      </c>
      <c r="F38" t="s">
        <v>8570</v>
      </c>
      <c r="G38">
        <v>100113001</v>
      </c>
      <c r="H38" t="s">
        <v>15247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35">
      <c r="A39">
        <v>5</v>
      </c>
      <c r="B39" t="s">
        <v>548</v>
      </c>
      <c r="C39">
        <v>18</v>
      </c>
      <c r="D39" t="s">
        <v>14529</v>
      </c>
      <c r="E39">
        <v>100113</v>
      </c>
      <c r="F39" t="s">
        <v>8570</v>
      </c>
      <c r="G39">
        <v>100113002</v>
      </c>
      <c r="H39" t="s">
        <v>14529</v>
      </c>
      <c r="I39">
        <v>1</v>
      </c>
      <c r="J39">
        <v>106</v>
      </c>
      <c r="K39">
        <v>0</v>
      </c>
      <c r="L39">
        <v>20</v>
      </c>
      <c r="M39">
        <v>7</v>
      </c>
      <c r="N39">
        <v>0</v>
      </c>
      <c r="O39">
        <v>45</v>
      </c>
      <c r="P39">
        <v>106</v>
      </c>
      <c r="Q39">
        <v>1627</v>
      </c>
      <c r="R39">
        <v>1471</v>
      </c>
      <c r="S39">
        <v>501</v>
      </c>
      <c r="T39">
        <v>800</v>
      </c>
      <c r="U39">
        <v>186</v>
      </c>
      <c r="V39">
        <v>1419</v>
      </c>
      <c r="W39">
        <v>732.4</v>
      </c>
      <c r="X39">
        <v>56.6</v>
      </c>
      <c r="Y39">
        <v>0</v>
      </c>
      <c r="Z39">
        <v>184.5</v>
      </c>
      <c r="AA39">
        <v>9.5</v>
      </c>
      <c r="AB39">
        <v>82.7</v>
      </c>
      <c r="AC39">
        <v>35.1</v>
      </c>
      <c r="AD39">
        <v>0</v>
      </c>
      <c r="AE39">
        <v>0</v>
      </c>
      <c r="AF39">
        <v>0</v>
      </c>
      <c r="AG39">
        <v>105</v>
      </c>
      <c r="AH39">
        <v>105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55.5</v>
      </c>
      <c r="AQ39">
        <v>0</v>
      </c>
      <c r="AR39">
        <v>65.52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35">
      <c r="A40">
        <v>5</v>
      </c>
      <c r="B40" t="s">
        <v>548</v>
      </c>
      <c r="C40">
        <v>15</v>
      </c>
      <c r="D40" t="s">
        <v>23897</v>
      </c>
      <c r="E40">
        <v>100111</v>
      </c>
      <c r="F40" t="s">
        <v>8285</v>
      </c>
      <c r="G40">
        <v>100111003</v>
      </c>
      <c r="H40" t="s">
        <v>13816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15247.183113874373</v>
      </c>
      <c r="AR40">
        <v>10780.32</v>
      </c>
      <c r="AS40">
        <v>8500.7999999999993</v>
      </c>
      <c r="AT40">
        <v>7963.5</v>
      </c>
      <c r="AU40">
        <v>9238.84</v>
      </c>
      <c r="AV40">
        <v>13317.6</v>
      </c>
      <c r="AW40">
        <v>7728.6</v>
      </c>
      <c r="AX40">
        <v>495.4</v>
      </c>
    </row>
    <row r="41" spans="1:50" x14ac:dyDescent="0.35">
      <c r="A41">
        <v>5</v>
      </c>
      <c r="B41" t="s">
        <v>548</v>
      </c>
      <c r="C41">
        <v>16</v>
      </c>
      <c r="D41" t="s">
        <v>23898</v>
      </c>
      <c r="E41">
        <v>100111</v>
      </c>
      <c r="F41" t="s">
        <v>8285</v>
      </c>
      <c r="G41">
        <v>100111003</v>
      </c>
      <c r="H41" t="s">
        <v>13816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1307.3017643598478</v>
      </c>
      <c r="AR41">
        <v>272.18</v>
      </c>
      <c r="AS41">
        <v>267.79000000000002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35">
      <c r="A42">
        <v>5</v>
      </c>
      <c r="B42" t="s">
        <v>548</v>
      </c>
      <c r="C42">
        <v>19</v>
      </c>
      <c r="D42" t="s">
        <v>15252</v>
      </c>
      <c r="E42">
        <v>100114</v>
      </c>
      <c r="F42" t="s">
        <v>8606</v>
      </c>
      <c r="G42">
        <v>100114001</v>
      </c>
      <c r="H42" t="s">
        <v>15252</v>
      </c>
      <c r="I42">
        <v>1</v>
      </c>
      <c r="J42">
        <v>22996</v>
      </c>
      <c r="K42">
        <v>35459</v>
      </c>
      <c r="L42">
        <v>24618</v>
      </c>
      <c r="M42">
        <v>19425</v>
      </c>
      <c r="N42">
        <v>34815</v>
      </c>
      <c r="O42">
        <v>33954</v>
      </c>
      <c r="P42">
        <v>33711</v>
      </c>
      <c r="Q42">
        <v>66385</v>
      </c>
      <c r="R42">
        <v>56345</v>
      </c>
      <c r="S42">
        <v>49934</v>
      </c>
      <c r="T42">
        <v>43747</v>
      </c>
      <c r="U42">
        <v>47140.5</v>
      </c>
      <c r="V42">
        <v>59888</v>
      </c>
      <c r="W42">
        <v>41150.5</v>
      </c>
      <c r="X42">
        <v>44822.1</v>
      </c>
      <c r="Y42">
        <v>0</v>
      </c>
      <c r="Z42">
        <v>21493.599999999999</v>
      </c>
      <c r="AA42">
        <v>25023.200000000001</v>
      </c>
      <c r="AB42">
        <v>26202.1</v>
      </c>
      <c r="AC42">
        <v>50621.8</v>
      </c>
      <c r="AD42">
        <v>18642.099999999999</v>
      </c>
      <c r="AE42">
        <v>17279.099999999999</v>
      </c>
      <c r="AF42">
        <v>21402.7</v>
      </c>
      <c r="AG42">
        <v>14420.5</v>
      </c>
      <c r="AH42">
        <v>15000</v>
      </c>
      <c r="AI42">
        <v>25575</v>
      </c>
      <c r="AJ42">
        <v>31322.5</v>
      </c>
      <c r="AK42">
        <v>20394.8</v>
      </c>
      <c r="AL42">
        <v>27744</v>
      </c>
      <c r="AM42">
        <v>8350.7000000000007</v>
      </c>
      <c r="AN42">
        <v>11764.2</v>
      </c>
      <c r="AO42">
        <v>31084</v>
      </c>
      <c r="AP42">
        <v>16000.460000000001</v>
      </c>
      <c r="AQ42">
        <v>16391.720884117247</v>
      </c>
      <c r="AR42">
        <v>18070.8</v>
      </c>
      <c r="AS42">
        <v>21881.1</v>
      </c>
      <c r="AT42">
        <v>13820.6</v>
      </c>
      <c r="AU42">
        <v>23887.480000000003</v>
      </c>
      <c r="AV42">
        <v>10162.5</v>
      </c>
      <c r="AW42">
        <v>14750.5</v>
      </c>
      <c r="AX42">
        <v>2773.3</v>
      </c>
    </row>
    <row r="43" spans="1:50" x14ac:dyDescent="0.35">
      <c r="A43">
        <v>5</v>
      </c>
      <c r="B43" t="s">
        <v>548</v>
      </c>
      <c r="C43">
        <v>20</v>
      </c>
      <c r="D43" t="s">
        <v>23900</v>
      </c>
      <c r="E43">
        <v>100110</v>
      </c>
      <c r="F43" t="s">
        <v>8269</v>
      </c>
      <c r="G43">
        <v>100110002</v>
      </c>
      <c r="H43" t="s">
        <v>14514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32.310501196737988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35">
      <c r="A44">
        <v>5</v>
      </c>
      <c r="B44" t="s">
        <v>548</v>
      </c>
      <c r="C44">
        <v>21</v>
      </c>
      <c r="D44" t="s">
        <v>23901</v>
      </c>
      <c r="E44">
        <v>100110</v>
      </c>
      <c r="F44" t="s">
        <v>8269</v>
      </c>
      <c r="G44">
        <v>100110002</v>
      </c>
      <c r="H44" t="s">
        <v>14514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35">
      <c r="A45">
        <v>5</v>
      </c>
      <c r="B45" t="s">
        <v>548</v>
      </c>
      <c r="C45">
        <v>23</v>
      </c>
      <c r="D45" t="s">
        <v>13826</v>
      </c>
      <c r="E45">
        <v>100113</v>
      </c>
      <c r="F45" t="s">
        <v>8570</v>
      </c>
      <c r="G45">
        <v>100113003</v>
      </c>
      <c r="H45" t="s">
        <v>13826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24.768115942028984</v>
      </c>
      <c r="AL45">
        <v>896</v>
      </c>
      <c r="AM45">
        <v>0</v>
      </c>
      <c r="AN45">
        <v>0</v>
      </c>
      <c r="AO45">
        <v>0</v>
      </c>
      <c r="AP45">
        <v>0</v>
      </c>
      <c r="AQ45">
        <v>319.01574803149606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35">
      <c r="A46">
        <v>5</v>
      </c>
      <c r="B46" t="s">
        <v>548</v>
      </c>
      <c r="C46">
        <v>24</v>
      </c>
      <c r="D46" t="s">
        <v>8637</v>
      </c>
      <c r="E46">
        <v>100114</v>
      </c>
      <c r="F46" t="s">
        <v>8606</v>
      </c>
      <c r="G46">
        <v>100114011</v>
      </c>
      <c r="H46" t="s">
        <v>8637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500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35">
      <c r="A47">
        <v>5</v>
      </c>
      <c r="B47" t="s">
        <v>548</v>
      </c>
      <c r="C47">
        <v>25</v>
      </c>
      <c r="D47" t="s">
        <v>8571</v>
      </c>
      <c r="E47">
        <v>100113</v>
      </c>
      <c r="F47" t="s">
        <v>8570</v>
      </c>
      <c r="G47">
        <v>100113005</v>
      </c>
      <c r="H47" t="s">
        <v>8571</v>
      </c>
      <c r="I47">
        <v>1</v>
      </c>
      <c r="J47">
        <v>1041.0260000000001</v>
      </c>
      <c r="K47">
        <v>1335.893</v>
      </c>
      <c r="L47">
        <v>1116.2850000000001</v>
      </c>
      <c r="M47">
        <v>1044.5650000000001</v>
      </c>
      <c r="N47">
        <v>1122.7339999999999</v>
      </c>
      <c r="O47">
        <v>1158.4570000000001</v>
      </c>
      <c r="P47">
        <v>1287</v>
      </c>
      <c r="Q47">
        <v>1391.3430000000001</v>
      </c>
      <c r="R47">
        <v>1346</v>
      </c>
      <c r="S47">
        <v>1440</v>
      </c>
      <c r="T47">
        <v>1615</v>
      </c>
      <c r="U47">
        <v>1635.8</v>
      </c>
      <c r="V47">
        <v>2390</v>
      </c>
      <c r="W47">
        <v>2285</v>
      </c>
      <c r="X47">
        <v>2173.598</v>
      </c>
      <c r="Y47">
        <v>1779.6949999999999</v>
      </c>
      <c r="Z47">
        <v>1188.0999999999999</v>
      </c>
      <c r="AA47">
        <v>734.5</v>
      </c>
      <c r="AB47">
        <v>1143.5999999999999</v>
      </c>
      <c r="AC47">
        <v>1306.5</v>
      </c>
      <c r="AD47">
        <v>1344</v>
      </c>
      <c r="AE47">
        <v>691.6</v>
      </c>
      <c r="AF47">
        <v>669.1</v>
      </c>
      <c r="AG47">
        <v>792.9</v>
      </c>
      <c r="AH47">
        <v>746.4</v>
      </c>
      <c r="AI47">
        <v>585</v>
      </c>
      <c r="AJ47">
        <v>903.4</v>
      </c>
      <c r="AK47">
        <v>26.700767263427107</v>
      </c>
      <c r="AL47">
        <v>1806</v>
      </c>
      <c r="AM47">
        <v>196.6</v>
      </c>
      <c r="AN47">
        <v>271.10000000000002</v>
      </c>
      <c r="AO47">
        <v>242</v>
      </c>
      <c r="AP47">
        <v>146</v>
      </c>
      <c r="AQ47">
        <v>169.24252151710198</v>
      </c>
      <c r="AR47">
        <v>117.17999999999999</v>
      </c>
      <c r="AS47">
        <v>172.4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35">
      <c r="A48">
        <v>5</v>
      </c>
      <c r="B48" t="s">
        <v>548</v>
      </c>
      <c r="C48">
        <v>26</v>
      </c>
      <c r="D48" t="s">
        <v>23878</v>
      </c>
      <c r="E48">
        <v>100112</v>
      </c>
      <c r="F48" t="s">
        <v>8326</v>
      </c>
      <c r="G48">
        <v>100112020</v>
      </c>
      <c r="H48" t="s">
        <v>8402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460.09999999999997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3605.8999119182836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35">
      <c r="A49">
        <v>5</v>
      </c>
      <c r="B49" t="s">
        <v>548</v>
      </c>
      <c r="C49">
        <v>27</v>
      </c>
      <c r="D49" t="s">
        <v>23903</v>
      </c>
      <c r="E49">
        <v>100111</v>
      </c>
      <c r="F49" t="s">
        <v>8285</v>
      </c>
      <c r="G49">
        <v>100111002</v>
      </c>
      <c r="H49" t="s">
        <v>14519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1002.7840498080781</v>
      </c>
      <c r="AR49">
        <v>908.5200000000001</v>
      </c>
      <c r="AS49">
        <v>970.2</v>
      </c>
      <c r="AT49">
        <v>989.8</v>
      </c>
      <c r="AU49">
        <v>358.11</v>
      </c>
      <c r="AV49">
        <v>0</v>
      </c>
      <c r="AW49">
        <v>290.89999999999998</v>
      </c>
      <c r="AX49">
        <v>189.7</v>
      </c>
    </row>
    <row r="50" spans="1:50" x14ac:dyDescent="0.35">
      <c r="A50">
        <v>5</v>
      </c>
      <c r="B50" t="s">
        <v>548</v>
      </c>
      <c r="C50">
        <v>28</v>
      </c>
      <c r="D50" t="s">
        <v>23904</v>
      </c>
      <c r="E50">
        <v>100111</v>
      </c>
      <c r="F50" t="s">
        <v>8285</v>
      </c>
      <c r="G50">
        <v>100111002</v>
      </c>
      <c r="H50" t="s">
        <v>14519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15163.683989388999</v>
      </c>
      <c r="AR50">
        <v>3871.9800000000005</v>
      </c>
      <c r="AS50">
        <v>6328.7</v>
      </c>
      <c r="AT50">
        <v>7779.5</v>
      </c>
      <c r="AU50">
        <v>3270.96</v>
      </c>
      <c r="AV50">
        <v>10119.5</v>
      </c>
      <c r="AW50">
        <v>3043.4</v>
      </c>
      <c r="AX50">
        <v>418.7</v>
      </c>
    </row>
    <row r="51" spans="1:50" x14ac:dyDescent="0.35">
      <c r="A51">
        <v>5</v>
      </c>
      <c r="B51" t="s">
        <v>548</v>
      </c>
      <c r="C51">
        <v>30</v>
      </c>
      <c r="D51" t="s">
        <v>8321</v>
      </c>
      <c r="E51">
        <v>100111</v>
      </c>
      <c r="F51" t="s">
        <v>8285</v>
      </c>
      <c r="G51">
        <v>100111012</v>
      </c>
      <c r="H51" t="s">
        <v>8321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35">
      <c r="A52">
        <v>6</v>
      </c>
      <c r="B52" t="s">
        <v>1199</v>
      </c>
      <c r="C52">
        <v>1</v>
      </c>
      <c r="D52" t="s">
        <v>23877</v>
      </c>
      <c r="E52">
        <v>100112</v>
      </c>
      <c r="F52" t="s">
        <v>8326</v>
      </c>
      <c r="G52">
        <v>100112010</v>
      </c>
      <c r="H52" t="s">
        <v>8352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0.88691796008869173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35">
      <c r="A53">
        <v>6</v>
      </c>
      <c r="B53" t="s">
        <v>1199</v>
      </c>
      <c r="C53">
        <v>2</v>
      </c>
      <c r="D53" t="s">
        <v>15237</v>
      </c>
      <c r="E53">
        <v>100111</v>
      </c>
      <c r="F53" t="s">
        <v>8285</v>
      </c>
      <c r="G53">
        <v>100111001</v>
      </c>
      <c r="H53" t="s">
        <v>15237</v>
      </c>
      <c r="I53">
        <v>1</v>
      </c>
      <c r="J53">
        <v>37130</v>
      </c>
      <c r="K53">
        <v>35897</v>
      </c>
      <c r="L53">
        <v>47093</v>
      </c>
      <c r="M53">
        <v>32668</v>
      </c>
      <c r="N53">
        <v>34682</v>
      </c>
      <c r="O53">
        <v>24007</v>
      </c>
      <c r="P53">
        <v>14930</v>
      </c>
      <c r="Q53">
        <v>29512</v>
      </c>
      <c r="R53">
        <v>35829</v>
      </c>
      <c r="S53">
        <v>35208</v>
      </c>
      <c r="T53">
        <v>28494</v>
      </c>
      <c r="U53">
        <v>19482</v>
      </c>
      <c r="V53">
        <v>23108</v>
      </c>
      <c r="W53">
        <v>32194.3</v>
      </c>
      <c r="X53">
        <v>29890.799999999999</v>
      </c>
      <c r="Y53">
        <v>0</v>
      </c>
      <c r="Z53">
        <v>33200.800000000003</v>
      </c>
      <c r="AA53">
        <v>7807.5</v>
      </c>
      <c r="AB53">
        <v>4386.2</v>
      </c>
      <c r="AC53">
        <v>4040.6</v>
      </c>
      <c r="AD53">
        <v>26583.599999999999</v>
      </c>
      <c r="AE53">
        <v>26771.1</v>
      </c>
      <c r="AF53">
        <v>24204</v>
      </c>
      <c r="AG53">
        <v>15969.3</v>
      </c>
      <c r="AH53">
        <v>14385</v>
      </c>
      <c r="AI53">
        <v>6825</v>
      </c>
      <c r="AJ53">
        <v>9020</v>
      </c>
      <c r="AK53">
        <v>1222.5</v>
      </c>
      <c r="AL53">
        <v>1785.3</v>
      </c>
      <c r="AM53">
        <v>1155</v>
      </c>
      <c r="AN53">
        <v>1678.6</v>
      </c>
      <c r="AO53">
        <v>272</v>
      </c>
      <c r="AP53">
        <v>635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35">
      <c r="A54">
        <v>6</v>
      </c>
      <c r="B54" t="s">
        <v>1199</v>
      </c>
      <c r="C54">
        <v>3</v>
      </c>
      <c r="D54" t="s">
        <v>23886</v>
      </c>
      <c r="E54">
        <v>100110</v>
      </c>
      <c r="F54" t="s">
        <v>8269</v>
      </c>
      <c r="G54">
        <v>100110006</v>
      </c>
      <c r="H54" t="s">
        <v>8275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35">
      <c r="A55">
        <v>6</v>
      </c>
      <c r="B55" t="s">
        <v>1199</v>
      </c>
      <c r="C55">
        <v>4</v>
      </c>
      <c r="D55" t="s">
        <v>8286</v>
      </c>
      <c r="E55">
        <v>100111</v>
      </c>
      <c r="F55" t="s">
        <v>8285</v>
      </c>
      <c r="G55">
        <v>100111005</v>
      </c>
      <c r="H55" t="s">
        <v>8286</v>
      </c>
      <c r="I55">
        <v>1</v>
      </c>
      <c r="J55">
        <v>656</v>
      </c>
      <c r="K55">
        <v>85</v>
      </c>
      <c r="L55">
        <v>495</v>
      </c>
      <c r="M55">
        <v>284</v>
      </c>
      <c r="N55">
        <v>1004</v>
      </c>
      <c r="O55">
        <v>468</v>
      </c>
      <c r="P55">
        <v>372</v>
      </c>
      <c r="Q55">
        <v>733</v>
      </c>
      <c r="R55">
        <v>737</v>
      </c>
      <c r="S55">
        <v>665</v>
      </c>
      <c r="T55">
        <v>376</v>
      </c>
      <c r="U55">
        <v>796.2</v>
      </c>
      <c r="V55">
        <v>1901.1</v>
      </c>
      <c r="W55">
        <v>198.7</v>
      </c>
      <c r="X55">
        <v>627.20000000000005</v>
      </c>
      <c r="Y55">
        <v>0</v>
      </c>
      <c r="Z55">
        <v>1500.1</v>
      </c>
      <c r="AA55">
        <v>2364.9</v>
      </c>
      <c r="AB55">
        <v>612.1</v>
      </c>
      <c r="AC55">
        <v>2454.8000000000002</v>
      </c>
      <c r="AD55">
        <v>946.7</v>
      </c>
      <c r="AE55">
        <v>1986.8</v>
      </c>
      <c r="AF55">
        <v>2293.1999999999998</v>
      </c>
      <c r="AG55">
        <v>2973.2</v>
      </c>
      <c r="AH55">
        <v>3300</v>
      </c>
      <c r="AI55">
        <v>2856</v>
      </c>
      <c r="AJ55">
        <v>250</v>
      </c>
      <c r="AK55">
        <v>2189.6</v>
      </c>
      <c r="AL55">
        <v>2677.5</v>
      </c>
      <c r="AM55">
        <v>608.4</v>
      </c>
      <c r="AN55">
        <v>3226.1</v>
      </c>
      <c r="AO55">
        <v>5025</v>
      </c>
      <c r="AP55">
        <v>1649.77</v>
      </c>
      <c r="AQ55">
        <v>2454.5943152729133</v>
      </c>
      <c r="AR55">
        <v>1441.75</v>
      </c>
      <c r="AS55">
        <v>837.7</v>
      </c>
      <c r="AT55">
        <v>1408.7</v>
      </c>
      <c r="AU55">
        <v>881</v>
      </c>
      <c r="AV55">
        <v>307</v>
      </c>
      <c r="AW55">
        <v>3069.5</v>
      </c>
      <c r="AX55">
        <v>222.2</v>
      </c>
    </row>
    <row r="56" spans="1:50" x14ac:dyDescent="0.35">
      <c r="A56">
        <v>6</v>
      </c>
      <c r="B56" t="s">
        <v>1199</v>
      </c>
      <c r="C56">
        <v>5</v>
      </c>
      <c r="D56" t="s">
        <v>23888</v>
      </c>
      <c r="E56">
        <v>100111</v>
      </c>
      <c r="F56" t="s">
        <v>8285</v>
      </c>
      <c r="G56">
        <v>100111004</v>
      </c>
      <c r="H56" t="s">
        <v>13117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35">
      <c r="A57">
        <v>6</v>
      </c>
      <c r="B57" t="s">
        <v>1199</v>
      </c>
      <c r="C57">
        <v>6</v>
      </c>
      <c r="D57" t="s">
        <v>23889</v>
      </c>
      <c r="E57">
        <v>100111</v>
      </c>
      <c r="F57" t="s">
        <v>8285</v>
      </c>
      <c r="G57">
        <v>100111004</v>
      </c>
      <c r="H57" t="s">
        <v>13117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1273.3200000000002</v>
      </c>
      <c r="AR57">
        <v>72.900000000000006</v>
      </c>
      <c r="AS57">
        <v>77.760000000000005</v>
      </c>
      <c r="AT57">
        <v>1708.2900000000002</v>
      </c>
      <c r="AU57">
        <v>0</v>
      </c>
      <c r="AV57">
        <v>615.89</v>
      </c>
      <c r="AW57">
        <v>0</v>
      </c>
      <c r="AX57">
        <v>3530.8225182863112</v>
      </c>
    </row>
    <row r="58" spans="1:50" x14ac:dyDescent="0.35">
      <c r="A58">
        <v>6</v>
      </c>
      <c r="B58" t="s">
        <v>1199</v>
      </c>
      <c r="C58">
        <v>8</v>
      </c>
      <c r="D58" t="s">
        <v>8291</v>
      </c>
      <c r="E58">
        <v>100111</v>
      </c>
      <c r="F58" t="s">
        <v>8285</v>
      </c>
      <c r="G58">
        <v>100111006</v>
      </c>
      <c r="H58" t="s">
        <v>8291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35">
      <c r="A59">
        <v>6</v>
      </c>
      <c r="B59" t="s">
        <v>1199</v>
      </c>
      <c r="C59">
        <v>9</v>
      </c>
      <c r="D59" t="s">
        <v>23891</v>
      </c>
      <c r="E59">
        <v>100112</v>
      </c>
      <c r="F59" t="s">
        <v>8326</v>
      </c>
      <c r="G59">
        <v>100112022</v>
      </c>
      <c r="H59" t="s">
        <v>8412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35">
      <c r="A60">
        <v>6</v>
      </c>
      <c r="B60" t="s">
        <v>1199</v>
      </c>
      <c r="C60">
        <v>10</v>
      </c>
      <c r="D60" t="s">
        <v>23892</v>
      </c>
      <c r="E60">
        <v>100110</v>
      </c>
      <c r="F60" t="s">
        <v>8269</v>
      </c>
      <c r="G60">
        <v>100110005</v>
      </c>
      <c r="H60" t="s">
        <v>8270</v>
      </c>
      <c r="I60">
        <v>1</v>
      </c>
      <c r="J60">
        <v>2895</v>
      </c>
      <c r="K60">
        <v>1707</v>
      </c>
      <c r="L60">
        <v>1400</v>
      </c>
      <c r="M60">
        <v>893</v>
      </c>
      <c r="N60">
        <v>2301</v>
      </c>
      <c r="O60">
        <v>2570</v>
      </c>
      <c r="P60">
        <v>2834</v>
      </c>
      <c r="Q60">
        <v>5271</v>
      </c>
      <c r="R60">
        <v>2260</v>
      </c>
      <c r="S60">
        <v>1248</v>
      </c>
      <c r="T60">
        <v>2058</v>
      </c>
      <c r="U60">
        <v>1451</v>
      </c>
      <c r="V60">
        <v>6114</v>
      </c>
      <c r="W60">
        <v>2011.5</v>
      </c>
      <c r="X60">
        <v>1834.8</v>
      </c>
      <c r="Y60">
        <v>0</v>
      </c>
      <c r="Z60">
        <v>1856.3</v>
      </c>
      <c r="AA60">
        <v>820.9</v>
      </c>
      <c r="AB60">
        <v>670.3</v>
      </c>
      <c r="AC60">
        <v>13.2</v>
      </c>
      <c r="AD60">
        <v>188</v>
      </c>
      <c r="AE60">
        <v>631</v>
      </c>
      <c r="AF60">
        <v>960.1</v>
      </c>
      <c r="AG60">
        <v>871.9</v>
      </c>
      <c r="AH60">
        <v>890</v>
      </c>
      <c r="AI60">
        <v>1204</v>
      </c>
      <c r="AJ60">
        <v>1264.4000000000001</v>
      </c>
      <c r="AK60">
        <v>7561</v>
      </c>
      <c r="AL60">
        <v>799</v>
      </c>
      <c r="AM60">
        <v>506.5</v>
      </c>
      <c r="AN60">
        <v>440.3</v>
      </c>
      <c r="AO60">
        <v>417</v>
      </c>
      <c r="AP60">
        <v>324.89999999999998</v>
      </c>
      <c r="AQ60">
        <v>599.02385520328539</v>
      </c>
      <c r="AR60">
        <v>116.16</v>
      </c>
      <c r="AS60">
        <v>13.64</v>
      </c>
      <c r="AT60">
        <v>201.6</v>
      </c>
      <c r="AU60">
        <v>0</v>
      </c>
      <c r="AV60">
        <v>0</v>
      </c>
      <c r="AW60">
        <v>39.6</v>
      </c>
      <c r="AX60">
        <v>78.2</v>
      </c>
    </row>
    <row r="61" spans="1:50" x14ac:dyDescent="0.35">
      <c r="A61">
        <v>6</v>
      </c>
      <c r="B61" t="s">
        <v>1199</v>
      </c>
      <c r="C61">
        <v>11</v>
      </c>
      <c r="D61" t="s">
        <v>23893</v>
      </c>
      <c r="E61">
        <v>100110</v>
      </c>
      <c r="F61" t="s">
        <v>8269</v>
      </c>
      <c r="G61">
        <v>100110003</v>
      </c>
      <c r="H61" t="s">
        <v>13811</v>
      </c>
      <c r="I61">
        <v>1</v>
      </c>
      <c r="J61">
        <v>128</v>
      </c>
      <c r="K61">
        <v>120</v>
      </c>
      <c r="L61">
        <v>174</v>
      </c>
      <c r="M61">
        <v>109</v>
      </c>
      <c r="N61">
        <v>235</v>
      </c>
      <c r="O61">
        <v>939</v>
      </c>
      <c r="P61">
        <v>721</v>
      </c>
      <c r="Q61">
        <v>337</v>
      </c>
      <c r="R61">
        <v>422</v>
      </c>
      <c r="S61">
        <v>50</v>
      </c>
      <c r="T61">
        <v>206</v>
      </c>
      <c r="U61">
        <v>270</v>
      </c>
      <c r="V61">
        <v>327</v>
      </c>
      <c r="W61">
        <v>70.900000000000006</v>
      </c>
      <c r="X61">
        <v>43.8</v>
      </c>
      <c r="Y61">
        <v>0</v>
      </c>
      <c r="Z61">
        <v>162.9</v>
      </c>
      <c r="AA61">
        <v>66.3</v>
      </c>
      <c r="AB61">
        <v>20.9</v>
      </c>
      <c r="AC61">
        <v>0</v>
      </c>
      <c r="AD61">
        <v>0</v>
      </c>
      <c r="AE61">
        <v>10.8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233</v>
      </c>
      <c r="AL61">
        <v>18</v>
      </c>
      <c r="AM61">
        <v>0</v>
      </c>
      <c r="AN61">
        <v>1.8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35">
      <c r="A62">
        <v>6</v>
      </c>
      <c r="B62" t="s">
        <v>1199</v>
      </c>
      <c r="C62">
        <v>12</v>
      </c>
      <c r="D62" t="s">
        <v>23894</v>
      </c>
      <c r="E62">
        <v>100113</v>
      </c>
      <c r="F62" t="s">
        <v>8570</v>
      </c>
      <c r="G62">
        <v>100113001</v>
      </c>
      <c r="H62" t="s">
        <v>15247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35">
      <c r="A63">
        <v>6</v>
      </c>
      <c r="B63" t="s">
        <v>1199</v>
      </c>
      <c r="C63">
        <v>13</v>
      </c>
      <c r="D63" t="s">
        <v>23895</v>
      </c>
      <c r="E63">
        <v>100113</v>
      </c>
      <c r="F63" t="s">
        <v>8570</v>
      </c>
      <c r="G63">
        <v>100113001</v>
      </c>
      <c r="H63" t="s">
        <v>15247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35">
      <c r="A64">
        <v>6</v>
      </c>
      <c r="B64" t="s">
        <v>1199</v>
      </c>
      <c r="C64">
        <v>18</v>
      </c>
      <c r="D64" t="s">
        <v>14529</v>
      </c>
      <c r="E64">
        <v>100113</v>
      </c>
      <c r="F64" t="s">
        <v>8570</v>
      </c>
      <c r="G64">
        <v>100113002</v>
      </c>
      <c r="H64" t="s">
        <v>14529</v>
      </c>
      <c r="I64">
        <v>1</v>
      </c>
      <c r="J64">
        <v>6385</v>
      </c>
      <c r="K64">
        <v>784</v>
      </c>
      <c r="L64">
        <v>337</v>
      </c>
      <c r="M64">
        <v>250</v>
      </c>
      <c r="N64">
        <v>2330</v>
      </c>
      <c r="O64">
        <v>2287</v>
      </c>
      <c r="P64">
        <v>10801</v>
      </c>
      <c r="Q64">
        <v>13774</v>
      </c>
      <c r="R64">
        <v>10894</v>
      </c>
      <c r="S64">
        <v>4908</v>
      </c>
      <c r="T64">
        <v>4333</v>
      </c>
      <c r="U64">
        <v>10691</v>
      </c>
      <c r="V64">
        <v>5553</v>
      </c>
      <c r="W64">
        <v>3862.7</v>
      </c>
      <c r="X64">
        <v>2916.1</v>
      </c>
      <c r="Y64">
        <v>0</v>
      </c>
      <c r="Z64">
        <v>1795.7</v>
      </c>
      <c r="AA64">
        <v>388.5</v>
      </c>
      <c r="AB64">
        <v>1864.4</v>
      </c>
      <c r="AC64">
        <v>467.4</v>
      </c>
      <c r="AD64">
        <v>1353.2</v>
      </c>
      <c r="AE64">
        <v>458.4</v>
      </c>
      <c r="AF64">
        <v>356.1</v>
      </c>
      <c r="AG64">
        <v>1299.0999999999999</v>
      </c>
      <c r="AH64">
        <v>1053</v>
      </c>
      <c r="AI64">
        <v>737</v>
      </c>
      <c r="AJ64">
        <v>1083.5999999999999</v>
      </c>
      <c r="AK64">
        <v>5.170178282009724</v>
      </c>
      <c r="AL64">
        <v>1744.4</v>
      </c>
      <c r="AM64">
        <v>251.2</v>
      </c>
      <c r="AN64">
        <v>165.8</v>
      </c>
      <c r="AO64">
        <v>356</v>
      </c>
      <c r="AP64">
        <v>869</v>
      </c>
      <c r="AQ64">
        <v>1383.3274966510476</v>
      </c>
      <c r="AR64">
        <v>422.82</v>
      </c>
      <c r="AS64">
        <v>1166.8</v>
      </c>
      <c r="AT64">
        <v>319.3</v>
      </c>
      <c r="AU64">
        <v>0</v>
      </c>
      <c r="AV64">
        <v>1236.7</v>
      </c>
      <c r="AW64">
        <v>1698</v>
      </c>
      <c r="AX64">
        <v>834.4</v>
      </c>
    </row>
    <row r="65" spans="1:50" x14ac:dyDescent="0.35">
      <c r="A65">
        <v>6</v>
      </c>
      <c r="B65" t="s">
        <v>1199</v>
      </c>
      <c r="C65">
        <v>15</v>
      </c>
      <c r="D65" t="s">
        <v>23897</v>
      </c>
      <c r="E65">
        <v>100111</v>
      </c>
      <c r="F65" t="s">
        <v>8285</v>
      </c>
      <c r="G65">
        <v>100111003</v>
      </c>
      <c r="H65" t="s">
        <v>13816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628815.8126239538</v>
      </c>
      <c r="AR65">
        <v>520639.70999999996</v>
      </c>
      <c r="AS65">
        <v>721041</v>
      </c>
      <c r="AT65">
        <v>564111</v>
      </c>
      <c r="AU65">
        <v>532958.4</v>
      </c>
      <c r="AV65">
        <v>510929.2</v>
      </c>
      <c r="AW65">
        <v>409157</v>
      </c>
      <c r="AX65">
        <v>191976.2</v>
      </c>
    </row>
    <row r="66" spans="1:50" x14ac:dyDescent="0.35">
      <c r="A66">
        <v>6</v>
      </c>
      <c r="B66" t="s">
        <v>1199</v>
      </c>
      <c r="C66">
        <v>16</v>
      </c>
      <c r="D66" t="s">
        <v>23898</v>
      </c>
      <c r="E66">
        <v>100111</v>
      </c>
      <c r="F66" t="s">
        <v>8285</v>
      </c>
      <c r="G66">
        <v>100111003</v>
      </c>
      <c r="H66" t="s">
        <v>13816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26243.377070074763</v>
      </c>
      <c r="AR66">
        <v>19371.28</v>
      </c>
      <c r="AS66">
        <v>9573.7999999999993</v>
      </c>
      <c r="AT66">
        <v>9587.6</v>
      </c>
      <c r="AU66">
        <v>12493.74</v>
      </c>
      <c r="AV66">
        <v>9372.2000000000007</v>
      </c>
      <c r="AW66">
        <v>7744.9</v>
      </c>
      <c r="AX66">
        <v>6502.5</v>
      </c>
    </row>
    <row r="67" spans="1:50" x14ac:dyDescent="0.35">
      <c r="A67">
        <v>6</v>
      </c>
      <c r="B67" t="s">
        <v>1199</v>
      </c>
      <c r="C67">
        <v>19</v>
      </c>
      <c r="D67" t="s">
        <v>15252</v>
      </c>
      <c r="E67">
        <v>100114</v>
      </c>
      <c r="F67" t="s">
        <v>8606</v>
      </c>
      <c r="G67">
        <v>100114001</v>
      </c>
      <c r="H67" t="s">
        <v>15252</v>
      </c>
      <c r="I67">
        <v>1</v>
      </c>
      <c r="J67">
        <v>30291</v>
      </c>
      <c r="K67">
        <v>28783</v>
      </c>
      <c r="L67">
        <v>38843</v>
      </c>
      <c r="M67">
        <v>20695</v>
      </c>
      <c r="N67">
        <v>34904</v>
      </c>
      <c r="O67">
        <v>60701</v>
      </c>
      <c r="P67">
        <v>35264</v>
      </c>
      <c r="Q67">
        <v>32929</v>
      </c>
      <c r="R67">
        <v>78468</v>
      </c>
      <c r="S67">
        <v>61792</v>
      </c>
      <c r="T67">
        <v>32472</v>
      </c>
      <c r="U67">
        <v>60263.199999999997</v>
      </c>
      <c r="V67">
        <v>69365</v>
      </c>
      <c r="W67">
        <v>61651.7</v>
      </c>
      <c r="X67">
        <v>51192.800000000003</v>
      </c>
      <c r="Y67">
        <v>0</v>
      </c>
      <c r="Z67">
        <v>47864.6</v>
      </c>
      <c r="AA67">
        <v>40512.400000000001</v>
      </c>
      <c r="AB67">
        <v>58101.9</v>
      </c>
      <c r="AC67">
        <v>28645</v>
      </c>
      <c r="AD67">
        <v>44360.6</v>
      </c>
      <c r="AE67">
        <v>52035</v>
      </c>
      <c r="AF67">
        <v>49669.7</v>
      </c>
      <c r="AG67">
        <v>57186.7</v>
      </c>
      <c r="AH67">
        <v>65550</v>
      </c>
      <c r="AI67">
        <v>56512.800000000003</v>
      </c>
      <c r="AJ67">
        <v>44261.8</v>
      </c>
      <c r="AK67">
        <v>22726.799999999999</v>
      </c>
      <c r="AL67">
        <v>26690</v>
      </c>
      <c r="AM67">
        <v>3752.9</v>
      </c>
      <c r="AN67">
        <v>38358</v>
      </c>
      <c r="AO67">
        <v>15806</v>
      </c>
      <c r="AP67">
        <v>25652.06</v>
      </c>
      <c r="AQ67">
        <v>19220.222324539445</v>
      </c>
      <c r="AR67">
        <v>17620.16</v>
      </c>
      <c r="AS67">
        <v>33402.9</v>
      </c>
      <c r="AT67">
        <v>30906.2</v>
      </c>
      <c r="AU67">
        <v>18426.900000000001</v>
      </c>
      <c r="AV67">
        <v>10505</v>
      </c>
      <c r="AW67">
        <v>18393</v>
      </c>
      <c r="AX67">
        <v>10483.700000000001</v>
      </c>
    </row>
    <row r="68" spans="1:50" x14ac:dyDescent="0.35">
      <c r="A68">
        <v>6</v>
      </c>
      <c r="B68" t="s">
        <v>1199</v>
      </c>
      <c r="C68">
        <v>20</v>
      </c>
      <c r="D68" t="s">
        <v>23900</v>
      </c>
      <c r="E68">
        <v>100110</v>
      </c>
      <c r="F68" t="s">
        <v>8269</v>
      </c>
      <c r="G68">
        <v>100110002</v>
      </c>
      <c r="H68" t="s">
        <v>14514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1464.8222961080678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35">
      <c r="A69">
        <v>6</v>
      </c>
      <c r="B69" t="s">
        <v>1199</v>
      </c>
      <c r="C69">
        <v>21</v>
      </c>
      <c r="D69" t="s">
        <v>23901</v>
      </c>
      <c r="E69">
        <v>100110</v>
      </c>
      <c r="F69" t="s">
        <v>8269</v>
      </c>
      <c r="G69">
        <v>100110002</v>
      </c>
      <c r="H69" t="s">
        <v>14514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599.8900000000001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35">
      <c r="A70">
        <v>6</v>
      </c>
      <c r="B70" t="s">
        <v>1199</v>
      </c>
      <c r="C70">
        <v>23</v>
      </c>
      <c r="D70" t="s">
        <v>13826</v>
      </c>
      <c r="E70">
        <v>100113</v>
      </c>
      <c r="F70" t="s">
        <v>8570</v>
      </c>
      <c r="G70">
        <v>100113003</v>
      </c>
      <c r="H70" t="s">
        <v>13826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45</v>
      </c>
      <c r="AQ70">
        <v>345.4</v>
      </c>
      <c r="AR70">
        <v>217</v>
      </c>
      <c r="AS70">
        <v>357</v>
      </c>
      <c r="AT70">
        <v>133.19999999999999</v>
      </c>
      <c r="AU70">
        <v>0</v>
      </c>
      <c r="AV70">
        <v>149</v>
      </c>
      <c r="AW70">
        <v>0</v>
      </c>
      <c r="AX70">
        <v>0</v>
      </c>
    </row>
    <row r="71" spans="1:50" x14ac:dyDescent="0.35">
      <c r="A71">
        <v>6</v>
      </c>
      <c r="B71" t="s">
        <v>1199</v>
      </c>
      <c r="C71">
        <v>24</v>
      </c>
      <c r="D71" t="s">
        <v>8637</v>
      </c>
      <c r="E71">
        <v>100114</v>
      </c>
      <c r="F71" t="s">
        <v>8606</v>
      </c>
      <c r="G71">
        <v>100114011</v>
      </c>
      <c r="H71" t="s">
        <v>8637</v>
      </c>
      <c r="I71">
        <v>1</v>
      </c>
      <c r="J71">
        <v>4737</v>
      </c>
      <c r="K71">
        <v>94039</v>
      </c>
      <c r="L71">
        <v>80022</v>
      </c>
      <c r="M71">
        <v>96635</v>
      </c>
      <c r="N71">
        <v>176739</v>
      </c>
      <c r="O71">
        <v>216934</v>
      </c>
      <c r="P71">
        <v>249751</v>
      </c>
      <c r="Q71">
        <v>232403</v>
      </c>
      <c r="R71">
        <v>215150</v>
      </c>
      <c r="S71">
        <v>240335</v>
      </c>
      <c r="T71">
        <v>207059</v>
      </c>
      <c r="U71">
        <v>184900.766</v>
      </c>
      <c r="V71">
        <v>266407</v>
      </c>
      <c r="W71">
        <v>252391.57800000001</v>
      </c>
      <c r="X71">
        <v>248433.54</v>
      </c>
      <c r="Y71">
        <v>0</v>
      </c>
      <c r="Z71">
        <v>133589.86118679814</v>
      </c>
      <c r="AA71">
        <v>85762.3</v>
      </c>
      <c r="AB71">
        <v>167483.9</v>
      </c>
      <c r="AC71">
        <v>180800</v>
      </c>
      <c r="AD71">
        <v>240860.3</v>
      </c>
      <c r="AE71">
        <v>208680</v>
      </c>
      <c r="AF71">
        <v>177707.3</v>
      </c>
      <c r="AG71">
        <v>48783</v>
      </c>
      <c r="AH71">
        <v>70644</v>
      </c>
      <c r="AI71">
        <v>91020</v>
      </c>
      <c r="AJ71">
        <v>18860</v>
      </c>
      <c r="AK71">
        <v>716.9819507115584</v>
      </c>
      <c r="AL71">
        <v>0</v>
      </c>
      <c r="AM71">
        <v>0</v>
      </c>
      <c r="AN71">
        <v>7330.4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35">
      <c r="A72">
        <v>6</v>
      </c>
      <c r="B72" t="s">
        <v>1199</v>
      </c>
      <c r="C72">
        <v>25</v>
      </c>
      <c r="D72" t="s">
        <v>8571</v>
      </c>
      <c r="E72">
        <v>100113</v>
      </c>
      <c r="F72" t="s">
        <v>8570</v>
      </c>
      <c r="G72">
        <v>100113005</v>
      </c>
      <c r="H72" t="s">
        <v>8571</v>
      </c>
      <c r="I72">
        <v>1</v>
      </c>
      <c r="J72">
        <v>3734.549</v>
      </c>
      <c r="K72">
        <v>4187.7259999999997</v>
      </c>
      <c r="L72">
        <v>4170.4250000000002</v>
      </c>
      <c r="M72">
        <v>4269.3459999999995</v>
      </c>
      <c r="N72">
        <v>4529.7</v>
      </c>
      <c r="O72">
        <v>4090.5659999999998</v>
      </c>
      <c r="P72">
        <v>4178</v>
      </c>
      <c r="Q72">
        <v>4601.4889999999996</v>
      </c>
      <c r="R72">
        <v>5015</v>
      </c>
      <c r="S72">
        <v>5015</v>
      </c>
      <c r="T72">
        <v>5538</v>
      </c>
      <c r="U72">
        <v>6358</v>
      </c>
      <c r="V72">
        <v>6730</v>
      </c>
      <c r="W72">
        <v>7870</v>
      </c>
      <c r="X72">
        <v>5828.7</v>
      </c>
      <c r="Y72">
        <v>4547.5550000000003</v>
      </c>
      <c r="Z72">
        <v>4058</v>
      </c>
      <c r="AA72">
        <v>4936.7</v>
      </c>
      <c r="AB72">
        <v>4760.5</v>
      </c>
      <c r="AC72">
        <v>5064.3</v>
      </c>
      <c r="AD72">
        <v>4582.1000000000004</v>
      </c>
      <c r="AE72">
        <v>4025.6</v>
      </c>
      <c r="AF72">
        <v>3723.5</v>
      </c>
      <c r="AG72">
        <v>4103.8999999999996</v>
      </c>
      <c r="AH72">
        <v>4063.5</v>
      </c>
      <c r="AI72">
        <v>4241.8</v>
      </c>
      <c r="AJ72">
        <v>3855.2</v>
      </c>
      <c r="AK72">
        <v>31.314524391204976</v>
      </c>
      <c r="AL72">
        <v>22032</v>
      </c>
      <c r="AM72">
        <v>1899.2</v>
      </c>
      <c r="AN72">
        <v>3929.6</v>
      </c>
      <c r="AO72">
        <v>2050</v>
      </c>
      <c r="AP72">
        <v>2646</v>
      </c>
      <c r="AQ72">
        <v>3173.8295309756927</v>
      </c>
      <c r="AR72">
        <v>2778.75</v>
      </c>
      <c r="AS72">
        <v>3895.9</v>
      </c>
      <c r="AT72">
        <v>4302.5</v>
      </c>
      <c r="AU72">
        <v>2593.0500000000002</v>
      </c>
      <c r="AV72">
        <v>3231.6</v>
      </c>
      <c r="AW72">
        <v>2705.7</v>
      </c>
      <c r="AX72">
        <v>3194.8</v>
      </c>
    </row>
    <row r="73" spans="1:50" x14ac:dyDescent="0.35">
      <c r="A73">
        <v>6</v>
      </c>
      <c r="B73" t="s">
        <v>1199</v>
      </c>
      <c r="C73">
        <v>26</v>
      </c>
      <c r="D73" t="s">
        <v>23878</v>
      </c>
      <c r="E73">
        <v>100112</v>
      </c>
      <c r="F73" t="s">
        <v>8326</v>
      </c>
      <c r="G73">
        <v>100112020</v>
      </c>
      <c r="H73" t="s">
        <v>8402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434.29878164496904</v>
      </c>
      <c r="AL73">
        <v>0</v>
      </c>
      <c r="AM73">
        <v>0</v>
      </c>
      <c r="AN73">
        <v>0</v>
      </c>
      <c r="AO73">
        <v>0</v>
      </c>
      <c r="AP73">
        <v>190798.9</v>
      </c>
      <c r="AQ73">
        <v>209945.75523328091</v>
      </c>
      <c r="AR73">
        <v>462387.84</v>
      </c>
      <c r="AS73">
        <v>470882</v>
      </c>
      <c r="AT73">
        <v>414810.8</v>
      </c>
      <c r="AU73">
        <v>474846.25999999995</v>
      </c>
      <c r="AV73">
        <v>561981.80000000005</v>
      </c>
      <c r="AW73">
        <v>459331.1</v>
      </c>
      <c r="AX73">
        <v>201300.4</v>
      </c>
    </row>
    <row r="74" spans="1:50" x14ac:dyDescent="0.35">
      <c r="A74">
        <v>6</v>
      </c>
      <c r="B74" t="s">
        <v>1199</v>
      </c>
      <c r="C74">
        <v>27</v>
      </c>
      <c r="D74" t="s">
        <v>23903</v>
      </c>
      <c r="E74">
        <v>100111</v>
      </c>
      <c r="F74" t="s">
        <v>8285</v>
      </c>
      <c r="G74">
        <v>100111002</v>
      </c>
      <c r="H74" t="s">
        <v>14519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20299.089128933203</v>
      </c>
      <c r="AR74">
        <v>21648.15</v>
      </c>
      <c r="AS74">
        <v>28457.7</v>
      </c>
      <c r="AT74">
        <v>48105</v>
      </c>
      <c r="AU74">
        <v>13608</v>
      </c>
      <c r="AV74">
        <v>7416.5</v>
      </c>
      <c r="AW74">
        <v>22339</v>
      </c>
      <c r="AX74">
        <v>22634.7</v>
      </c>
    </row>
    <row r="75" spans="1:50" x14ac:dyDescent="0.35">
      <c r="A75">
        <v>6</v>
      </c>
      <c r="B75" t="s">
        <v>1199</v>
      </c>
      <c r="C75">
        <v>28</v>
      </c>
      <c r="D75" t="s">
        <v>23904</v>
      </c>
      <c r="E75">
        <v>100111</v>
      </c>
      <c r="F75" t="s">
        <v>8285</v>
      </c>
      <c r="G75">
        <v>100111002</v>
      </c>
      <c r="H75" t="s">
        <v>14519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44705.891180739396</v>
      </c>
      <c r="AR75">
        <v>31634.640000000003</v>
      </c>
      <c r="AS75">
        <v>41325.5</v>
      </c>
      <c r="AT75">
        <v>59546.7</v>
      </c>
      <c r="AU75">
        <v>19753.53</v>
      </c>
      <c r="AV75">
        <v>15084.5</v>
      </c>
      <c r="AW75">
        <v>18115.400000000001</v>
      </c>
      <c r="AX75">
        <v>16472.3</v>
      </c>
    </row>
    <row r="76" spans="1:50" x14ac:dyDescent="0.35">
      <c r="A76">
        <v>6</v>
      </c>
      <c r="B76" t="s">
        <v>1199</v>
      </c>
      <c r="C76">
        <v>30</v>
      </c>
      <c r="D76" t="s">
        <v>8321</v>
      </c>
      <c r="E76">
        <v>100111</v>
      </c>
      <c r="F76" t="s">
        <v>8285</v>
      </c>
      <c r="G76">
        <v>100111012</v>
      </c>
      <c r="H76" t="s">
        <v>8321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602.70000000000005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35">
      <c r="A77">
        <v>7</v>
      </c>
      <c r="B77" t="s">
        <v>540</v>
      </c>
      <c r="C77">
        <v>1</v>
      </c>
      <c r="D77" t="s">
        <v>23877</v>
      </c>
      <c r="E77">
        <v>100112</v>
      </c>
      <c r="F77" t="s">
        <v>8326</v>
      </c>
      <c r="G77">
        <v>100112010</v>
      </c>
      <c r="H77" t="s">
        <v>8352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509.24918389553858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9722</v>
      </c>
    </row>
    <row r="78" spans="1:50" x14ac:dyDescent="0.35">
      <c r="A78">
        <v>7</v>
      </c>
      <c r="B78" t="s">
        <v>540</v>
      </c>
      <c r="C78">
        <v>2</v>
      </c>
      <c r="D78" t="s">
        <v>15237</v>
      </c>
      <c r="E78">
        <v>100111</v>
      </c>
      <c r="F78" t="s">
        <v>8285</v>
      </c>
      <c r="G78">
        <v>100111001</v>
      </c>
      <c r="H78" t="s">
        <v>15237</v>
      </c>
      <c r="I78">
        <v>1</v>
      </c>
      <c r="J78">
        <v>42692</v>
      </c>
      <c r="K78">
        <v>51718</v>
      </c>
      <c r="L78">
        <v>63154</v>
      </c>
      <c r="M78">
        <v>52410</v>
      </c>
      <c r="N78">
        <v>92063</v>
      </c>
      <c r="O78">
        <v>104940</v>
      </c>
      <c r="P78">
        <v>86216</v>
      </c>
      <c r="Q78">
        <v>92418</v>
      </c>
      <c r="R78">
        <v>96060</v>
      </c>
      <c r="S78">
        <v>113228</v>
      </c>
      <c r="T78">
        <v>85322</v>
      </c>
      <c r="U78">
        <v>73945</v>
      </c>
      <c r="V78">
        <v>85085</v>
      </c>
      <c r="W78">
        <v>74815.899999999994</v>
      </c>
      <c r="X78">
        <v>79012.5</v>
      </c>
      <c r="Y78">
        <v>0</v>
      </c>
      <c r="Z78">
        <v>93124.4</v>
      </c>
      <c r="AA78">
        <v>85514.9</v>
      </c>
      <c r="AB78">
        <v>75714.899999999994</v>
      </c>
      <c r="AC78">
        <v>47532.4</v>
      </c>
      <c r="AD78">
        <v>87219</v>
      </c>
      <c r="AE78">
        <v>96354.4</v>
      </c>
      <c r="AF78">
        <v>94877</v>
      </c>
      <c r="AG78">
        <v>100947.5</v>
      </c>
      <c r="AH78">
        <v>87020</v>
      </c>
      <c r="AI78">
        <v>91056.9</v>
      </c>
      <c r="AJ78">
        <v>124684.8</v>
      </c>
      <c r="AK78">
        <v>89188.9</v>
      </c>
      <c r="AL78">
        <v>99746.4</v>
      </c>
      <c r="AM78">
        <v>102059.8</v>
      </c>
      <c r="AN78">
        <v>79167.5</v>
      </c>
      <c r="AO78">
        <v>108217</v>
      </c>
      <c r="AP78">
        <v>125639.78</v>
      </c>
      <c r="AQ78">
        <v>107920.10123748805</v>
      </c>
      <c r="AR78">
        <v>105114.12</v>
      </c>
      <c r="AS78">
        <v>143968.5</v>
      </c>
      <c r="AT78">
        <v>148507.79999999999</v>
      </c>
      <c r="AU78">
        <v>111501.95</v>
      </c>
      <c r="AV78">
        <v>181535.5</v>
      </c>
      <c r="AW78">
        <v>154923.79999999999</v>
      </c>
      <c r="AX78">
        <v>126140.9</v>
      </c>
    </row>
    <row r="79" spans="1:50" x14ac:dyDescent="0.35">
      <c r="A79">
        <v>7</v>
      </c>
      <c r="B79" t="s">
        <v>540</v>
      </c>
      <c r="C79">
        <v>3</v>
      </c>
      <c r="D79" t="s">
        <v>23886</v>
      </c>
      <c r="E79">
        <v>100110</v>
      </c>
      <c r="F79" t="s">
        <v>8269</v>
      </c>
      <c r="G79">
        <v>100110006</v>
      </c>
      <c r="H79" t="s">
        <v>8275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81.073609621060115</v>
      </c>
      <c r="AR79">
        <v>34.545000000000002</v>
      </c>
      <c r="AS79">
        <v>0</v>
      </c>
      <c r="AT79">
        <v>529.20000000000005</v>
      </c>
      <c r="AU79">
        <v>0</v>
      </c>
      <c r="AV79">
        <v>0</v>
      </c>
      <c r="AW79">
        <v>0</v>
      </c>
      <c r="AX79">
        <v>0</v>
      </c>
    </row>
    <row r="80" spans="1:50" x14ac:dyDescent="0.35">
      <c r="A80">
        <v>7</v>
      </c>
      <c r="B80" t="s">
        <v>540</v>
      </c>
      <c r="C80">
        <v>4</v>
      </c>
      <c r="D80" t="s">
        <v>8286</v>
      </c>
      <c r="E80">
        <v>100111</v>
      </c>
      <c r="F80" t="s">
        <v>8285</v>
      </c>
      <c r="G80">
        <v>100111005</v>
      </c>
      <c r="H80" t="s">
        <v>8286</v>
      </c>
      <c r="I80">
        <v>1</v>
      </c>
      <c r="J80">
        <v>6095</v>
      </c>
      <c r="K80">
        <v>2082</v>
      </c>
      <c r="L80">
        <v>2258</v>
      </c>
      <c r="M80">
        <v>2831</v>
      </c>
      <c r="N80">
        <v>4274</v>
      </c>
      <c r="O80">
        <v>2871</v>
      </c>
      <c r="P80">
        <v>2467</v>
      </c>
      <c r="Q80">
        <v>1827</v>
      </c>
      <c r="R80">
        <v>1660</v>
      </c>
      <c r="S80">
        <v>6021</v>
      </c>
      <c r="T80">
        <v>5700</v>
      </c>
      <c r="U80">
        <v>6235.6</v>
      </c>
      <c r="V80">
        <v>2792.4</v>
      </c>
      <c r="W80">
        <v>3891.3</v>
      </c>
      <c r="X80">
        <v>3393.6</v>
      </c>
      <c r="Y80">
        <v>0</v>
      </c>
      <c r="Z80">
        <v>5308</v>
      </c>
      <c r="AA80">
        <v>9102.5</v>
      </c>
      <c r="AB80">
        <v>4143</v>
      </c>
      <c r="AC80">
        <v>3673.7</v>
      </c>
      <c r="AD80">
        <v>5413.5</v>
      </c>
      <c r="AE80">
        <v>3570.7</v>
      </c>
      <c r="AF80">
        <v>7813</v>
      </c>
      <c r="AG80">
        <v>3707.8</v>
      </c>
      <c r="AH80">
        <v>4500</v>
      </c>
      <c r="AI80">
        <v>3712</v>
      </c>
      <c r="AJ80">
        <v>2332.1999999999998</v>
      </c>
      <c r="AK80">
        <v>4287.1000000000004</v>
      </c>
      <c r="AL80">
        <v>5453.4</v>
      </c>
      <c r="AM80">
        <v>7102.1</v>
      </c>
      <c r="AN80">
        <v>10038.5</v>
      </c>
      <c r="AO80">
        <v>9968</v>
      </c>
      <c r="AP80">
        <v>13444.41</v>
      </c>
      <c r="AQ80">
        <v>4992.2881424995458</v>
      </c>
      <c r="AR80">
        <v>11199.05</v>
      </c>
      <c r="AS80">
        <v>7323.3</v>
      </c>
      <c r="AT80">
        <v>5631.2</v>
      </c>
      <c r="AU80">
        <v>12370.8</v>
      </c>
      <c r="AV80">
        <v>11525.4</v>
      </c>
      <c r="AW80">
        <v>9482.6</v>
      </c>
      <c r="AX80">
        <v>8121.7</v>
      </c>
    </row>
    <row r="81" spans="1:50" x14ac:dyDescent="0.35">
      <c r="A81">
        <v>7</v>
      </c>
      <c r="B81" t="s">
        <v>540</v>
      </c>
      <c r="C81">
        <v>5</v>
      </c>
      <c r="D81" t="s">
        <v>23888</v>
      </c>
      <c r="E81">
        <v>100111</v>
      </c>
      <c r="F81" t="s">
        <v>8285</v>
      </c>
      <c r="G81">
        <v>100111004</v>
      </c>
      <c r="H81" t="s">
        <v>13117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550</v>
      </c>
      <c r="AR81">
        <v>3459.12</v>
      </c>
      <c r="AS81">
        <v>1170.08</v>
      </c>
      <c r="AT81">
        <v>0</v>
      </c>
      <c r="AU81">
        <v>0</v>
      </c>
      <c r="AV81">
        <v>0</v>
      </c>
      <c r="AW81">
        <v>1682.6</v>
      </c>
      <c r="AX81">
        <v>18040.900000000001</v>
      </c>
    </row>
    <row r="82" spans="1:50" x14ac:dyDescent="0.35">
      <c r="A82">
        <v>7</v>
      </c>
      <c r="B82" t="s">
        <v>540</v>
      </c>
      <c r="C82">
        <v>6</v>
      </c>
      <c r="D82" t="s">
        <v>23889</v>
      </c>
      <c r="E82">
        <v>100111</v>
      </c>
      <c r="F82" t="s">
        <v>8285</v>
      </c>
      <c r="G82">
        <v>100111004</v>
      </c>
      <c r="H82" t="s">
        <v>13117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248.62501455047322</v>
      </c>
      <c r="AR82">
        <v>1320.4199999999998</v>
      </c>
      <c r="AS82">
        <v>676.14</v>
      </c>
      <c r="AT82">
        <v>1528.5</v>
      </c>
      <c r="AU82">
        <v>5932.52</v>
      </c>
      <c r="AV82">
        <v>1657.2</v>
      </c>
      <c r="AW82">
        <v>243.4</v>
      </c>
      <c r="AX82">
        <v>599.79999999999995</v>
      </c>
    </row>
    <row r="83" spans="1:50" x14ac:dyDescent="0.35">
      <c r="A83">
        <v>7</v>
      </c>
      <c r="B83" t="s">
        <v>540</v>
      </c>
      <c r="C83">
        <v>8</v>
      </c>
      <c r="D83" t="s">
        <v>8291</v>
      </c>
      <c r="E83">
        <v>100111</v>
      </c>
      <c r="F83" t="s">
        <v>8285</v>
      </c>
      <c r="G83">
        <v>100111006</v>
      </c>
      <c r="H83" t="s">
        <v>8291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514.48</v>
      </c>
      <c r="AR83">
        <v>469.64</v>
      </c>
      <c r="AS83">
        <v>1615.8799999999999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35">
      <c r="A84">
        <v>7</v>
      </c>
      <c r="B84" t="s">
        <v>540</v>
      </c>
      <c r="C84">
        <v>9</v>
      </c>
      <c r="D84" t="s">
        <v>23891</v>
      </c>
      <c r="E84">
        <v>100112</v>
      </c>
      <c r="F84" t="s">
        <v>8326</v>
      </c>
      <c r="G84">
        <v>100112022</v>
      </c>
      <c r="H84" t="s">
        <v>8412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8</v>
      </c>
      <c r="AR84">
        <v>25.380000000000003</v>
      </c>
      <c r="AS84">
        <v>31.320000000000004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35">
      <c r="A85">
        <v>7</v>
      </c>
      <c r="B85" t="s">
        <v>540</v>
      </c>
      <c r="C85">
        <v>10</v>
      </c>
      <c r="D85" t="s">
        <v>23892</v>
      </c>
      <c r="E85">
        <v>100110</v>
      </c>
      <c r="F85" t="s">
        <v>8269</v>
      </c>
      <c r="G85">
        <v>100110005</v>
      </c>
      <c r="H85" t="s">
        <v>8270</v>
      </c>
      <c r="I85">
        <v>1</v>
      </c>
      <c r="J85">
        <v>4985</v>
      </c>
      <c r="K85">
        <v>3283</v>
      </c>
      <c r="L85">
        <v>1934</v>
      </c>
      <c r="M85">
        <v>1680</v>
      </c>
      <c r="N85">
        <v>3552</v>
      </c>
      <c r="O85">
        <v>2959</v>
      </c>
      <c r="P85">
        <v>3825</v>
      </c>
      <c r="Q85">
        <v>5937</v>
      </c>
      <c r="R85">
        <v>2447</v>
      </c>
      <c r="S85">
        <v>1474</v>
      </c>
      <c r="T85">
        <v>1658</v>
      </c>
      <c r="U85">
        <v>2719</v>
      </c>
      <c r="V85">
        <v>3743</v>
      </c>
      <c r="W85">
        <v>2674.4</v>
      </c>
      <c r="X85">
        <v>2459.6999999999998</v>
      </c>
      <c r="Y85">
        <v>0</v>
      </c>
      <c r="Z85">
        <v>2568.6999999999998</v>
      </c>
      <c r="AA85">
        <v>1627</v>
      </c>
      <c r="AB85">
        <v>1116.4000000000001</v>
      </c>
      <c r="AC85">
        <v>627.70000000000005</v>
      </c>
      <c r="AD85">
        <v>247.6</v>
      </c>
      <c r="AE85">
        <v>1275.8</v>
      </c>
      <c r="AF85">
        <v>1027.3</v>
      </c>
      <c r="AG85">
        <v>1203.8</v>
      </c>
      <c r="AH85">
        <v>1224.5</v>
      </c>
      <c r="AI85">
        <v>1155</v>
      </c>
      <c r="AJ85">
        <v>1322.4</v>
      </c>
      <c r="AK85">
        <v>10889</v>
      </c>
      <c r="AL85">
        <v>988</v>
      </c>
      <c r="AM85">
        <v>562</v>
      </c>
      <c r="AN85">
        <v>861.8</v>
      </c>
      <c r="AO85">
        <v>744</v>
      </c>
      <c r="AP85">
        <v>561.72</v>
      </c>
      <c r="AQ85">
        <v>989.34749877889112</v>
      </c>
      <c r="AR85">
        <v>170.82</v>
      </c>
      <c r="AS85">
        <v>82.679999999999993</v>
      </c>
      <c r="AT85">
        <v>160.9</v>
      </c>
      <c r="AU85">
        <v>200.25</v>
      </c>
      <c r="AV85">
        <v>519.5</v>
      </c>
      <c r="AW85">
        <v>244</v>
      </c>
      <c r="AX85">
        <v>69.400000000000006</v>
      </c>
    </row>
    <row r="86" spans="1:50" x14ac:dyDescent="0.35">
      <c r="A86">
        <v>7</v>
      </c>
      <c r="B86" t="s">
        <v>540</v>
      </c>
      <c r="C86">
        <v>11</v>
      </c>
      <c r="D86" t="s">
        <v>23893</v>
      </c>
      <c r="E86">
        <v>100110</v>
      </c>
      <c r="F86" t="s">
        <v>8269</v>
      </c>
      <c r="G86">
        <v>100110003</v>
      </c>
      <c r="H86" t="s">
        <v>13811</v>
      </c>
      <c r="I86">
        <v>1</v>
      </c>
      <c r="J86">
        <v>3508</v>
      </c>
      <c r="K86">
        <v>2089</v>
      </c>
      <c r="L86">
        <v>1638</v>
      </c>
      <c r="M86">
        <v>1409</v>
      </c>
      <c r="N86">
        <v>2253</v>
      </c>
      <c r="O86">
        <v>4004</v>
      </c>
      <c r="P86">
        <v>4743</v>
      </c>
      <c r="Q86">
        <v>2688</v>
      </c>
      <c r="R86">
        <v>3181</v>
      </c>
      <c r="S86">
        <v>1203</v>
      </c>
      <c r="T86">
        <v>1109</v>
      </c>
      <c r="U86">
        <v>1926</v>
      </c>
      <c r="V86">
        <v>2042</v>
      </c>
      <c r="W86">
        <v>1262.3</v>
      </c>
      <c r="X86">
        <v>1101.5</v>
      </c>
      <c r="Y86">
        <v>0</v>
      </c>
      <c r="Z86">
        <v>1658.3</v>
      </c>
      <c r="AA86">
        <v>506.8</v>
      </c>
      <c r="AB86">
        <v>446.5</v>
      </c>
      <c r="AC86">
        <v>419.2</v>
      </c>
      <c r="AD86">
        <v>232.3</v>
      </c>
      <c r="AE86">
        <v>352.5</v>
      </c>
      <c r="AF86">
        <v>243.1</v>
      </c>
      <c r="AG86">
        <v>168.6</v>
      </c>
      <c r="AH86">
        <v>165</v>
      </c>
      <c r="AI86">
        <v>289</v>
      </c>
      <c r="AJ86">
        <v>234.6</v>
      </c>
      <c r="AK86">
        <v>2319</v>
      </c>
      <c r="AL86">
        <v>181.7</v>
      </c>
      <c r="AM86">
        <v>58.8</v>
      </c>
      <c r="AN86">
        <v>217.6</v>
      </c>
      <c r="AO86">
        <v>166</v>
      </c>
      <c r="AP86">
        <v>119</v>
      </c>
      <c r="AQ86">
        <v>138.16027733235654</v>
      </c>
      <c r="AR86">
        <v>92.75</v>
      </c>
      <c r="AS86">
        <v>128.80000000000001</v>
      </c>
      <c r="AT86">
        <v>157.6</v>
      </c>
      <c r="AU86">
        <v>458.43</v>
      </c>
      <c r="AV86">
        <v>1108.0999999999999</v>
      </c>
      <c r="AW86">
        <v>291.7</v>
      </c>
      <c r="AX86">
        <v>212.5</v>
      </c>
    </row>
    <row r="87" spans="1:50" x14ac:dyDescent="0.35">
      <c r="A87">
        <v>7</v>
      </c>
      <c r="B87" t="s">
        <v>540</v>
      </c>
      <c r="C87">
        <v>12</v>
      </c>
      <c r="D87" t="s">
        <v>23894</v>
      </c>
      <c r="E87">
        <v>100113</v>
      </c>
      <c r="F87" t="s">
        <v>8570</v>
      </c>
      <c r="G87">
        <v>100113001</v>
      </c>
      <c r="H87" t="s">
        <v>15247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35">
      <c r="A88">
        <v>7</v>
      </c>
      <c r="B88" t="s">
        <v>540</v>
      </c>
      <c r="C88">
        <v>13</v>
      </c>
      <c r="D88" t="s">
        <v>23895</v>
      </c>
      <c r="E88">
        <v>100113</v>
      </c>
      <c r="F88" t="s">
        <v>8570</v>
      </c>
      <c r="G88">
        <v>100113001</v>
      </c>
      <c r="H88" t="s">
        <v>15247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35">
      <c r="A89">
        <v>7</v>
      </c>
      <c r="B89" t="s">
        <v>540</v>
      </c>
      <c r="C89">
        <v>18</v>
      </c>
      <c r="D89" t="s">
        <v>14529</v>
      </c>
      <c r="E89">
        <v>100113</v>
      </c>
      <c r="F89" t="s">
        <v>8570</v>
      </c>
      <c r="G89">
        <v>100113002</v>
      </c>
      <c r="H89" t="s">
        <v>14529</v>
      </c>
      <c r="I89">
        <v>1</v>
      </c>
      <c r="J89">
        <v>20813</v>
      </c>
      <c r="K89">
        <v>4702</v>
      </c>
      <c r="L89">
        <v>4404</v>
      </c>
      <c r="M89">
        <v>4102</v>
      </c>
      <c r="N89">
        <v>4524</v>
      </c>
      <c r="O89">
        <v>25510</v>
      </c>
      <c r="P89">
        <v>33310</v>
      </c>
      <c r="Q89">
        <v>14974</v>
      </c>
      <c r="R89">
        <v>23729</v>
      </c>
      <c r="S89">
        <v>16980</v>
      </c>
      <c r="T89">
        <v>8173</v>
      </c>
      <c r="U89">
        <v>12796</v>
      </c>
      <c r="V89">
        <v>10159</v>
      </c>
      <c r="W89">
        <v>5333.3</v>
      </c>
      <c r="X89">
        <v>6613.5</v>
      </c>
      <c r="Y89">
        <v>0</v>
      </c>
      <c r="Z89">
        <v>2207.6999999999998</v>
      </c>
      <c r="AA89">
        <v>936.6</v>
      </c>
      <c r="AB89">
        <v>1539.8</v>
      </c>
      <c r="AC89">
        <v>377.6</v>
      </c>
      <c r="AD89">
        <v>477.2</v>
      </c>
      <c r="AE89">
        <v>1324.7</v>
      </c>
      <c r="AF89">
        <v>962.1</v>
      </c>
      <c r="AG89">
        <v>566.79999999999995</v>
      </c>
      <c r="AH89">
        <v>1276.8</v>
      </c>
      <c r="AI89">
        <v>879.1</v>
      </c>
      <c r="AJ89">
        <v>1542.3</v>
      </c>
      <c r="AK89">
        <v>27.504990019960083</v>
      </c>
      <c r="AL89">
        <v>3569.7</v>
      </c>
      <c r="AM89">
        <v>4783.5</v>
      </c>
      <c r="AN89">
        <v>1973.3</v>
      </c>
      <c r="AO89">
        <v>936</v>
      </c>
      <c r="AP89">
        <v>1890</v>
      </c>
      <c r="AQ89">
        <v>4427.6274343564937</v>
      </c>
      <c r="AR89">
        <v>2548.2599999999998</v>
      </c>
      <c r="AS89">
        <v>1740.3</v>
      </c>
      <c r="AT89">
        <v>649.5</v>
      </c>
      <c r="AU89">
        <v>0</v>
      </c>
      <c r="AV89">
        <v>2151.9</v>
      </c>
      <c r="AW89">
        <v>1101.4000000000001</v>
      </c>
      <c r="AX89">
        <v>1544.1</v>
      </c>
    </row>
    <row r="90" spans="1:50" x14ac:dyDescent="0.35">
      <c r="A90">
        <v>7</v>
      </c>
      <c r="B90" t="s">
        <v>540</v>
      </c>
      <c r="C90">
        <v>15</v>
      </c>
      <c r="D90" t="s">
        <v>23897</v>
      </c>
      <c r="E90">
        <v>100111</v>
      </c>
      <c r="F90" t="s">
        <v>8285</v>
      </c>
      <c r="G90">
        <v>100111003</v>
      </c>
      <c r="H90" t="s">
        <v>13816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375987.99509085447</v>
      </c>
      <c r="AR90">
        <v>307586.18</v>
      </c>
      <c r="AS90">
        <v>403796.3</v>
      </c>
      <c r="AT90">
        <v>265882</v>
      </c>
      <c r="AU90">
        <v>231322</v>
      </c>
      <c r="AV90">
        <v>258701</v>
      </c>
      <c r="AW90">
        <v>276288.2</v>
      </c>
      <c r="AX90">
        <v>171168.9</v>
      </c>
    </row>
    <row r="91" spans="1:50" x14ac:dyDescent="0.35">
      <c r="A91">
        <v>7</v>
      </c>
      <c r="B91" t="s">
        <v>540</v>
      </c>
      <c r="C91">
        <v>16</v>
      </c>
      <c r="D91" t="s">
        <v>23898</v>
      </c>
      <c r="E91">
        <v>100111</v>
      </c>
      <c r="F91" t="s">
        <v>8285</v>
      </c>
      <c r="G91">
        <v>100111003</v>
      </c>
      <c r="H91" t="s">
        <v>13816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53569.499946104945</v>
      </c>
      <c r="AR91">
        <v>30581.48</v>
      </c>
      <c r="AS91">
        <v>6973.6</v>
      </c>
      <c r="AT91">
        <v>10456.6</v>
      </c>
      <c r="AU91">
        <v>7913.08</v>
      </c>
      <c r="AV91">
        <v>7952.9</v>
      </c>
      <c r="AW91">
        <v>7216.5</v>
      </c>
      <c r="AX91">
        <v>12827.2</v>
      </c>
    </row>
    <row r="92" spans="1:50" x14ac:dyDescent="0.35">
      <c r="A92">
        <v>7</v>
      </c>
      <c r="B92" t="s">
        <v>540</v>
      </c>
      <c r="C92">
        <v>19</v>
      </c>
      <c r="D92" t="s">
        <v>15252</v>
      </c>
      <c r="E92">
        <v>100114</v>
      </c>
      <c r="F92" t="s">
        <v>8606</v>
      </c>
      <c r="G92">
        <v>100114001</v>
      </c>
      <c r="H92" t="s">
        <v>15252</v>
      </c>
      <c r="I92">
        <v>1</v>
      </c>
      <c r="J92">
        <v>132230</v>
      </c>
      <c r="K92">
        <v>184114</v>
      </c>
      <c r="L92">
        <v>122380</v>
      </c>
      <c r="M92">
        <v>115846</v>
      </c>
      <c r="N92">
        <v>209293</v>
      </c>
      <c r="O92">
        <v>158822</v>
      </c>
      <c r="P92">
        <v>93190</v>
      </c>
      <c r="Q92">
        <v>64837</v>
      </c>
      <c r="R92">
        <v>126048</v>
      </c>
      <c r="S92">
        <v>86854</v>
      </c>
      <c r="T92">
        <v>124089</v>
      </c>
      <c r="U92">
        <v>91024.9</v>
      </c>
      <c r="V92">
        <v>77492</v>
      </c>
      <c r="W92">
        <v>91749.8</v>
      </c>
      <c r="X92">
        <v>78117.399999999994</v>
      </c>
      <c r="Y92">
        <v>0</v>
      </c>
      <c r="Z92">
        <v>91900.1</v>
      </c>
      <c r="AA92">
        <v>83443.8</v>
      </c>
      <c r="AB92">
        <v>86706.7</v>
      </c>
      <c r="AC92">
        <v>17375.099999999999</v>
      </c>
      <c r="AD92">
        <v>32254.3</v>
      </c>
      <c r="AE92">
        <v>71274</v>
      </c>
      <c r="AF92">
        <v>62218.6</v>
      </c>
      <c r="AG92">
        <v>57216.7</v>
      </c>
      <c r="AH92">
        <v>57190</v>
      </c>
      <c r="AI92">
        <v>42448</v>
      </c>
      <c r="AJ92">
        <v>63355.6</v>
      </c>
      <c r="AK92">
        <v>44973.2</v>
      </c>
      <c r="AL92">
        <v>58550.1</v>
      </c>
      <c r="AM92">
        <v>31915.5</v>
      </c>
      <c r="AN92">
        <v>57455.5</v>
      </c>
      <c r="AO92">
        <v>111620</v>
      </c>
      <c r="AP92">
        <v>34486.400000000001</v>
      </c>
      <c r="AQ92">
        <v>69067.986200520332</v>
      </c>
      <c r="AR92">
        <v>45494.03</v>
      </c>
      <c r="AS92">
        <v>59085.4</v>
      </c>
      <c r="AT92">
        <v>88711.6</v>
      </c>
      <c r="AU92">
        <v>92237.84</v>
      </c>
      <c r="AV92">
        <v>73415.3</v>
      </c>
      <c r="AW92">
        <v>114912.5</v>
      </c>
      <c r="AX92">
        <v>134541.5</v>
      </c>
    </row>
    <row r="93" spans="1:50" x14ac:dyDescent="0.35">
      <c r="A93">
        <v>7</v>
      </c>
      <c r="B93" t="s">
        <v>540</v>
      </c>
      <c r="C93">
        <v>20</v>
      </c>
      <c r="D93" t="s">
        <v>23900</v>
      </c>
      <c r="E93">
        <v>100110</v>
      </c>
      <c r="F93" t="s">
        <v>8269</v>
      </c>
      <c r="G93">
        <v>100110002</v>
      </c>
      <c r="H93" t="s">
        <v>14514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10405.87685837085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35">
      <c r="A94">
        <v>7</v>
      </c>
      <c r="B94" t="s">
        <v>540</v>
      </c>
      <c r="C94">
        <v>21</v>
      </c>
      <c r="D94" t="s">
        <v>23901</v>
      </c>
      <c r="E94">
        <v>100110</v>
      </c>
      <c r="F94" t="s">
        <v>8269</v>
      </c>
      <c r="G94">
        <v>100110002</v>
      </c>
      <c r="H94" t="s">
        <v>14514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35">
      <c r="A95">
        <v>7</v>
      </c>
      <c r="B95" t="s">
        <v>540</v>
      </c>
      <c r="C95">
        <v>23</v>
      </c>
      <c r="D95" t="s">
        <v>13826</v>
      </c>
      <c r="E95">
        <v>100113</v>
      </c>
      <c r="F95" t="s">
        <v>8570</v>
      </c>
      <c r="G95">
        <v>100113003</v>
      </c>
      <c r="H95" t="s">
        <v>13826</v>
      </c>
      <c r="I95">
        <v>1</v>
      </c>
      <c r="J95">
        <v>8</v>
      </c>
      <c r="K95">
        <v>0</v>
      </c>
      <c r="L95">
        <v>10</v>
      </c>
      <c r="M95">
        <v>0</v>
      </c>
      <c r="N95">
        <v>0</v>
      </c>
      <c r="O95">
        <v>0</v>
      </c>
      <c r="P95">
        <v>3566</v>
      </c>
      <c r="Q95">
        <v>163</v>
      </c>
      <c r="R95">
        <v>867</v>
      </c>
      <c r="S95">
        <v>408</v>
      </c>
      <c r="T95">
        <v>478</v>
      </c>
      <c r="U95">
        <v>628</v>
      </c>
      <c r="V95">
        <v>80</v>
      </c>
      <c r="W95">
        <v>6.8</v>
      </c>
      <c r="X95">
        <v>130.9</v>
      </c>
      <c r="Y95">
        <v>0</v>
      </c>
      <c r="Z95">
        <v>283.39999999999998</v>
      </c>
      <c r="AA95">
        <v>343.1</v>
      </c>
      <c r="AB95">
        <v>436.4</v>
      </c>
      <c r="AC95">
        <v>152.9</v>
      </c>
      <c r="AD95">
        <v>0</v>
      </c>
      <c r="AE95">
        <v>0</v>
      </c>
      <c r="AF95">
        <v>0</v>
      </c>
      <c r="AG95">
        <v>0</v>
      </c>
      <c r="AH95">
        <v>486.2</v>
      </c>
      <c r="AI95">
        <v>365</v>
      </c>
      <c r="AJ95">
        <v>255.5</v>
      </c>
      <c r="AK95">
        <v>38.906249999999993</v>
      </c>
      <c r="AL95">
        <v>525</v>
      </c>
      <c r="AM95">
        <v>996.5</v>
      </c>
      <c r="AN95">
        <v>0</v>
      </c>
      <c r="AO95">
        <v>0</v>
      </c>
      <c r="AP95">
        <v>1538.32</v>
      </c>
      <c r="AQ95">
        <v>248.4</v>
      </c>
      <c r="AR95">
        <v>1720.8200000000002</v>
      </c>
      <c r="AS95">
        <v>1230.5</v>
      </c>
      <c r="AT95">
        <v>2245.5</v>
      </c>
      <c r="AU95">
        <v>1717</v>
      </c>
      <c r="AV95">
        <v>2733.1</v>
      </c>
      <c r="AW95">
        <v>599.70000000000005</v>
      </c>
      <c r="AX95">
        <v>207.6</v>
      </c>
    </row>
    <row r="96" spans="1:50" x14ac:dyDescent="0.35">
      <c r="A96">
        <v>7</v>
      </c>
      <c r="B96" t="s">
        <v>540</v>
      </c>
      <c r="C96">
        <v>24</v>
      </c>
      <c r="D96" t="s">
        <v>8637</v>
      </c>
      <c r="E96">
        <v>100114</v>
      </c>
      <c r="F96" t="s">
        <v>8606</v>
      </c>
      <c r="G96">
        <v>100114011</v>
      </c>
      <c r="H96" t="s">
        <v>8637</v>
      </c>
      <c r="I96">
        <v>1</v>
      </c>
      <c r="J96">
        <v>241758</v>
      </c>
      <c r="K96">
        <v>786404</v>
      </c>
      <c r="L96">
        <v>447763</v>
      </c>
      <c r="M96">
        <v>751392</v>
      </c>
      <c r="N96">
        <v>1169964</v>
      </c>
      <c r="O96">
        <v>990750</v>
      </c>
      <c r="P96">
        <v>1423854</v>
      </c>
      <c r="Q96">
        <v>1346727</v>
      </c>
      <c r="R96">
        <v>1342681</v>
      </c>
      <c r="S96">
        <v>1401865</v>
      </c>
      <c r="T96">
        <v>1170738</v>
      </c>
      <c r="U96">
        <v>1141887.1629999999</v>
      </c>
      <c r="V96">
        <v>1639207</v>
      </c>
      <c r="W96">
        <v>1558688.5290000001</v>
      </c>
      <c r="X96">
        <v>1534244.97</v>
      </c>
      <c r="Y96">
        <v>0</v>
      </c>
      <c r="Z96">
        <v>1499459.394771466</v>
      </c>
      <c r="AA96">
        <v>1007892.4</v>
      </c>
      <c r="AB96">
        <v>1111922</v>
      </c>
      <c r="AC96">
        <v>967147</v>
      </c>
      <c r="AD96">
        <v>1083381.6000000001</v>
      </c>
      <c r="AE96">
        <v>944000</v>
      </c>
      <c r="AF96">
        <v>1189681.1000000001</v>
      </c>
      <c r="AG96">
        <v>676200</v>
      </c>
      <c r="AH96">
        <v>832370</v>
      </c>
      <c r="AI96">
        <v>765081.3</v>
      </c>
      <c r="AJ96">
        <v>615115.80000000005</v>
      </c>
      <c r="AK96">
        <v>723.8574820942971</v>
      </c>
      <c r="AL96">
        <v>312080</v>
      </c>
      <c r="AM96">
        <v>192760.4</v>
      </c>
      <c r="AN96">
        <v>296181.59999999998</v>
      </c>
      <c r="AO96">
        <v>655544</v>
      </c>
      <c r="AP96">
        <v>542707.19999999995</v>
      </c>
      <c r="AQ96">
        <v>508638.72737548966</v>
      </c>
      <c r="AR96">
        <v>521439.04000000004</v>
      </c>
      <c r="AS96">
        <v>838146.5</v>
      </c>
      <c r="AT96">
        <v>630593.6</v>
      </c>
      <c r="AU96">
        <v>605420.1</v>
      </c>
      <c r="AV96">
        <v>638962.69999999995</v>
      </c>
      <c r="AW96">
        <v>371919.9</v>
      </c>
      <c r="AX96">
        <v>282738.09999999998</v>
      </c>
    </row>
    <row r="97" spans="1:50" x14ac:dyDescent="0.35">
      <c r="A97">
        <v>7</v>
      </c>
      <c r="B97" t="s">
        <v>540</v>
      </c>
      <c r="C97">
        <v>25</v>
      </c>
      <c r="D97" t="s">
        <v>8571</v>
      </c>
      <c r="E97">
        <v>100113</v>
      </c>
      <c r="F97" t="s">
        <v>8570</v>
      </c>
      <c r="G97">
        <v>100113005</v>
      </c>
      <c r="H97" t="s">
        <v>8571</v>
      </c>
      <c r="I97">
        <v>1</v>
      </c>
      <c r="J97">
        <v>0</v>
      </c>
      <c r="K97">
        <v>0</v>
      </c>
      <c r="L97">
        <v>0</v>
      </c>
      <c r="M97">
        <v>0</v>
      </c>
      <c r="N97">
        <v>1980.7</v>
      </c>
      <c r="O97">
        <v>1968.3710000000001</v>
      </c>
      <c r="P97">
        <v>1961</v>
      </c>
      <c r="Q97">
        <v>2256.9079999999999</v>
      </c>
      <c r="R97">
        <v>3049</v>
      </c>
      <c r="S97">
        <v>3936</v>
      </c>
      <c r="T97">
        <v>4853</v>
      </c>
      <c r="U97">
        <v>5902</v>
      </c>
      <c r="V97">
        <v>6659</v>
      </c>
      <c r="W97">
        <v>8758</v>
      </c>
      <c r="X97">
        <v>7139.7150000000001</v>
      </c>
      <c r="Y97">
        <v>5104.7259999999997</v>
      </c>
      <c r="Z97">
        <v>5311</v>
      </c>
      <c r="AA97">
        <v>5344.7</v>
      </c>
      <c r="AB97">
        <v>5357</v>
      </c>
      <c r="AC97">
        <v>5238</v>
      </c>
      <c r="AD97">
        <v>4199.3</v>
      </c>
      <c r="AE97">
        <v>3643.6</v>
      </c>
      <c r="AF97">
        <v>2499.6</v>
      </c>
      <c r="AG97">
        <v>2660.2</v>
      </c>
      <c r="AH97">
        <v>3677.2</v>
      </c>
      <c r="AI97">
        <v>4056</v>
      </c>
      <c r="AJ97">
        <v>2850</v>
      </c>
      <c r="AK97">
        <v>30.706929656135451</v>
      </c>
      <c r="AL97">
        <v>32032</v>
      </c>
      <c r="AM97">
        <v>2691.5</v>
      </c>
      <c r="AN97">
        <v>2750</v>
      </c>
      <c r="AO97">
        <v>4067</v>
      </c>
      <c r="AP97">
        <v>3900.65</v>
      </c>
      <c r="AQ97">
        <v>3687.6922045072761</v>
      </c>
      <c r="AR97">
        <v>2832</v>
      </c>
      <c r="AS97">
        <v>2318.8000000000002</v>
      </c>
      <c r="AT97">
        <v>3030.4</v>
      </c>
      <c r="AU97">
        <v>1455</v>
      </c>
      <c r="AV97">
        <v>1975.2</v>
      </c>
      <c r="AW97">
        <v>2647.3</v>
      </c>
      <c r="AX97">
        <v>2062.3000000000002</v>
      </c>
    </row>
    <row r="98" spans="1:50" x14ac:dyDescent="0.35">
      <c r="A98">
        <v>7</v>
      </c>
      <c r="B98" t="s">
        <v>540</v>
      </c>
      <c r="C98">
        <v>26</v>
      </c>
      <c r="D98" t="s">
        <v>23878</v>
      </c>
      <c r="E98">
        <v>100112</v>
      </c>
      <c r="F98" t="s">
        <v>8326</v>
      </c>
      <c r="G98">
        <v>100112020</v>
      </c>
      <c r="H98" t="s">
        <v>8402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482.70195740489964</v>
      </c>
      <c r="AL98">
        <v>0</v>
      </c>
      <c r="AM98">
        <v>0</v>
      </c>
      <c r="AN98">
        <v>0</v>
      </c>
      <c r="AO98">
        <v>0</v>
      </c>
      <c r="AP98">
        <v>424251.8</v>
      </c>
      <c r="AQ98">
        <v>453574.59175304382</v>
      </c>
      <c r="AR98">
        <v>302866.05</v>
      </c>
      <c r="AS98">
        <v>360444.7</v>
      </c>
      <c r="AT98">
        <v>445119.8</v>
      </c>
      <c r="AU98">
        <v>278689.59999999998</v>
      </c>
      <c r="AV98">
        <v>343310.1</v>
      </c>
      <c r="AW98">
        <v>389224.8</v>
      </c>
      <c r="AX98">
        <v>263831.3</v>
      </c>
    </row>
    <row r="99" spans="1:50" x14ac:dyDescent="0.35">
      <c r="A99">
        <v>7</v>
      </c>
      <c r="B99" t="s">
        <v>540</v>
      </c>
      <c r="C99">
        <v>27</v>
      </c>
      <c r="D99" t="s">
        <v>23903</v>
      </c>
      <c r="E99">
        <v>100111</v>
      </c>
      <c r="F99" t="s">
        <v>8285</v>
      </c>
      <c r="G99">
        <v>100111002</v>
      </c>
      <c r="H99" t="s">
        <v>14519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10598.946878508445</v>
      </c>
      <c r="AR99">
        <v>14809.2</v>
      </c>
      <c r="AS99">
        <v>17995.5</v>
      </c>
      <c r="AT99">
        <v>20036.5</v>
      </c>
      <c r="AU99">
        <v>25782.629999999997</v>
      </c>
      <c r="AV99">
        <v>37237.9</v>
      </c>
      <c r="AW99">
        <v>51349.3</v>
      </c>
      <c r="AX99">
        <v>31050.2</v>
      </c>
    </row>
    <row r="100" spans="1:50" x14ac:dyDescent="0.35">
      <c r="A100">
        <v>7</v>
      </c>
      <c r="B100" t="s">
        <v>540</v>
      </c>
      <c r="C100">
        <v>28</v>
      </c>
      <c r="D100" t="s">
        <v>23904</v>
      </c>
      <c r="E100">
        <v>100111</v>
      </c>
      <c r="F100" t="s">
        <v>8285</v>
      </c>
      <c r="G100">
        <v>100111002</v>
      </c>
      <c r="H100" t="s">
        <v>14519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147429.89228911561</v>
      </c>
      <c r="AR100">
        <v>151427.34</v>
      </c>
      <c r="AS100">
        <v>167987.4</v>
      </c>
      <c r="AT100">
        <v>230712</v>
      </c>
      <c r="AU100">
        <v>136315.33000000002</v>
      </c>
      <c r="AV100">
        <v>102080.3</v>
      </c>
      <c r="AW100">
        <v>91524.5</v>
      </c>
      <c r="AX100">
        <v>104422.8</v>
      </c>
    </row>
    <row r="101" spans="1:50" x14ac:dyDescent="0.35">
      <c r="A101">
        <v>7</v>
      </c>
      <c r="B101" t="s">
        <v>540</v>
      </c>
      <c r="C101">
        <v>30</v>
      </c>
      <c r="D101" t="s">
        <v>8321</v>
      </c>
      <c r="E101">
        <v>100111</v>
      </c>
      <c r="F101" t="s">
        <v>8285</v>
      </c>
      <c r="G101">
        <v>100111012</v>
      </c>
      <c r="H101" t="s">
        <v>8321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179.6</v>
      </c>
      <c r="AL101">
        <v>0</v>
      </c>
      <c r="AM101">
        <v>0</v>
      </c>
      <c r="AN101">
        <v>0</v>
      </c>
      <c r="AO101">
        <v>0</v>
      </c>
      <c r="AP101">
        <v>84</v>
      </c>
      <c r="AQ101">
        <v>0</v>
      </c>
      <c r="AR101">
        <v>520.56000000000006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35">
      <c r="A102">
        <v>8</v>
      </c>
      <c r="B102" t="s">
        <v>23887</v>
      </c>
      <c r="C102">
        <v>1</v>
      </c>
      <c r="D102" t="s">
        <v>23877</v>
      </c>
      <c r="E102">
        <v>100112</v>
      </c>
      <c r="F102" t="s">
        <v>8326</v>
      </c>
      <c r="G102">
        <v>100112010</v>
      </c>
      <c r="H102" t="s">
        <v>8352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374.85515065991535</v>
      </c>
      <c r="AL102">
        <v>0</v>
      </c>
      <c r="AM102">
        <v>0</v>
      </c>
      <c r="AN102">
        <v>0</v>
      </c>
      <c r="AO102">
        <v>0</v>
      </c>
      <c r="AP102">
        <v>110748.7</v>
      </c>
      <c r="AQ102">
        <v>126541.26166120064</v>
      </c>
      <c r="AR102">
        <v>116057</v>
      </c>
      <c r="AS102">
        <v>156186.79999999999</v>
      </c>
      <c r="AT102">
        <v>125600.2</v>
      </c>
      <c r="AU102">
        <v>144628.83000000002</v>
      </c>
      <c r="AV102">
        <v>140096.6</v>
      </c>
      <c r="AW102">
        <v>0</v>
      </c>
      <c r="AX102">
        <v>0</v>
      </c>
    </row>
    <row r="103" spans="1:50" x14ac:dyDescent="0.35">
      <c r="A103">
        <v>8</v>
      </c>
      <c r="B103" t="s">
        <v>23887</v>
      </c>
      <c r="C103">
        <v>2</v>
      </c>
      <c r="D103" t="s">
        <v>15237</v>
      </c>
      <c r="E103">
        <v>100111</v>
      </c>
      <c r="F103" t="s">
        <v>8285</v>
      </c>
      <c r="G103">
        <v>100111001</v>
      </c>
      <c r="H103" t="s">
        <v>15237</v>
      </c>
      <c r="I103">
        <v>1</v>
      </c>
      <c r="J103">
        <v>15619</v>
      </c>
      <c r="K103">
        <v>12120</v>
      </c>
      <c r="L103">
        <v>20934</v>
      </c>
      <c r="M103">
        <v>30477</v>
      </c>
      <c r="N103">
        <v>38266</v>
      </c>
      <c r="O103">
        <v>27702</v>
      </c>
      <c r="P103">
        <v>25521</v>
      </c>
      <c r="Q103">
        <v>25103</v>
      </c>
      <c r="R103">
        <v>30362</v>
      </c>
      <c r="S103">
        <v>36750</v>
      </c>
      <c r="T103">
        <v>22196</v>
      </c>
      <c r="U103">
        <v>23688</v>
      </c>
      <c r="V103">
        <v>25338</v>
      </c>
      <c r="W103">
        <v>23619.1</v>
      </c>
      <c r="X103">
        <v>24176.7</v>
      </c>
      <c r="Y103">
        <v>0</v>
      </c>
      <c r="Z103">
        <v>26470.2</v>
      </c>
      <c r="AA103">
        <v>14119.2</v>
      </c>
      <c r="AB103">
        <v>24243.4</v>
      </c>
      <c r="AC103">
        <v>9427.2000000000007</v>
      </c>
      <c r="AD103">
        <v>21257.4</v>
      </c>
      <c r="AE103">
        <v>20135.400000000001</v>
      </c>
      <c r="AF103">
        <v>22845.8</v>
      </c>
      <c r="AG103">
        <v>23932.2</v>
      </c>
      <c r="AH103">
        <v>17860</v>
      </c>
      <c r="AI103">
        <v>18950</v>
      </c>
      <c r="AJ103">
        <v>26609.8</v>
      </c>
      <c r="AK103">
        <v>19856.3</v>
      </c>
      <c r="AL103">
        <v>19868.5</v>
      </c>
      <c r="AM103">
        <v>24096.3</v>
      </c>
      <c r="AN103">
        <v>13826.4</v>
      </c>
      <c r="AO103">
        <v>21887</v>
      </c>
      <c r="AP103">
        <v>23513.07</v>
      </c>
      <c r="AQ103">
        <v>22387.187502150591</v>
      </c>
      <c r="AR103">
        <v>29770.2</v>
      </c>
      <c r="AS103">
        <v>19591.099999999999</v>
      </c>
      <c r="AT103">
        <v>25500.5</v>
      </c>
      <c r="AU103">
        <v>16364.040000000003</v>
      </c>
      <c r="AV103">
        <v>0</v>
      </c>
      <c r="AW103">
        <v>0</v>
      </c>
      <c r="AX103">
        <v>0</v>
      </c>
    </row>
    <row r="104" spans="1:50" x14ac:dyDescent="0.35">
      <c r="A104">
        <v>8</v>
      </c>
      <c r="B104" t="s">
        <v>23887</v>
      </c>
      <c r="C104">
        <v>3</v>
      </c>
      <c r="D104" t="s">
        <v>23886</v>
      </c>
      <c r="E104">
        <v>100110</v>
      </c>
      <c r="F104" t="s">
        <v>8269</v>
      </c>
      <c r="G104">
        <v>100110006</v>
      </c>
      <c r="H104" t="s">
        <v>8275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229.72115936689011</v>
      </c>
      <c r="AR104">
        <v>124.3</v>
      </c>
      <c r="AS104">
        <v>0</v>
      </c>
      <c r="AT104">
        <v>67.400000000000006</v>
      </c>
      <c r="AU104">
        <v>0</v>
      </c>
      <c r="AV104">
        <v>0</v>
      </c>
      <c r="AW104">
        <v>0</v>
      </c>
      <c r="AX104">
        <v>0</v>
      </c>
    </row>
    <row r="105" spans="1:50" x14ac:dyDescent="0.35">
      <c r="A105">
        <v>8</v>
      </c>
      <c r="B105" t="s">
        <v>23887</v>
      </c>
      <c r="C105">
        <v>4</v>
      </c>
      <c r="D105" t="s">
        <v>8286</v>
      </c>
      <c r="E105">
        <v>100111</v>
      </c>
      <c r="F105" t="s">
        <v>8285</v>
      </c>
      <c r="G105">
        <v>100111005</v>
      </c>
      <c r="H105" t="s">
        <v>8286</v>
      </c>
      <c r="I105">
        <v>1</v>
      </c>
      <c r="J105">
        <v>42390</v>
      </c>
      <c r="K105">
        <v>27113</v>
      </c>
      <c r="L105">
        <v>20192</v>
      </c>
      <c r="M105">
        <v>33868</v>
      </c>
      <c r="N105">
        <v>42703</v>
      </c>
      <c r="O105">
        <v>57119</v>
      </c>
      <c r="P105">
        <v>40379</v>
      </c>
      <c r="Q105">
        <v>31704</v>
      </c>
      <c r="R105">
        <v>40606</v>
      </c>
      <c r="S105">
        <v>49605</v>
      </c>
      <c r="T105">
        <v>64725</v>
      </c>
      <c r="U105">
        <v>56190.2</v>
      </c>
      <c r="V105">
        <v>39922</v>
      </c>
      <c r="W105">
        <v>40010.9</v>
      </c>
      <c r="X105">
        <v>33185.1</v>
      </c>
      <c r="Y105">
        <v>0</v>
      </c>
      <c r="Z105">
        <v>53665.2</v>
      </c>
      <c r="AA105">
        <v>94148.800000000003</v>
      </c>
      <c r="AB105">
        <v>58172.800000000003</v>
      </c>
      <c r="AC105">
        <v>31309.4</v>
      </c>
      <c r="AD105">
        <v>56069.3</v>
      </c>
      <c r="AE105">
        <v>84520.7</v>
      </c>
      <c r="AF105">
        <v>124660.8</v>
      </c>
      <c r="AG105">
        <v>130519.9</v>
      </c>
      <c r="AH105">
        <v>152550</v>
      </c>
      <c r="AI105">
        <v>110860</v>
      </c>
      <c r="AJ105">
        <v>107643.8</v>
      </c>
      <c r="AK105">
        <v>76533.399999999994</v>
      </c>
      <c r="AL105">
        <v>76958</v>
      </c>
      <c r="AM105">
        <v>81304.100000000006</v>
      </c>
      <c r="AN105">
        <v>98413.8</v>
      </c>
      <c r="AO105">
        <v>112954</v>
      </c>
      <c r="AP105">
        <v>104932.25</v>
      </c>
      <c r="AQ105">
        <v>146506.54493320442</v>
      </c>
      <c r="AR105">
        <v>119473.96</v>
      </c>
      <c r="AS105">
        <v>98755</v>
      </c>
      <c r="AT105">
        <v>109100.5</v>
      </c>
      <c r="AU105">
        <v>166869.35999999999</v>
      </c>
      <c r="AV105">
        <v>50862.7</v>
      </c>
      <c r="AW105">
        <v>0</v>
      </c>
      <c r="AX105">
        <v>0</v>
      </c>
    </row>
    <row r="106" spans="1:50" x14ac:dyDescent="0.35">
      <c r="A106">
        <v>8</v>
      </c>
      <c r="B106" t="s">
        <v>23887</v>
      </c>
      <c r="C106">
        <v>5</v>
      </c>
      <c r="D106" t="s">
        <v>23888</v>
      </c>
      <c r="E106">
        <v>100111</v>
      </c>
      <c r="F106" t="s">
        <v>8285</v>
      </c>
      <c r="G106">
        <v>100111004</v>
      </c>
      <c r="H106" t="s">
        <v>13117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9665.5</v>
      </c>
      <c r="AR106">
        <v>7317.31</v>
      </c>
      <c r="AS106">
        <v>12776.5</v>
      </c>
      <c r="AT106">
        <v>20236.099999999999</v>
      </c>
      <c r="AU106">
        <v>6896.9699999999993</v>
      </c>
      <c r="AV106">
        <v>16680.2</v>
      </c>
      <c r="AW106">
        <v>0</v>
      </c>
      <c r="AX106">
        <v>0</v>
      </c>
    </row>
    <row r="107" spans="1:50" x14ac:dyDescent="0.35">
      <c r="A107">
        <v>8</v>
      </c>
      <c r="B107" t="s">
        <v>23887</v>
      </c>
      <c r="C107">
        <v>6</v>
      </c>
      <c r="D107" t="s">
        <v>23889</v>
      </c>
      <c r="E107">
        <v>100111</v>
      </c>
      <c r="F107" t="s">
        <v>8285</v>
      </c>
      <c r="G107">
        <v>100111004</v>
      </c>
      <c r="H107" t="s">
        <v>13117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3552.2951266691539</v>
      </c>
      <c r="AR107">
        <v>2871.84</v>
      </c>
      <c r="AS107">
        <v>1497</v>
      </c>
      <c r="AT107">
        <v>1878.3</v>
      </c>
      <c r="AU107">
        <v>2368.2600000000002</v>
      </c>
      <c r="AV107">
        <v>1333.6</v>
      </c>
      <c r="AW107">
        <v>0</v>
      </c>
      <c r="AX107">
        <v>0</v>
      </c>
    </row>
    <row r="108" spans="1:50" x14ac:dyDescent="0.35">
      <c r="A108">
        <v>8</v>
      </c>
      <c r="B108" t="s">
        <v>23887</v>
      </c>
      <c r="C108">
        <v>8</v>
      </c>
      <c r="D108" t="s">
        <v>8291</v>
      </c>
      <c r="E108">
        <v>100111</v>
      </c>
      <c r="F108" t="s">
        <v>8285</v>
      </c>
      <c r="G108">
        <v>100111006</v>
      </c>
      <c r="H108" t="s">
        <v>8291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1673.1799999999998</v>
      </c>
      <c r="AR108">
        <v>1710.5</v>
      </c>
      <c r="AS108">
        <v>984.5</v>
      </c>
      <c r="AT108">
        <v>1837</v>
      </c>
      <c r="AU108">
        <v>0</v>
      </c>
      <c r="AV108">
        <v>0</v>
      </c>
      <c r="AW108">
        <v>0</v>
      </c>
      <c r="AX108">
        <v>0</v>
      </c>
    </row>
    <row r="109" spans="1:50" x14ac:dyDescent="0.35">
      <c r="A109">
        <v>8</v>
      </c>
      <c r="B109" t="s">
        <v>23887</v>
      </c>
      <c r="C109">
        <v>9</v>
      </c>
      <c r="D109" t="s">
        <v>23891</v>
      </c>
      <c r="E109">
        <v>100112</v>
      </c>
      <c r="F109" t="s">
        <v>8326</v>
      </c>
      <c r="G109">
        <v>100112022</v>
      </c>
      <c r="H109" t="s">
        <v>8412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218.1140652943424</v>
      </c>
      <c r="AR109">
        <v>39.200000000000003</v>
      </c>
      <c r="AS109">
        <v>0</v>
      </c>
      <c r="AT109">
        <v>141.6</v>
      </c>
      <c r="AU109">
        <v>0</v>
      </c>
      <c r="AV109">
        <v>0</v>
      </c>
      <c r="AW109">
        <v>0</v>
      </c>
      <c r="AX109">
        <v>0</v>
      </c>
    </row>
    <row r="110" spans="1:50" x14ac:dyDescent="0.35">
      <c r="A110">
        <v>8</v>
      </c>
      <c r="B110" t="s">
        <v>23887</v>
      </c>
      <c r="C110">
        <v>10</v>
      </c>
      <c r="D110" t="s">
        <v>23892</v>
      </c>
      <c r="E110">
        <v>100110</v>
      </c>
      <c r="F110" t="s">
        <v>8269</v>
      </c>
      <c r="G110">
        <v>100110005</v>
      </c>
      <c r="H110" t="s">
        <v>8270</v>
      </c>
      <c r="I110">
        <v>1</v>
      </c>
      <c r="J110">
        <v>2058</v>
      </c>
      <c r="K110">
        <v>850</v>
      </c>
      <c r="L110">
        <v>727</v>
      </c>
      <c r="M110">
        <v>632</v>
      </c>
      <c r="N110">
        <v>710</v>
      </c>
      <c r="O110">
        <v>1598</v>
      </c>
      <c r="P110">
        <v>1813</v>
      </c>
      <c r="Q110">
        <v>783</v>
      </c>
      <c r="R110">
        <v>747</v>
      </c>
      <c r="S110">
        <v>568</v>
      </c>
      <c r="T110">
        <v>1082</v>
      </c>
      <c r="U110">
        <v>3242</v>
      </c>
      <c r="V110">
        <v>7398</v>
      </c>
      <c r="W110">
        <v>5383.2</v>
      </c>
      <c r="X110">
        <v>5331.7</v>
      </c>
      <c r="Y110">
        <v>0</v>
      </c>
      <c r="Z110">
        <v>5308.1</v>
      </c>
      <c r="AA110">
        <v>909.7</v>
      </c>
      <c r="AB110">
        <v>1675.2</v>
      </c>
      <c r="AC110">
        <v>135</v>
      </c>
      <c r="AD110">
        <v>389.7</v>
      </c>
      <c r="AE110">
        <v>67.7</v>
      </c>
      <c r="AF110">
        <v>79.3</v>
      </c>
      <c r="AG110">
        <v>328.7</v>
      </c>
      <c r="AH110">
        <v>365</v>
      </c>
      <c r="AI110">
        <v>536</v>
      </c>
      <c r="AJ110">
        <v>604.5</v>
      </c>
      <c r="AK110">
        <v>9885</v>
      </c>
      <c r="AL110">
        <v>576</v>
      </c>
      <c r="AM110">
        <v>605.20000000000005</v>
      </c>
      <c r="AN110">
        <v>1204.3</v>
      </c>
      <c r="AO110">
        <v>450</v>
      </c>
      <c r="AP110">
        <v>107.8</v>
      </c>
      <c r="AQ110">
        <v>284.01594805859548</v>
      </c>
      <c r="AR110">
        <v>53.9</v>
      </c>
      <c r="AS110">
        <v>40.950000000000003</v>
      </c>
      <c r="AT110">
        <v>0</v>
      </c>
      <c r="AU110">
        <v>44.5</v>
      </c>
      <c r="AV110">
        <v>61.319999999999993</v>
      </c>
      <c r="AW110">
        <v>0</v>
      </c>
      <c r="AX110">
        <v>0</v>
      </c>
    </row>
    <row r="111" spans="1:50" x14ac:dyDescent="0.35">
      <c r="A111">
        <v>8</v>
      </c>
      <c r="B111" t="s">
        <v>23887</v>
      </c>
      <c r="C111">
        <v>11</v>
      </c>
      <c r="D111" t="s">
        <v>23893</v>
      </c>
      <c r="E111">
        <v>100110</v>
      </c>
      <c r="F111" t="s">
        <v>8269</v>
      </c>
      <c r="G111">
        <v>100110003</v>
      </c>
      <c r="H111" t="s">
        <v>13811</v>
      </c>
      <c r="I111">
        <v>1</v>
      </c>
      <c r="J111">
        <v>16868</v>
      </c>
      <c r="K111">
        <v>11024</v>
      </c>
      <c r="L111">
        <v>10604</v>
      </c>
      <c r="M111">
        <v>9461</v>
      </c>
      <c r="N111">
        <v>9622</v>
      </c>
      <c r="O111">
        <v>14815</v>
      </c>
      <c r="P111">
        <v>17109</v>
      </c>
      <c r="Q111">
        <v>11495</v>
      </c>
      <c r="R111">
        <v>9842</v>
      </c>
      <c r="S111">
        <v>3920</v>
      </c>
      <c r="T111">
        <v>5305</v>
      </c>
      <c r="U111">
        <v>6345</v>
      </c>
      <c r="V111">
        <v>8981</v>
      </c>
      <c r="W111">
        <v>6305.8</v>
      </c>
      <c r="X111">
        <v>5991.3</v>
      </c>
      <c r="Y111">
        <v>0</v>
      </c>
      <c r="Z111">
        <v>7168.7</v>
      </c>
      <c r="AA111">
        <v>2284.6999999999998</v>
      </c>
      <c r="AB111">
        <v>2592.5</v>
      </c>
      <c r="AC111">
        <v>1610.6</v>
      </c>
      <c r="AD111">
        <v>757.4</v>
      </c>
      <c r="AE111">
        <v>625.6</v>
      </c>
      <c r="AF111">
        <v>377.8</v>
      </c>
      <c r="AG111">
        <v>466.7</v>
      </c>
      <c r="AH111">
        <v>560</v>
      </c>
      <c r="AI111">
        <v>456</v>
      </c>
      <c r="AJ111">
        <v>331.5</v>
      </c>
      <c r="AK111">
        <v>4247</v>
      </c>
      <c r="AL111">
        <v>352</v>
      </c>
      <c r="AM111">
        <v>478.8</v>
      </c>
      <c r="AN111">
        <v>402.5</v>
      </c>
      <c r="AO111">
        <v>541</v>
      </c>
      <c r="AP111">
        <v>513.8900000000001</v>
      </c>
      <c r="AQ111">
        <v>465.13879203771705</v>
      </c>
      <c r="AR111">
        <v>313.8</v>
      </c>
      <c r="AS111">
        <v>218.3</v>
      </c>
      <c r="AT111">
        <v>570.70000000000005</v>
      </c>
      <c r="AU111">
        <v>636.0200000000001</v>
      </c>
      <c r="AV111">
        <v>208.1</v>
      </c>
      <c r="AW111">
        <v>0</v>
      </c>
      <c r="AX111">
        <v>0</v>
      </c>
    </row>
    <row r="112" spans="1:50" x14ac:dyDescent="0.35">
      <c r="A112">
        <v>8</v>
      </c>
      <c r="B112" t="s">
        <v>23887</v>
      </c>
      <c r="C112">
        <v>12</v>
      </c>
      <c r="D112" t="s">
        <v>23894</v>
      </c>
      <c r="E112">
        <v>100113</v>
      </c>
      <c r="F112" t="s">
        <v>8570</v>
      </c>
      <c r="G112">
        <v>100113001</v>
      </c>
      <c r="H112" t="s">
        <v>15247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183.69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35">
      <c r="A113">
        <v>8</v>
      </c>
      <c r="B113" t="s">
        <v>23887</v>
      </c>
      <c r="C113">
        <v>13</v>
      </c>
      <c r="D113" t="s">
        <v>23895</v>
      </c>
      <c r="E113">
        <v>100113</v>
      </c>
      <c r="F113" t="s">
        <v>8570</v>
      </c>
      <c r="G113">
        <v>100113001</v>
      </c>
      <c r="H113" t="s">
        <v>15247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35">
      <c r="A114">
        <v>8</v>
      </c>
      <c r="B114" t="s">
        <v>23887</v>
      </c>
      <c r="C114">
        <v>18</v>
      </c>
      <c r="D114" t="s">
        <v>14529</v>
      </c>
      <c r="E114">
        <v>100113</v>
      </c>
      <c r="F114" t="s">
        <v>8570</v>
      </c>
      <c r="G114">
        <v>100113002</v>
      </c>
      <c r="H114" t="s">
        <v>14529</v>
      </c>
      <c r="I114">
        <v>1</v>
      </c>
      <c r="J114">
        <v>3491</v>
      </c>
      <c r="K114">
        <v>314</v>
      </c>
      <c r="L114">
        <v>217</v>
      </c>
      <c r="M114">
        <v>0</v>
      </c>
      <c r="N114">
        <v>362</v>
      </c>
      <c r="O114">
        <v>2376</v>
      </c>
      <c r="P114">
        <v>3474</v>
      </c>
      <c r="Q114">
        <v>2219</v>
      </c>
      <c r="R114">
        <v>2630</v>
      </c>
      <c r="S114">
        <v>2600</v>
      </c>
      <c r="T114">
        <v>739</v>
      </c>
      <c r="U114">
        <v>1445</v>
      </c>
      <c r="V114">
        <v>3736</v>
      </c>
      <c r="W114">
        <v>2082.8000000000002</v>
      </c>
      <c r="X114">
        <v>948.7</v>
      </c>
      <c r="Y114">
        <v>0</v>
      </c>
      <c r="Z114">
        <v>591.70000000000005</v>
      </c>
      <c r="AA114">
        <v>140.19999999999999</v>
      </c>
      <c r="AB114">
        <v>323.10000000000002</v>
      </c>
      <c r="AC114">
        <v>1760.6</v>
      </c>
      <c r="AD114">
        <v>3095.5</v>
      </c>
      <c r="AE114">
        <v>439.8</v>
      </c>
      <c r="AF114">
        <v>629.1</v>
      </c>
      <c r="AG114">
        <v>320</v>
      </c>
      <c r="AH114">
        <v>323.2</v>
      </c>
      <c r="AI114">
        <v>548.1</v>
      </c>
      <c r="AJ114">
        <v>1342</v>
      </c>
      <c r="AK114">
        <v>42.1875</v>
      </c>
      <c r="AL114">
        <v>727.2</v>
      </c>
      <c r="AM114">
        <v>3960.3</v>
      </c>
      <c r="AN114">
        <v>3809.1</v>
      </c>
      <c r="AO114">
        <v>1752</v>
      </c>
      <c r="AP114">
        <v>2142.4</v>
      </c>
      <c r="AQ114">
        <v>4049.1442275421059</v>
      </c>
      <c r="AR114">
        <v>2054.94</v>
      </c>
      <c r="AS114">
        <v>945.7</v>
      </c>
      <c r="AT114">
        <v>1166</v>
      </c>
      <c r="AU114">
        <v>0</v>
      </c>
      <c r="AV114">
        <v>3232.6</v>
      </c>
      <c r="AW114">
        <v>0</v>
      </c>
      <c r="AX114">
        <v>0</v>
      </c>
    </row>
    <row r="115" spans="1:50" x14ac:dyDescent="0.35">
      <c r="A115">
        <v>8</v>
      </c>
      <c r="B115" t="s">
        <v>23887</v>
      </c>
      <c r="C115">
        <v>15</v>
      </c>
      <c r="D115" t="s">
        <v>23897</v>
      </c>
      <c r="E115">
        <v>100111</v>
      </c>
      <c r="F115" t="s">
        <v>8285</v>
      </c>
      <c r="G115">
        <v>100111003</v>
      </c>
      <c r="H115" t="s">
        <v>13816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242986.60642992955</v>
      </c>
      <c r="AR115">
        <v>173234.16</v>
      </c>
      <c r="AS115">
        <v>248125.1</v>
      </c>
      <c r="AT115">
        <v>219442.9</v>
      </c>
      <c r="AU115">
        <v>197143.45</v>
      </c>
      <c r="AV115">
        <v>122100.8</v>
      </c>
      <c r="AW115">
        <v>0</v>
      </c>
      <c r="AX115">
        <v>0</v>
      </c>
    </row>
    <row r="116" spans="1:50" x14ac:dyDescent="0.35">
      <c r="A116">
        <v>8</v>
      </c>
      <c r="B116" t="s">
        <v>23887</v>
      </c>
      <c r="C116">
        <v>16</v>
      </c>
      <c r="D116" t="s">
        <v>23898</v>
      </c>
      <c r="E116">
        <v>100111</v>
      </c>
      <c r="F116" t="s">
        <v>8285</v>
      </c>
      <c r="G116">
        <v>100111003</v>
      </c>
      <c r="H116" t="s">
        <v>13816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7620.9696978408774</v>
      </c>
      <c r="AR116">
        <v>11132.22</v>
      </c>
      <c r="AS116">
        <v>387.9</v>
      </c>
      <c r="AT116">
        <v>3527.6</v>
      </c>
      <c r="AU116">
        <v>1128</v>
      </c>
      <c r="AV116">
        <v>1541.3</v>
      </c>
      <c r="AW116">
        <v>0</v>
      </c>
      <c r="AX116">
        <v>0</v>
      </c>
    </row>
    <row r="117" spans="1:50" x14ac:dyDescent="0.35">
      <c r="A117">
        <v>8</v>
      </c>
      <c r="B117" t="s">
        <v>23887</v>
      </c>
      <c r="C117">
        <v>19</v>
      </c>
      <c r="D117" t="s">
        <v>15252</v>
      </c>
      <c r="E117">
        <v>100114</v>
      </c>
      <c r="F117" t="s">
        <v>8606</v>
      </c>
      <c r="G117">
        <v>100114001</v>
      </c>
      <c r="H117" t="s">
        <v>15252</v>
      </c>
      <c r="I117">
        <v>1</v>
      </c>
      <c r="J117">
        <v>93914</v>
      </c>
      <c r="K117">
        <v>121262</v>
      </c>
      <c r="L117">
        <v>104493</v>
      </c>
      <c r="M117">
        <v>82374</v>
      </c>
      <c r="N117">
        <v>92936</v>
      </c>
      <c r="O117">
        <v>94567</v>
      </c>
      <c r="P117">
        <v>68630</v>
      </c>
      <c r="Q117">
        <v>56189</v>
      </c>
      <c r="R117">
        <v>68114</v>
      </c>
      <c r="S117">
        <v>59819</v>
      </c>
      <c r="T117">
        <v>58487</v>
      </c>
      <c r="U117">
        <v>53276.2</v>
      </c>
      <c r="V117">
        <v>146381</v>
      </c>
      <c r="W117">
        <v>68378.8</v>
      </c>
      <c r="X117">
        <v>73231.8</v>
      </c>
      <c r="Y117">
        <v>0</v>
      </c>
      <c r="Z117">
        <v>54605.9</v>
      </c>
      <c r="AA117">
        <v>128297.4</v>
      </c>
      <c r="AB117">
        <v>68749.600000000006</v>
      </c>
      <c r="AC117">
        <v>59080.9</v>
      </c>
      <c r="AD117">
        <v>42175.199999999997</v>
      </c>
      <c r="AE117">
        <v>63949.8</v>
      </c>
      <c r="AF117">
        <v>104593.9</v>
      </c>
      <c r="AG117">
        <v>113195.2</v>
      </c>
      <c r="AH117">
        <v>128320</v>
      </c>
      <c r="AI117">
        <v>127498.3</v>
      </c>
      <c r="AJ117">
        <v>131670</v>
      </c>
      <c r="AK117">
        <v>97715.5</v>
      </c>
      <c r="AL117">
        <v>135270</v>
      </c>
      <c r="AM117">
        <v>109800.8</v>
      </c>
      <c r="AN117">
        <v>165633.4</v>
      </c>
      <c r="AO117">
        <v>255835</v>
      </c>
      <c r="AP117">
        <v>101006.31999999999</v>
      </c>
      <c r="AQ117">
        <v>152632.15975101327</v>
      </c>
      <c r="AR117">
        <v>131819.4</v>
      </c>
      <c r="AS117">
        <v>137049.29999999999</v>
      </c>
      <c r="AT117">
        <v>132490.29999999999</v>
      </c>
      <c r="AU117">
        <v>170637</v>
      </c>
      <c r="AV117">
        <v>76334.600000000006</v>
      </c>
      <c r="AW117">
        <v>0</v>
      </c>
      <c r="AX117">
        <v>0</v>
      </c>
    </row>
    <row r="118" spans="1:50" x14ac:dyDescent="0.35">
      <c r="A118">
        <v>8</v>
      </c>
      <c r="B118" t="s">
        <v>23887</v>
      </c>
      <c r="C118">
        <v>20</v>
      </c>
      <c r="D118" t="s">
        <v>23900</v>
      </c>
      <c r="E118">
        <v>100110</v>
      </c>
      <c r="F118" t="s">
        <v>8269</v>
      </c>
      <c r="G118">
        <v>100110002</v>
      </c>
      <c r="H118" t="s">
        <v>14514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3545.7151120312105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35">
      <c r="A119">
        <v>8</v>
      </c>
      <c r="B119" t="s">
        <v>23887</v>
      </c>
      <c r="C119">
        <v>21</v>
      </c>
      <c r="D119" t="s">
        <v>23901</v>
      </c>
      <c r="E119">
        <v>100110</v>
      </c>
      <c r="F119" t="s">
        <v>8269</v>
      </c>
      <c r="G119">
        <v>100110002</v>
      </c>
      <c r="H119" t="s">
        <v>14514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2015.5820350508518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35">
      <c r="A120">
        <v>8</v>
      </c>
      <c r="B120" t="s">
        <v>23887</v>
      </c>
      <c r="C120">
        <v>23</v>
      </c>
      <c r="D120" t="s">
        <v>13826</v>
      </c>
      <c r="E120">
        <v>100113</v>
      </c>
      <c r="F120" t="s">
        <v>8570</v>
      </c>
      <c r="G120">
        <v>100113003</v>
      </c>
      <c r="H120" t="s">
        <v>13826</v>
      </c>
      <c r="I120">
        <v>1</v>
      </c>
      <c r="J120">
        <v>7877</v>
      </c>
      <c r="K120">
        <v>3423</v>
      </c>
      <c r="L120">
        <v>1842</v>
      </c>
      <c r="M120">
        <v>145</v>
      </c>
      <c r="N120">
        <v>75</v>
      </c>
      <c r="O120">
        <v>7453</v>
      </c>
      <c r="P120">
        <v>23326</v>
      </c>
      <c r="Q120">
        <v>41031</v>
      </c>
      <c r="R120">
        <v>53541</v>
      </c>
      <c r="S120">
        <v>46351</v>
      </c>
      <c r="T120">
        <v>23526</v>
      </c>
      <c r="U120">
        <v>19739</v>
      </c>
      <c r="V120">
        <v>18282</v>
      </c>
      <c r="W120">
        <v>4045.2</v>
      </c>
      <c r="X120">
        <v>6407.3</v>
      </c>
      <c r="Y120">
        <v>0</v>
      </c>
      <c r="Z120">
        <v>10708.1</v>
      </c>
      <c r="AA120">
        <v>9590.2999999999993</v>
      </c>
      <c r="AB120">
        <v>20023</v>
      </c>
      <c r="AC120">
        <v>21882</v>
      </c>
      <c r="AD120">
        <v>11151.2</v>
      </c>
      <c r="AE120">
        <v>12816</v>
      </c>
      <c r="AF120">
        <v>0</v>
      </c>
      <c r="AG120">
        <v>5724</v>
      </c>
      <c r="AH120">
        <v>5883</v>
      </c>
      <c r="AI120">
        <v>14400.5</v>
      </c>
      <c r="AJ120">
        <v>14707.6</v>
      </c>
      <c r="AK120">
        <v>37.129138598251402</v>
      </c>
      <c r="AL120">
        <v>15686</v>
      </c>
      <c r="AM120">
        <v>14904.1</v>
      </c>
      <c r="AN120">
        <v>3894.9</v>
      </c>
      <c r="AO120">
        <v>13922</v>
      </c>
      <c r="AP120">
        <v>30127.8</v>
      </c>
      <c r="AQ120">
        <v>25107.4295668185</v>
      </c>
      <c r="AR120">
        <v>23167.079999999998</v>
      </c>
      <c r="AS120">
        <v>26092.1</v>
      </c>
      <c r="AT120">
        <v>38722.199999999997</v>
      </c>
      <c r="AU120">
        <v>30533.379999999997</v>
      </c>
      <c r="AV120">
        <v>27399.8</v>
      </c>
      <c r="AW120">
        <v>0</v>
      </c>
      <c r="AX120">
        <v>0</v>
      </c>
    </row>
    <row r="121" spans="1:50" x14ac:dyDescent="0.35">
      <c r="A121">
        <v>8</v>
      </c>
      <c r="B121" t="s">
        <v>23887</v>
      </c>
      <c r="C121">
        <v>24</v>
      </c>
      <c r="D121" t="s">
        <v>8637</v>
      </c>
      <c r="E121">
        <v>100114</v>
      </c>
      <c r="F121" t="s">
        <v>8606</v>
      </c>
      <c r="G121">
        <v>100114011</v>
      </c>
      <c r="H121" t="s">
        <v>8637</v>
      </c>
      <c r="I121">
        <v>1</v>
      </c>
      <c r="J121">
        <v>144165</v>
      </c>
      <c r="K121">
        <v>708476</v>
      </c>
      <c r="L121">
        <v>363477</v>
      </c>
      <c r="M121">
        <v>518507</v>
      </c>
      <c r="N121">
        <v>744993</v>
      </c>
      <c r="O121">
        <v>679458</v>
      </c>
      <c r="P121">
        <v>864848</v>
      </c>
      <c r="Q121">
        <v>918896</v>
      </c>
      <c r="R121">
        <v>976290</v>
      </c>
      <c r="S121">
        <v>929325</v>
      </c>
      <c r="T121">
        <v>795414</v>
      </c>
      <c r="U121">
        <v>787077.58499999996</v>
      </c>
      <c r="V121">
        <v>1129454</v>
      </c>
      <c r="W121">
        <v>1074369.5549999999</v>
      </c>
      <c r="X121">
        <v>1057521.1499999999</v>
      </c>
      <c r="Y121">
        <v>0</v>
      </c>
      <c r="Z121">
        <v>1154878.4304675476</v>
      </c>
      <c r="AA121">
        <v>1005110.5</v>
      </c>
      <c r="AB121">
        <v>1131392</v>
      </c>
      <c r="AC121">
        <v>1217680</v>
      </c>
      <c r="AD121">
        <v>1232646.3</v>
      </c>
      <c r="AE121">
        <v>1122000</v>
      </c>
      <c r="AF121">
        <v>1164531.5</v>
      </c>
      <c r="AG121">
        <v>912404</v>
      </c>
      <c r="AH121">
        <v>1038125</v>
      </c>
      <c r="AI121">
        <v>1361640</v>
      </c>
      <c r="AJ121">
        <v>1287207</v>
      </c>
      <c r="AK121">
        <v>789.79187990982552</v>
      </c>
      <c r="AL121">
        <v>794640</v>
      </c>
      <c r="AM121">
        <v>810201</v>
      </c>
      <c r="AN121">
        <v>1046650.1</v>
      </c>
      <c r="AO121">
        <v>1238272</v>
      </c>
      <c r="AP121">
        <v>1201229.7</v>
      </c>
      <c r="AQ121">
        <v>1303570.933588821</v>
      </c>
      <c r="AR121">
        <v>0</v>
      </c>
      <c r="AS121">
        <v>1156788.8</v>
      </c>
      <c r="AT121">
        <v>912714.6</v>
      </c>
      <c r="AU121">
        <v>1120911.3299999998</v>
      </c>
      <c r="AV121">
        <v>607729.1</v>
      </c>
      <c r="AW121">
        <v>0</v>
      </c>
      <c r="AX121">
        <v>0</v>
      </c>
    </row>
    <row r="122" spans="1:50" x14ac:dyDescent="0.35">
      <c r="A122">
        <v>8</v>
      </c>
      <c r="B122" t="s">
        <v>23887</v>
      </c>
      <c r="C122">
        <v>25</v>
      </c>
      <c r="D122" t="s">
        <v>8571</v>
      </c>
      <c r="E122">
        <v>100113</v>
      </c>
      <c r="F122" t="s">
        <v>8570</v>
      </c>
      <c r="G122">
        <v>100113005</v>
      </c>
      <c r="H122" t="s">
        <v>8571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100.2</v>
      </c>
      <c r="Y122">
        <v>78.3</v>
      </c>
      <c r="Z122">
        <v>174.2</v>
      </c>
      <c r="AA122">
        <v>171.5</v>
      </c>
      <c r="AB122">
        <v>210.9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777.4</v>
      </c>
      <c r="AI122">
        <v>789.6</v>
      </c>
      <c r="AJ122">
        <v>677.5</v>
      </c>
      <c r="AK122">
        <v>27.032019704433495</v>
      </c>
      <c r="AL122">
        <v>6270</v>
      </c>
      <c r="AM122">
        <v>838.7</v>
      </c>
      <c r="AN122">
        <v>998.8</v>
      </c>
      <c r="AO122">
        <v>1116</v>
      </c>
      <c r="AP122">
        <v>861</v>
      </c>
      <c r="AQ122">
        <v>903</v>
      </c>
      <c r="AR122">
        <v>634.4</v>
      </c>
      <c r="AS122">
        <v>886.4</v>
      </c>
      <c r="AT122">
        <v>228.8</v>
      </c>
      <c r="AU122">
        <v>267.2</v>
      </c>
      <c r="AV122">
        <v>158.47</v>
      </c>
      <c r="AW122">
        <v>0</v>
      </c>
      <c r="AX122">
        <v>0</v>
      </c>
    </row>
    <row r="123" spans="1:50" x14ac:dyDescent="0.35">
      <c r="A123">
        <v>8</v>
      </c>
      <c r="B123" t="s">
        <v>23887</v>
      </c>
      <c r="C123">
        <v>26</v>
      </c>
      <c r="D123" t="s">
        <v>23878</v>
      </c>
      <c r="E123">
        <v>100112</v>
      </c>
      <c r="F123" t="s">
        <v>8326</v>
      </c>
      <c r="G123">
        <v>100112020</v>
      </c>
      <c r="H123" t="s">
        <v>8402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155.16157989228006</v>
      </c>
      <c r="AL123">
        <v>0</v>
      </c>
      <c r="AM123">
        <v>0</v>
      </c>
      <c r="AN123">
        <v>0</v>
      </c>
      <c r="AO123">
        <v>0</v>
      </c>
      <c r="AP123">
        <v>6840</v>
      </c>
      <c r="AQ123">
        <v>9700</v>
      </c>
      <c r="AR123">
        <v>0</v>
      </c>
      <c r="AS123">
        <v>0</v>
      </c>
      <c r="AT123">
        <v>0</v>
      </c>
      <c r="AU123">
        <v>81774</v>
      </c>
      <c r="AV123">
        <v>0</v>
      </c>
      <c r="AW123">
        <v>0</v>
      </c>
      <c r="AX123">
        <v>0</v>
      </c>
    </row>
    <row r="124" spans="1:50" x14ac:dyDescent="0.35">
      <c r="A124">
        <v>8</v>
      </c>
      <c r="B124" t="s">
        <v>23887</v>
      </c>
      <c r="C124">
        <v>27</v>
      </c>
      <c r="D124" t="s">
        <v>23903</v>
      </c>
      <c r="E124">
        <v>100111</v>
      </c>
      <c r="F124" t="s">
        <v>8285</v>
      </c>
      <c r="G124">
        <v>100111002</v>
      </c>
      <c r="H124" t="s">
        <v>14519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47335.020091837527</v>
      </c>
      <c r="AR124">
        <v>63748.800000000003</v>
      </c>
      <c r="AS124">
        <v>80136.800000000003</v>
      </c>
      <c r="AT124">
        <v>96910.399999999994</v>
      </c>
      <c r="AU124">
        <v>70864.36</v>
      </c>
      <c r="AV124">
        <v>93226.8</v>
      </c>
      <c r="AW124">
        <v>0</v>
      </c>
      <c r="AX124">
        <v>0</v>
      </c>
    </row>
    <row r="125" spans="1:50" x14ac:dyDescent="0.35">
      <c r="A125">
        <v>8</v>
      </c>
      <c r="B125" t="s">
        <v>23887</v>
      </c>
      <c r="C125">
        <v>28</v>
      </c>
      <c r="D125" t="s">
        <v>23904</v>
      </c>
      <c r="E125">
        <v>100111</v>
      </c>
      <c r="F125" t="s">
        <v>8285</v>
      </c>
      <c r="G125">
        <v>100111002</v>
      </c>
      <c r="H125" t="s">
        <v>14519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377776.50947358541</v>
      </c>
      <c r="AR125">
        <v>378936.32000000001</v>
      </c>
      <c r="AS125">
        <v>348524.1</v>
      </c>
      <c r="AT125">
        <v>426388.5</v>
      </c>
      <c r="AU125">
        <v>305440.98</v>
      </c>
      <c r="AV125">
        <v>105857</v>
      </c>
      <c r="AW125">
        <v>0</v>
      </c>
      <c r="AX125">
        <v>0</v>
      </c>
    </row>
    <row r="126" spans="1:50" x14ac:dyDescent="0.35">
      <c r="A126">
        <v>8</v>
      </c>
      <c r="B126" t="s">
        <v>23887</v>
      </c>
      <c r="C126">
        <v>30</v>
      </c>
      <c r="D126" t="s">
        <v>8321</v>
      </c>
      <c r="E126">
        <v>100111</v>
      </c>
      <c r="F126" t="s">
        <v>8285</v>
      </c>
      <c r="G126">
        <v>100111012</v>
      </c>
      <c r="H126" t="s">
        <v>8321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14085.1</v>
      </c>
      <c r="AL126">
        <v>0</v>
      </c>
      <c r="AM126">
        <v>0</v>
      </c>
      <c r="AN126">
        <v>0</v>
      </c>
      <c r="AO126">
        <v>16378</v>
      </c>
      <c r="AP126">
        <v>6664.0199999999995</v>
      </c>
      <c r="AQ126">
        <v>5932.21881738712</v>
      </c>
      <c r="AR126">
        <v>14348.88</v>
      </c>
      <c r="AS126">
        <v>19766.400000000001</v>
      </c>
      <c r="AT126">
        <v>24251.200000000001</v>
      </c>
      <c r="AU126">
        <v>11279.439999999999</v>
      </c>
      <c r="AV126">
        <v>12563.7</v>
      </c>
      <c r="AW126">
        <v>0</v>
      </c>
      <c r="AX126">
        <v>0</v>
      </c>
    </row>
    <row r="127" spans="1:50" x14ac:dyDescent="0.35">
      <c r="A127">
        <v>8</v>
      </c>
      <c r="B127" t="s">
        <v>23887</v>
      </c>
      <c r="C127">
        <v>1</v>
      </c>
      <c r="D127" t="s">
        <v>23877</v>
      </c>
      <c r="E127">
        <v>100112</v>
      </c>
      <c r="F127" t="s">
        <v>8326</v>
      </c>
      <c r="G127">
        <v>100112010</v>
      </c>
      <c r="H127" t="s">
        <v>8352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129842.7</v>
      </c>
      <c r="AX127">
        <v>104699.3</v>
      </c>
    </row>
    <row r="128" spans="1:50" x14ac:dyDescent="0.35">
      <c r="A128">
        <v>8</v>
      </c>
      <c r="B128" t="s">
        <v>23887</v>
      </c>
      <c r="C128">
        <v>2</v>
      </c>
      <c r="D128" t="s">
        <v>15237</v>
      </c>
      <c r="E128">
        <v>100111</v>
      </c>
      <c r="F128" t="s">
        <v>8285</v>
      </c>
      <c r="G128">
        <v>100111001</v>
      </c>
      <c r="H128" t="s">
        <v>15237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35">
      <c r="A129">
        <v>8</v>
      </c>
      <c r="B129" t="s">
        <v>23887</v>
      </c>
      <c r="C129">
        <v>4</v>
      </c>
      <c r="D129" t="s">
        <v>8286</v>
      </c>
      <c r="E129">
        <v>100111</v>
      </c>
      <c r="F129" t="s">
        <v>8285</v>
      </c>
      <c r="G129">
        <v>100111005</v>
      </c>
      <c r="H129" t="s">
        <v>8286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26559.7</v>
      </c>
      <c r="AX129">
        <v>60639.4</v>
      </c>
    </row>
    <row r="130" spans="1:50" x14ac:dyDescent="0.35">
      <c r="A130">
        <v>8</v>
      </c>
      <c r="B130" t="s">
        <v>23887</v>
      </c>
      <c r="C130">
        <v>5</v>
      </c>
      <c r="D130" t="s">
        <v>23888</v>
      </c>
      <c r="E130">
        <v>100111</v>
      </c>
      <c r="F130" t="s">
        <v>8285</v>
      </c>
      <c r="G130">
        <v>100111004</v>
      </c>
      <c r="H130" t="s">
        <v>13117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15887.6</v>
      </c>
      <c r="AX130">
        <v>24145.8</v>
      </c>
    </row>
    <row r="131" spans="1:50" x14ac:dyDescent="0.35">
      <c r="A131">
        <v>8</v>
      </c>
      <c r="B131" t="s">
        <v>23887</v>
      </c>
      <c r="C131">
        <v>6</v>
      </c>
      <c r="D131" t="s">
        <v>23889</v>
      </c>
      <c r="E131">
        <v>100111</v>
      </c>
      <c r="F131" t="s">
        <v>8285</v>
      </c>
      <c r="G131">
        <v>100111004</v>
      </c>
      <c r="H131" t="s">
        <v>13117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1651.8</v>
      </c>
      <c r="AX131">
        <v>3698.7</v>
      </c>
    </row>
    <row r="132" spans="1:50" x14ac:dyDescent="0.35">
      <c r="A132">
        <v>8</v>
      </c>
      <c r="B132" t="s">
        <v>23887</v>
      </c>
      <c r="C132">
        <v>10</v>
      </c>
      <c r="D132" t="s">
        <v>23892</v>
      </c>
      <c r="E132">
        <v>100110</v>
      </c>
      <c r="F132" t="s">
        <v>8269</v>
      </c>
      <c r="G132">
        <v>100110005</v>
      </c>
      <c r="H132" t="s">
        <v>8270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16.399999999999999</v>
      </c>
    </row>
    <row r="133" spans="1:50" x14ac:dyDescent="0.35">
      <c r="A133">
        <v>8</v>
      </c>
      <c r="B133" t="s">
        <v>23887</v>
      </c>
      <c r="C133">
        <v>11</v>
      </c>
      <c r="D133" t="s">
        <v>23893</v>
      </c>
      <c r="E133">
        <v>100110</v>
      </c>
      <c r="F133" t="s">
        <v>8269</v>
      </c>
      <c r="G133">
        <v>100110003</v>
      </c>
      <c r="H133" t="s">
        <v>13811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531.6</v>
      </c>
      <c r="AX133">
        <v>170.6</v>
      </c>
    </row>
    <row r="134" spans="1:50" x14ac:dyDescent="0.35">
      <c r="A134">
        <v>8</v>
      </c>
      <c r="B134" t="s">
        <v>23887</v>
      </c>
      <c r="C134">
        <v>12</v>
      </c>
      <c r="D134" t="s">
        <v>23894</v>
      </c>
      <c r="E134">
        <v>100113</v>
      </c>
      <c r="F134" t="s">
        <v>8570</v>
      </c>
      <c r="G134">
        <v>100113001</v>
      </c>
      <c r="H134" t="s">
        <v>15247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35">
      <c r="A135">
        <v>8</v>
      </c>
      <c r="B135" t="s">
        <v>23887</v>
      </c>
      <c r="C135">
        <v>13</v>
      </c>
      <c r="D135" t="s">
        <v>23895</v>
      </c>
      <c r="E135">
        <v>100113</v>
      </c>
      <c r="F135" t="s">
        <v>8570</v>
      </c>
      <c r="G135">
        <v>100113001</v>
      </c>
      <c r="H135" t="s">
        <v>15247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742.1</v>
      </c>
      <c r="AX135">
        <v>0</v>
      </c>
    </row>
    <row r="136" spans="1:50" x14ac:dyDescent="0.35">
      <c r="A136">
        <v>8</v>
      </c>
      <c r="B136" t="s">
        <v>23887</v>
      </c>
      <c r="C136">
        <v>18</v>
      </c>
      <c r="D136" t="s">
        <v>14529</v>
      </c>
      <c r="E136">
        <v>100113</v>
      </c>
      <c r="F136" t="s">
        <v>8570</v>
      </c>
      <c r="G136">
        <v>100113002</v>
      </c>
      <c r="H136" t="s">
        <v>14529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416</v>
      </c>
      <c r="AX136">
        <v>390</v>
      </c>
    </row>
    <row r="137" spans="1:50" x14ac:dyDescent="0.35">
      <c r="A137">
        <v>8</v>
      </c>
      <c r="B137" t="s">
        <v>23887</v>
      </c>
      <c r="C137">
        <v>15</v>
      </c>
      <c r="D137" t="s">
        <v>23897</v>
      </c>
      <c r="E137">
        <v>100111</v>
      </c>
      <c r="F137" t="s">
        <v>8285</v>
      </c>
      <c r="G137">
        <v>100111003</v>
      </c>
      <c r="H137" t="s">
        <v>13816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110983.6</v>
      </c>
      <c r="AX137">
        <v>102287.9</v>
      </c>
    </row>
    <row r="138" spans="1:50" x14ac:dyDescent="0.35">
      <c r="A138">
        <v>8</v>
      </c>
      <c r="B138" t="s">
        <v>23887</v>
      </c>
      <c r="C138">
        <v>16</v>
      </c>
      <c r="D138" t="s">
        <v>23898</v>
      </c>
      <c r="E138">
        <v>100111</v>
      </c>
      <c r="F138" t="s">
        <v>8285</v>
      </c>
      <c r="G138">
        <v>100111003</v>
      </c>
      <c r="H138" t="s">
        <v>13816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3146.1</v>
      </c>
      <c r="AX138">
        <v>1570.8</v>
      </c>
    </row>
    <row r="139" spans="1:50" x14ac:dyDescent="0.35">
      <c r="A139">
        <v>8</v>
      </c>
      <c r="B139" t="s">
        <v>23887</v>
      </c>
      <c r="C139">
        <v>19</v>
      </c>
      <c r="D139" t="s">
        <v>15252</v>
      </c>
      <c r="E139">
        <v>100114</v>
      </c>
      <c r="F139" t="s">
        <v>8606</v>
      </c>
      <c r="G139">
        <v>100114001</v>
      </c>
      <c r="H139" t="s">
        <v>15252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48415.8</v>
      </c>
      <c r="AX139">
        <v>32644</v>
      </c>
    </row>
    <row r="140" spans="1:50" x14ac:dyDescent="0.35">
      <c r="A140">
        <v>8</v>
      </c>
      <c r="B140" t="s">
        <v>23887</v>
      </c>
      <c r="C140">
        <v>23</v>
      </c>
      <c r="D140" t="s">
        <v>13826</v>
      </c>
      <c r="E140">
        <v>100113</v>
      </c>
      <c r="F140" t="s">
        <v>8570</v>
      </c>
      <c r="G140">
        <v>100113003</v>
      </c>
      <c r="H140" t="s">
        <v>13826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20462.2</v>
      </c>
      <c r="AX140">
        <v>14715.3</v>
      </c>
    </row>
    <row r="141" spans="1:50" x14ac:dyDescent="0.35">
      <c r="A141">
        <v>8</v>
      </c>
      <c r="B141" t="s">
        <v>23887</v>
      </c>
      <c r="C141">
        <v>24</v>
      </c>
      <c r="D141" t="s">
        <v>8637</v>
      </c>
      <c r="E141">
        <v>100114</v>
      </c>
      <c r="F141" t="s">
        <v>8606</v>
      </c>
      <c r="G141">
        <v>100114011</v>
      </c>
      <c r="H141" t="s">
        <v>8637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243563.6</v>
      </c>
      <c r="AX141">
        <v>221126.39999999999</v>
      </c>
    </row>
    <row r="142" spans="1:50" x14ac:dyDescent="0.35">
      <c r="A142">
        <v>8</v>
      </c>
      <c r="B142" t="s">
        <v>23887</v>
      </c>
      <c r="C142">
        <v>25</v>
      </c>
      <c r="D142" t="s">
        <v>8571</v>
      </c>
      <c r="E142">
        <v>100113</v>
      </c>
      <c r="F142" t="s">
        <v>8570</v>
      </c>
      <c r="G142">
        <v>100113005</v>
      </c>
      <c r="H142" t="s">
        <v>8571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123.4</v>
      </c>
      <c r="AX142">
        <v>187.2</v>
      </c>
    </row>
    <row r="143" spans="1:50" x14ac:dyDescent="0.35">
      <c r="A143">
        <v>8</v>
      </c>
      <c r="B143" t="s">
        <v>23887</v>
      </c>
      <c r="C143">
        <v>26</v>
      </c>
      <c r="D143" t="s">
        <v>23878</v>
      </c>
      <c r="E143">
        <v>100112</v>
      </c>
      <c r="F143" t="s">
        <v>8326</v>
      </c>
      <c r="G143">
        <v>100112020</v>
      </c>
      <c r="H143" t="s">
        <v>8402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3862.6803852002026</v>
      </c>
    </row>
    <row r="144" spans="1:50" x14ac:dyDescent="0.35">
      <c r="A144">
        <v>8</v>
      </c>
      <c r="B144" t="s">
        <v>23887</v>
      </c>
      <c r="C144">
        <v>27</v>
      </c>
      <c r="D144" t="s">
        <v>23903</v>
      </c>
      <c r="E144">
        <v>100111</v>
      </c>
      <c r="F144" t="s">
        <v>8285</v>
      </c>
      <c r="G144">
        <v>100111002</v>
      </c>
      <c r="H144" t="s">
        <v>14519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49167.1</v>
      </c>
      <c r="AX144">
        <v>43091.4</v>
      </c>
    </row>
    <row r="145" spans="1:50" x14ac:dyDescent="0.35">
      <c r="A145">
        <v>8</v>
      </c>
      <c r="B145" t="s">
        <v>23887</v>
      </c>
      <c r="C145">
        <v>28</v>
      </c>
      <c r="D145" t="s">
        <v>23904</v>
      </c>
      <c r="E145">
        <v>100111</v>
      </c>
      <c r="F145" t="s">
        <v>8285</v>
      </c>
      <c r="G145">
        <v>100111002</v>
      </c>
      <c r="H145" t="s">
        <v>14519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119591</v>
      </c>
      <c r="AX145">
        <v>153108.6</v>
      </c>
    </row>
    <row r="146" spans="1:50" x14ac:dyDescent="0.35">
      <c r="A146">
        <v>8</v>
      </c>
      <c r="B146" t="s">
        <v>23887</v>
      </c>
      <c r="C146">
        <v>30</v>
      </c>
      <c r="D146" t="s">
        <v>8321</v>
      </c>
      <c r="E146">
        <v>100111</v>
      </c>
      <c r="F146" t="s">
        <v>8285</v>
      </c>
      <c r="G146">
        <v>100111012</v>
      </c>
      <c r="H146" t="s">
        <v>8321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8207.2000000000007</v>
      </c>
      <c r="AX146">
        <v>6542.8</v>
      </c>
    </row>
    <row r="147" spans="1:50" x14ac:dyDescent="0.35">
      <c r="A147">
        <v>9</v>
      </c>
      <c r="B147" t="s">
        <v>524</v>
      </c>
      <c r="C147">
        <v>1</v>
      </c>
      <c r="D147" t="s">
        <v>23877</v>
      </c>
      <c r="E147">
        <v>100112</v>
      </c>
      <c r="F147" t="s">
        <v>8326</v>
      </c>
      <c r="G147">
        <v>100112010</v>
      </c>
      <c r="H147" t="s">
        <v>8352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230.23255813953486</v>
      </c>
      <c r="AL147">
        <v>0</v>
      </c>
      <c r="AM147">
        <v>0</v>
      </c>
      <c r="AN147">
        <v>0</v>
      </c>
      <c r="AO147">
        <v>0</v>
      </c>
      <c r="AP147">
        <v>15955.8</v>
      </c>
      <c r="AQ147">
        <v>6829.7411642343623</v>
      </c>
      <c r="AR147">
        <v>12972</v>
      </c>
      <c r="AS147">
        <v>0</v>
      </c>
      <c r="AT147">
        <v>0</v>
      </c>
      <c r="AU147">
        <v>0</v>
      </c>
      <c r="AV147">
        <v>0</v>
      </c>
      <c r="AW147">
        <v>28979.599999999999</v>
      </c>
      <c r="AX147">
        <v>0</v>
      </c>
    </row>
    <row r="148" spans="1:50" x14ac:dyDescent="0.35">
      <c r="A148">
        <v>9</v>
      </c>
      <c r="B148" t="s">
        <v>524</v>
      </c>
      <c r="C148">
        <v>2</v>
      </c>
      <c r="D148" t="s">
        <v>15237</v>
      </c>
      <c r="E148">
        <v>100111</v>
      </c>
      <c r="F148" t="s">
        <v>8285</v>
      </c>
      <c r="G148">
        <v>100111001</v>
      </c>
      <c r="H148" t="s">
        <v>15237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35">
      <c r="A149">
        <v>9</v>
      </c>
      <c r="B149" t="s">
        <v>524</v>
      </c>
      <c r="C149">
        <v>3</v>
      </c>
      <c r="D149" t="s">
        <v>23886</v>
      </c>
      <c r="E149">
        <v>100110</v>
      </c>
      <c r="F149" t="s">
        <v>8269</v>
      </c>
      <c r="G149">
        <v>100110006</v>
      </c>
      <c r="H149" t="s">
        <v>8275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151.85334962918142</v>
      </c>
      <c r="AR149">
        <v>521.16</v>
      </c>
      <c r="AS149">
        <v>158.4</v>
      </c>
      <c r="AT149">
        <v>855</v>
      </c>
      <c r="AU149">
        <v>0</v>
      </c>
      <c r="AV149">
        <v>0</v>
      </c>
      <c r="AW149">
        <v>0</v>
      </c>
      <c r="AX149">
        <v>0</v>
      </c>
    </row>
    <row r="150" spans="1:50" x14ac:dyDescent="0.35">
      <c r="A150">
        <v>9</v>
      </c>
      <c r="B150" t="s">
        <v>524</v>
      </c>
      <c r="C150">
        <v>4</v>
      </c>
      <c r="D150" t="s">
        <v>8286</v>
      </c>
      <c r="E150">
        <v>100111</v>
      </c>
      <c r="F150" t="s">
        <v>8285</v>
      </c>
      <c r="G150">
        <v>100111005</v>
      </c>
      <c r="H150" t="s">
        <v>8286</v>
      </c>
      <c r="I150">
        <v>1</v>
      </c>
      <c r="J150">
        <v>74770</v>
      </c>
      <c r="K150">
        <v>43490</v>
      </c>
      <c r="L150">
        <v>41339</v>
      </c>
      <c r="M150">
        <v>53935</v>
      </c>
      <c r="N150">
        <v>63556</v>
      </c>
      <c r="O150">
        <v>63630</v>
      </c>
      <c r="P150">
        <v>47497</v>
      </c>
      <c r="Q150">
        <v>58773</v>
      </c>
      <c r="R150">
        <v>73534</v>
      </c>
      <c r="S150">
        <v>66585</v>
      </c>
      <c r="T150">
        <v>85872</v>
      </c>
      <c r="U150">
        <v>103099.2</v>
      </c>
      <c r="V150">
        <v>85829.2</v>
      </c>
      <c r="W150">
        <v>112547.7</v>
      </c>
      <c r="X150">
        <v>85076.4</v>
      </c>
      <c r="Y150">
        <v>0</v>
      </c>
      <c r="Z150">
        <v>99023.4</v>
      </c>
      <c r="AA150">
        <v>167920.4</v>
      </c>
      <c r="AB150">
        <v>130329.3</v>
      </c>
      <c r="AC150">
        <v>89207.8</v>
      </c>
      <c r="AD150">
        <v>139864</v>
      </c>
      <c r="AE150">
        <v>211867.1</v>
      </c>
      <c r="AF150">
        <v>232434.9</v>
      </c>
      <c r="AG150">
        <v>290391.3</v>
      </c>
      <c r="AH150">
        <v>319510</v>
      </c>
      <c r="AI150">
        <v>181817.3</v>
      </c>
      <c r="AJ150">
        <v>245075.20000000001</v>
      </c>
      <c r="AK150">
        <v>208005.9</v>
      </c>
      <c r="AL150">
        <v>240285</v>
      </c>
      <c r="AM150">
        <v>216864.6</v>
      </c>
      <c r="AN150">
        <v>223582.8</v>
      </c>
      <c r="AO150">
        <v>369382</v>
      </c>
      <c r="AP150">
        <v>274448</v>
      </c>
      <c r="AQ150">
        <v>422402.2672907263</v>
      </c>
      <c r="AR150">
        <v>403200.72000000003</v>
      </c>
      <c r="AS150">
        <v>261941.2</v>
      </c>
      <c r="AT150">
        <v>354606.1</v>
      </c>
      <c r="AU150">
        <v>443052.75</v>
      </c>
      <c r="AV150">
        <v>351893.4</v>
      </c>
      <c r="AW150">
        <v>220780.5</v>
      </c>
      <c r="AX150">
        <v>272526.09999999998</v>
      </c>
    </row>
    <row r="151" spans="1:50" x14ac:dyDescent="0.35">
      <c r="A151">
        <v>9</v>
      </c>
      <c r="B151" t="s">
        <v>524</v>
      </c>
      <c r="C151">
        <v>5</v>
      </c>
      <c r="D151" t="s">
        <v>23888</v>
      </c>
      <c r="E151">
        <v>100111</v>
      </c>
      <c r="F151" t="s">
        <v>8285</v>
      </c>
      <c r="G151">
        <v>100111004</v>
      </c>
      <c r="H151" t="s">
        <v>13117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31674.5</v>
      </c>
      <c r="AR151">
        <v>41899</v>
      </c>
      <c r="AS151">
        <v>14326.9</v>
      </c>
      <c r="AT151">
        <v>34561</v>
      </c>
      <c r="AU151">
        <v>41522.380000000005</v>
      </c>
      <c r="AV151">
        <v>63493.8</v>
      </c>
      <c r="AW151">
        <v>100356.4</v>
      </c>
      <c r="AX151">
        <v>58948.2</v>
      </c>
    </row>
    <row r="152" spans="1:50" x14ac:dyDescent="0.35">
      <c r="A152">
        <v>9</v>
      </c>
      <c r="B152" t="s">
        <v>524</v>
      </c>
      <c r="C152">
        <v>6</v>
      </c>
      <c r="D152" t="s">
        <v>23889</v>
      </c>
      <c r="E152">
        <v>100111</v>
      </c>
      <c r="F152" t="s">
        <v>8285</v>
      </c>
      <c r="G152">
        <v>100111004</v>
      </c>
      <c r="H152" t="s">
        <v>13117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3687.6408757219519</v>
      </c>
      <c r="AR152">
        <v>5642</v>
      </c>
      <c r="AS152">
        <v>6770.5</v>
      </c>
      <c r="AT152">
        <v>15030.7</v>
      </c>
      <c r="AU152">
        <v>9937.35</v>
      </c>
      <c r="AV152">
        <v>18875.7</v>
      </c>
      <c r="AW152">
        <v>21910.3</v>
      </c>
      <c r="AX152">
        <v>7439.7</v>
      </c>
    </row>
    <row r="153" spans="1:50" x14ac:dyDescent="0.35">
      <c r="A153">
        <v>9</v>
      </c>
      <c r="B153" t="s">
        <v>524</v>
      </c>
      <c r="C153">
        <v>8</v>
      </c>
      <c r="D153" t="s">
        <v>8291</v>
      </c>
      <c r="E153">
        <v>100111</v>
      </c>
      <c r="F153" t="s">
        <v>8285</v>
      </c>
      <c r="G153">
        <v>100111006</v>
      </c>
      <c r="H153" t="s">
        <v>8291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1956.4152823100758</v>
      </c>
      <c r="AR153">
        <v>1470.52</v>
      </c>
      <c r="AS153">
        <v>2118.6099999999997</v>
      </c>
      <c r="AT153">
        <v>2761.2</v>
      </c>
      <c r="AU153">
        <v>0</v>
      </c>
      <c r="AV153">
        <v>0</v>
      </c>
      <c r="AW153">
        <v>0</v>
      </c>
      <c r="AX153">
        <v>0</v>
      </c>
    </row>
    <row r="154" spans="1:50" x14ac:dyDescent="0.35">
      <c r="A154">
        <v>9</v>
      </c>
      <c r="B154" t="s">
        <v>524</v>
      </c>
      <c r="C154">
        <v>9</v>
      </c>
      <c r="D154" t="s">
        <v>23891</v>
      </c>
      <c r="E154">
        <v>100112</v>
      </c>
      <c r="F154" t="s">
        <v>8326</v>
      </c>
      <c r="G154">
        <v>100112022</v>
      </c>
      <c r="H154" t="s">
        <v>8412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15</v>
      </c>
      <c r="AU154">
        <v>0</v>
      </c>
      <c r="AV154">
        <v>0</v>
      </c>
      <c r="AW154">
        <v>0</v>
      </c>
      <c r="AX154">
        <v>0</v>
      </c>
    </row>
    <row r="155" spans="1:50" x14ac:dyDescent="0.35">
      <c r="A155">
        <v>9</v>
      </c>
      <c r="B155" t="s">
        <v>524</v>
      </c>
      <c r="C155">
        <v>10</v>
      </c>
      <c r="D155" t="s">
        <v>23892</v>
      </c>
      <c r="E155">
        <v>100110</v>
      </c>
      <c r="F155" t="s">
        <v>8269</v>
      </c>
      <c r="G155">
        <v>100110005</v>
      </c>
      <c r="H155" t="s">
        <v>8270</v>
      </c>
      <c r="I155">
        <v>1</v>
      </c>
      <c r="J155">
        <v>977</v>
      </c>
      <c r="K155">
        <v>304</v>
      </c>
      <c r="L155">
        <v>25</v>
      </c>
      <c r="M155">
        <v>25</v>
      </c>
      <c r="N155">
        <v>82</v>
      </c>
      <c r="O155">
        <v>24</v>
      </c>
      <c r="P155">
        <v>51</v>
      </c>
      <c r="Q155">
        <v>42</v>
      </c>
      <c r="R155">
        <v>183</v>
      </c>
      <c r="S155">
        <v>13</v>
      </c>
      <c r="T155">
        <v>9</v>
      </c>
      <c r="U155">
        <v>19</v>
      </c>
      <c r="V155">
        <v>34</v>
      </c>
      <c r="W155">
        <v>15.6</v>
      </c>
      <c r="X155">
        <v>6.6</v>
      </c>
      <c r="Y155">
        <v>0</v>
      </c>
      <c r="Z155">
        <v>10.9</v>
      </c>
      <c r="AA155">
        <v>53.8</v>
      </c>
      <c r="AB155">
        <v>6.5</v>
      </c>
      <c r="AC155">
        <v>0</v>
      </c>
      <c r="AD155">
        <v>0</v>
      </c>
      <c r="AE155">
        <v>0</v>
      </c>
      <c r="AF155">
        <v>7</v>
      </c>
      <c r="AG155">
        <v>281.7</v>
      </c>
      <c r="AH155">
        <v>65</v>
      </c>
      <c r="AI155">
        <v>0</v>
      </c>
      <c r="AJ155">
        <v>13</v>
      </c>
      <c r="AK155">
        <v>36</v>
      </c>
      <c r="AL155">
        <v>17.399999999999999</v>
      </c>
      <c r="AM155">
        <v>3</v>
      </c>
      <c r="AN155">
        <v>1.3</v>
      </c>
      <c r="AO155">
        <v>0</v>
      </c>
      <c r="AP155">
        <v>2.1</v>
      </c>
      <c r="AQ155">
        <v>1.7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35">
      <c r="A156">
        <v>9</v>
      </c>
      <c r="B156" t="s">
        <v>524</v>
      </c>
      <c r="C156">
        <v>11</v>
      </c>
      <c r="D156" t="s">
        <v>23893</v>
      </c>
      <c r="E156">
        <v>100110</v>
      </c>
      <c r="F156" t="s">
        <v>8269</v>
      </c>
      <c r="G156">
        <v>100110003</v>
      </c>
      <c r="H156" t="s">
        <v>13811</v>
      </c>
      <c r="I156">
        <v>1</v>
      </c>
      <c r="J156">
        <v>6173</v>
      </c>
      <c r="K156">
        <v>4430</v>
      </c>
      <c r="L156">
        <v>3350</v>
      </c>
      <c r="M156">
        <v>2811</v>
      </c>
      <c r="N156">
        <v>3879</v>
      </c>
      <c r="O156">
        <v>4102</v>
      </c>
      <c r="P156">
        <v>6197</v>
      </c>
      <c r="Q156">
        <v>9457</v>
      </c>
      <c r="R156">
        <v>6337</v>
      </c>
      <c r="S156">
        <v>2475</v>
      </c>
      <c r="T156">
        <v>1626</v>
      </c>
      <c r="U156">
        <v>3290</v>
      </c>
      <c r="V156">
        <v>3958</v>
      </c>
      <c r="W156">
        <v>2120.4</v>
      </c>
      <c r="X156">
        <v>1756.3</v>
      </c>
      <c r="Y156">
        <v>0</v>
      </c>
      <c r="Z156">
        <v>707.4</v>
      </c>
      <c r="AA156">
        <v>431.3</v>
      </c>
      <c r="AB156">
        <v>728.2</v>
      </c>
      <c r="AC156">
        <v>35.700000000000003</v>
      </c>
      <c r="AD156">
        <v>22.7</v>
      </c>
      <c r="AE156">
        <v>35.200000000000003</v>
      </c>
      <c r="AF156">
        <v>11.5</v>
      </c>
      <c r="AG156">
        <v>66</v>
      </c>
      <c r="AH156">
        <v>66</v>
      </c>
      <c r="AI156">
        <v>317.5</v>
      </c>
      <c r="AJ156">
        <v>142.1</v>
      </c>
      <c r="AK156">
        <v>953</v>
      </c>
      <c r="AL156">
        <v>74.400000000000006</v>
      </c>
      <c r="AM156">
        <v>26.3</v>
      </c>
      <c r="AN156">
        <v>97.2</v>
      </c>
      <c r="AO156">
        <v>194</v>
      </c>
      <c r="AP156">
        <v>84.8</v>
      </c>
      <c r="AQ156">
        <v>89.264185817943286</v>
      </c>
      <c r="AR156">
        <v>148.5</v>
      </c>
      <c r="AS156">
        <v>50.7</v>
      </c>
      <c r="AT156">
        <v>60.5</v>
      </c>
      <c r="AU156">
        <v>55.370000000000005</v>
      </c>
      <c r="AV156">
        <v>126.56000000000002</v>
      </c>
      <c r="AW156">
        <v>242.4</v>
      </c>
      <c r="AX156">
        <v>140.80000000000001</v>
      </c>
    </row>
    <row r="157" spans="1:50" x14ac:dyDescent="0.35">
      <c r="A157">
        <v>9</v>
      </c>
      <c r="B157" t="s">
        <v>524</v>
      </c>
      <c r="C157">
        <v>12</v>
      </c>
      <c r="D157" t="s">
        <v>23894</v>
      </c>
      <c r="E157">
        <v>100113</v>
      </c>
      <c r="F157" t="s">
        <v>8570</v>
      </c>
      <c r="G157">
        <v>100113001</v>
      </c>
      <c r="H157" t="s">
        <v>15247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14795.923535659318</v>
      </c>
      <c r="AR157">
        <v>6380.25</v>
      </c>
      <c r="AS157">
        <v>7711.5</v>
      </c>
      <c r="AT157">
        <v>8042.2</v>
      </c>
      <c r="AU157">
        <v>19290.68</v>
      </c>
      <c r="AV157">
        <v>16071.2</v>
      </c>
      <c r="AW157">
        <v>10767.4</v>
      </c>
      <c r="AX157">
        <v>9877.6</v>
      </c>
    </row>
    <row r="158" spans="1:50" x14ac:dyDescent="0.35">
      <c r="A158">
        <v>9</v>
      </c>
      <c r="B158" t="s">
        <v>524</v>
      </c>
      <c r="C158">
        <v>13</v>
      </c>
      <c r="D158" t="s">
        <v>23895</v>
      </c>
      <c r="E158">
        <v>100113</v>
      </c>
      <c r="F158" t="s">
        <v>8570</v>
      </c>
      <c r="G158">
        <v>100113001</v>
      </c>
      <c r="H158" t="s">
        <v>15247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25256.912399639798</v>
      </c>
      <c r="AR158">
        <v>9246.3599999999988</v>
      </c>
      <c r="AS158">
        <v>11722.9</v>
      </c>
      <c r="AT158">
        <v>16970</v>
      </c>
      <c r="AU158">
        <v>25055.94</v>
      </c>
      <c r="AV158">
        <v>25164.1</v>
      </c>
      <c r="AW158">
        <v>26411.1</v>
      </c>
      <c r="AX158">
        <v>0</v>
      </c>
    </row>
    <row r="159" spans="1:50" x14ac:dyDescent="0.35">
      <c r="A159">
        <v>9</v>
      </c>
      <c r="B159" t="s">
        <v>524</v>
      </c>
      <c r="C159">
        <v>18</v>
      </c>
      <c r="D159" t="s">
        <v>14529</v>
      </c>
      <c r="E159">
        <v>100113</v>
      </c>
      <c r="F159" t="s">
        <v>8570</v>
      </c>
      <c r="G159">
        <v>100113002</v>
      </c>
      <c r="H159" t="s">
        <v>14529</v>
      </c>
      <c r="I159">
        <v>1</v>
      </c>
      <c r="J159">
        <v>229</v>
      </c>
      <c r="K159">
        <v>0</v>
      </c>
      <c r="L159">
        <v>0</v>
      </c>
      <c r="M159">
        <v>23</v>
      </c>
      <c r="N159">
        <v>112</v>
      </c>
      <c r="O159">
        <v>0</v>
      </c>
      <c r="P159">
        <v>672</v>
      </c>
      <c r="Q159">
        <v>592</v>
      </c>
      <c r="R159">
        <v>785</v>
      </c>
      <c r="S159">
        <v>588</v>
      </c>
      <c r="T159">
        <v>1231</v>
      </c>
      <c r="U159">
        <v>1736</v>
      </c>
      <c r="V159">
        <v>1661</v>
      </c>
      <c r="W159">
        <v>0</v>
      </c>
      <c r="X159">
        <v>68.099999999999994</v>
      </c>
      <c r="Y159">
        <v>0</v>
      </c>
      <c r="Z159">
        <v>167.2</v>
      </c>
      <c r="AA159">
        <v>47.9</v>
      </c>
      <c r="AB159">
        <v>0</v>
      </c>
      <c r="AC159">
        <v>320.89999999999998</v>
      </c>
      <c r="AD159">
        <v>794.9</v>
      </c>
      <c r="AE159">
        <v>256.5</v>
      </c>
      <c r="AF159">
        <v>382.5</v>
      </c>
      <c r="AG159">
        <v>0</v>
      </c>
      <c r="AH159">
        <v>0</v>
      </c>
      <c r="AI159">
        <v>37</v>
      </c>
      <c r="AJ159">
        <v>343</v>
      </c>
      <c r="AK159">
        <v>53.66743916570104</v>
      </c>
      <c r="AL159">
        <v>191.8</v>
      </c>
      <c r="AM159">
        <v>750.1</v>
      </c>
      <c r="AN159">
        <v>1733.3</v>
      </c>
      <c r="AO159">
        <v>204</v>
      </c>
      <c r="AP159">
        <v>188.57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35">
      <c r="A160">
        <v>9</v>
      </c>
      <c r="B160" t="s">
        <v>524</v>
      </c>
      <c r="C160">
        <v>15</v>
      </c>
      <c r="D160" t="s">
        <v>23897</v>
      </c>
      <c r="E160">
        <v>100111</v>
      </c>
      <c r="F160" t="s">
        <v>8285</v>
      </c>
      <c r="G160">
        <v>100111003</v>
      </c>
      <c r="H160" t="s">
        <v>13816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2775.4289341644626</v>
      </c>
      <c r="AR160">
        <v>1898.73</v>
      </c>
      <c r="AS160">
        <v>8798.6899999999987</v>
      </c>
      <c r="AT160">
        <v>1106.7</v>
      </c>
      <c r="AU160">
        <v>1248</v>
      </c>
      <c r="AV160">
        <v>1470</v>
      </c>
      <c r="AW160">
        <v>3330</v>
      </c>
      <c r="AX160">
        <v>1199</v>
      </c>
    </row>
    <row r="161" spans="1:50" x14ac:dyDescent="0.35">
      <c r="A161">
        <v>9</v>
      </c>
      <c r="B161" t="s">
        <v>524</v>
      </c>
      <c r="C161">
        <v>16</v>
      </c>
      <c r="D161" t="s">
        <v>23898</v>
      </c>
      <c r="E161">
        <v>100111</v>
      </c>
      <c r="F161" t="s">
        <v>8285</v>
      </c>
      <c r="G161">
        <v>100111003</v>
      </c>
      <c r="H161" t="s">
        <v>13816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154.56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35">
      <c r="A162">
        <v>9</v>
      </c>
      <c r="B162" t="s">
        <v>524</v>
      </c>
      <c r="C162">
        <v>19</v>
      </c>
      <c r="D162" t="s">
        <v>15252</v>
      </c>
      <c r="E162">
        <v>100114</v>
      </c>
      <c r="F162" t="s">
        <v>8606</v>
      </c>
      <c r="G162">
        <v>100114001</v>
      </c>
      <c r="H162" t="s">
        <v>15252</v>
      </c>
      <c r="I162">
        <v>1</v>
      </c>
      <c r="J162">
        <v>99741</v>
      </c>
      <c r="K162">
        <v>109020</v>
      </c>
      <c r="L162">
        <v>75368</v>
      </c>
      <c r="M162">
        <v>50317</v>
      </c>
      <c r="N162">
        <v>97359</v>
      </c>
      <c r="O162">
        <v>133003</v>
      </c>
      <c r="P162">
        <v>126861</v>
      </c>
      <c r="Q162">
        <v>115667</v>
      </c>
      <c r="R162">
        <v>111006</v>
      </c>
      <c r="S162">
        <v>95489</v>
      </c>
      <c r="T162">
        <v>104788</v>
      </c>
      <c r="U162">
        <v>146738.4</v>
      </c>
      <c r="V162">
        <v>195067</v>
      </c>
      <c r="W162">
        <v>191132.5</v>
      </c>
      <c r="X162">
        <v>168954.5</v>
      </c>
      <c r="Y162">
        <v>0</v>
      </c>
      <c r="Z162">
        <v>190927.7</v>
      </c>
      <c r="AA162">
        <v>332425.3</v>
      </c>
      <c r="AB162">
        <v>175007.2</v>
      </c>
      <c r="AC162">
        <v>231950.3</v>
      </c>
      <c r="AD162">
        <v>190331.6</v>
      </c>
      <c r="AE162">
        <v>342052.8</v>
      </c>
      <c r="AF162">
        <v>420346.7</v>
      </c>
      <c r="AG162">
        <v>297628.59999999998</v>
      </c>
      <c r="AH162">
        <v>302400</v>
      </c>
      <c r="AI162">
        <v>321303.40000000002</v>
      </c>
      <c r="AJ162">
        <v>446083.8</v>
      </c>
      <c r="AK162">
        <v>212544.8</v>
      </c>
      <c r="AL162">
        <v>220224</v>
      </c>
      <c r="AM162">
        <v>265552.8</v>
      </c>
      <c r="AN162">
        <v>315519.2</v>
      </c>
      <c r="AO162">
        <v>615990</v>
      </c>
      <c r="AP162">
        <v>272034.59999999998</v>
      </c>
      <c r="AQ162">
        <v>314581.74984666158</v>
      </c>
      <c r="AR162">
        <v>272045.36</v>
      </c>
      <c r="AS162">
        <v>305709.5</v>
      </c>
      <c r="AT162">
        <v>338757.1</v>
      </c>
      <c r="AU162">
        <v>369923.04</v>
      </c>
      <c r="AV162">
        <v>396541.3</v>
      </c>
      <c r="AW162">
        <v>259521.5</v>
      </c>
      <c r="AX162">
        <v>349145.3</v>
      </c>
    </row>
    <row r="163" spans="1:50" x14ac:dyDescent="0.35">
      <c r="A163">
        <v>9</v>
      </c>
      <c r="B163" t="s">
        <v>524</v>
      </c>
      <c r="C163">
        <v>20</v>
      </c>
      <c r="D163" t="s">
        <v>23900</v>
      </c>
      <c r="E163">
        <v>100110</v>
      </c>
      <c r="F163" t="s">
        <v>8269</v>
      </c>
      <c r="G163">
        <v>100110002</v>
      </c>
      <c r="H163" t="s">
        <v>14514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740.45351122289162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35">
      <c r="A164">
        <v>9</v>
      </c>
      <c r="B164" t="s">
        <v>524</v>
      </c>
      <c r="C164">
        <v>21</v>
      </c>
      <c r="D164" t="s">
        <v>23901</v>
      </c>
      <c r="E164">
        <v>100110</v>
      </c>
      <c r="F164" t="s">
        <v>8269</v>
      </c>
      <c r="G164">
        <v>100110002</v>
      </c>
      <c r="H164" t="s">
        <v>14514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35">
      <c r="A165">
        <v>9</v>
      </c>
      <c r="B165" t="s">
        <v>524</v>
      </c>
      <c r="C165">
        <v>23</v>
      </c>
      <c r="D165" t="s">
        <v>13826</v>
      </c>
      <c r="E165">
        <v>100113</v>
      </c>
      <c r="F165" t="s">
        <v>8570</v>
      </c>
      <c r="G165">
        <v>100113003</v>
      </c>
      <c r="H165" t="s">
        <v>13826</v>
      </c>
      <c r="I165">
        <v>1</v>
      </c>
      <c r="J165">
        <v>55025</v>
      </c>
      <c r="K165">
        <v>17327</v>
      </c>
      <c r="L165">
        <v>6168</v>
      </c>
      <c r="M165">
        <v>1962</v>
      </c>
      <c r="N165">
        <v>3512</v>
      </c>
      <c r="O165">
        <v>16439</v>
      </c>
      <c r="P165">
        <v>46375</v>
      </c>
      <c r="Q165">
        <v>40742</v>
      </c>
      <c r="R165">
        <v>48203</v>
      </c>
      <c r="S165">
        <v>52583</v>
      </c>
      <c r="T165">
        <v>26064</v>
      </c>
      <c r="U165">
        <v>27532</v>
      </c>
      <c r="V165">
        <v>31993</v>
      </c>
      <c r="W165">
        <v>11889.9</v>
      </c>
      <c r="X165">
        <v>12681.5</v>
      </c>
      <c r="Y165">
        <v>0</v>
      </c>
      <c r="Z165">
        <v>20647.099999999999</v>
      </c>
      <c r="AA165">
        <v>13146.5</v>
      </c>
      <c r="AB165">
        <v>24016.7</v>
      </c>
      <c r="AC165">
        <v>39782</v>
      </c>
      <c r="AD165">
        <v>29914.9</v>
      </c>
      <c r="AE165">
        <v>46655</v>
      </c>
      <c r="AF165">
        <v>1555.8</v>
      </c>
      <c r="AG165">
        <v>11552</v>
      </c>
      <c r="AH165">
        <v>11563</v>
      </c>
      <c r="AI165">
        <v>24120</v>
      </c>
      <c r="AJ165">
        <v>29642.400000000001</v>
      </c>
      <c r="AK165">
        <v>38.918364849152439</v>
      </c>
      <c r="AL165">
        <v>43818</v>
      </c>
      <c r="AM165">
        <v>35517.5</v>
      </c>
      <c r="AN165">
        <v>23307.599999999999</v>
      </c>
      <c r="AO165">
        <v>36578</v>
      </c>
      <c r="AP165">
        <v>57950.6</v>
      </c>
      <c r="AQ165">
        <v>107404.95414194434</v>
      </c>
      <c r="AR165">
        <v>91225.5</v>
      </c>
      <c r="AS165">
        <v>138668.1</v>
      </c>
      <c r="AT165">
        <v>142671.79999999999</v>
      </c>
      <c r="AU165">
        <v>131317.20000000001</v>
      </c>
      <c r="AV165">
        <v>146520</v>
      </c>
      <c r="AW165">
        <v>120917.1</v>
      </c>
      <c r="AX165">
        <v>95935.9</v>
      </c>
    </row>
    <row r="166" spans="1:50" x14ac:dyDescent="0.35">
      <c r="A166">
        <v>9</v>
      </c>
      <c r="B166" t="s">
        <v>524</v>
      </c>
      <c r="C166">
        <v>24</v>
      </c>
      <c r="D166" t="s">
        <v>8637</v>
      </c>
      <c r="E166">
        <v>100114</v>
      </c>
      <c r="F166" t="s">
        <v>8606</v>
      </c>
      <c r="G166">
        <v>100114011</v>
      </c>
      <c r="H166" t="s">
        <v>8637</v>
      </c>
      <c r="I166">
        <v>1</v>
      </c>
      <c r="J166">
        <v>30469</v>
      </c>
      <c r="K166">
        <v>82350</v>
      </c>
      <c r="L166">
        <v>101738</v>
      </c>
      <c r="M166">
        <v>71151</v>
      </c>
      <c r="N166">
        <v>95264</v>
      </c>
      <c r="O166">
        <v>98488</v>
      </c>
      <c r="P166">
        <v>184478</v>
      </c>
      <c r="Q166">
        <v>124656</v>
      </c>
      <c r="R166">
        <v>145400</v>
      </c>
      <c r="S166">
        <v>161513</v>
      </c>
      <c r="T166">
        <v>116714</v>
      </c>
      <c r="U166">
        <v>119935.632</v>
      </c>
      <c r="V166">
        <v>173243</v>
      </c>
      <c r="W166">
        <v>163713.45600000001</v>
      </c>
      <c r="X166">
        <v>161146.07999999999</v>
      </c>
      <c r="Y166">
        <v>0</v>
      </c>
      <c r="Z166">
        <v>113171.15993639498</v>
      </c>
      <c r="AA166">
        <v>104737.3</v>
      </c>
      <c r="AB166">
        <v>159255</v>
      </c>
      <c r="AC166">
        <v>145820</v>
      </c>
      <c r="AD166">
        <v>144615</v>
      </c>
      <c r="AE166">
        <v>175000</v>
      </c>
      <c r="AF166">
        <v>221985.1</v>
      </c>
      <c r="AG166">
        <v>63064.800000000003</v>
      </c>
      <c r="AH166">
        <v>80464</v>
      </c>
      <c r="AI166">
        <v>117600</v>
      </c>
      <c r="AJ166">
        <v>88200</v>
      </c>
      <c r="AK166">
        <v>857.0213202132021</v>
      </c>
      <c r="AL166">
        <v>21710</v>
      </c>
      <c r="AM166">
        <v>39456.300000000003</v>
      </c>
      <c r="AN166">
        <v>70506</v>
      </c>
      <c r="AO166">
        <v>57250</v>
      </c>
      <c r="AP166">
        <v>80064</v>
      </c>
      <c r="AQ166">
        <v>73411.036262089445</v>
      </c>
      <c r="AR166">
        <v>0</v>
      </c>
      <c r="AS166">
        <v>74938.8</v>
      </c>
      <c r="AT166">
        <v>103372.5</v>
      </c>
      <c r="AU166">
        <v>44165.73</v>
      </c>
      <c r="AV166">
        <v>109422.62</v>
      </c>
      <c r="AW166">
        <v>93868.4</v>
      </c>
      <c r="AX166">
        <v>93400</v>
      </c>
    </row>
    <row r="167" spans="1:50" x14ac:dyDescent="0.35">
      <c r="A167">
        <v>9</v>
      </c>
      <c r="B167" t="s">
        <v>524</v>
      </c>
      <c r="C167">
        <v>25</v>
      </c>
      <c r="D167" t="s">
        <v>8571</v>
      </c>
      <c r="E167">
        <v>100113</v>
      </c>
      <c r="F167" t="s">
        <v>8570</v>
      </c>
      <c r="G167">
        <v>100113005</v>
      </c>
      <c r="H167" t="s">
        <v>8571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35">
      <c r="A168">
        <v>9</v>
      </c>
      <c r="B168" t="s">
        <v>524</v>
      </c>
      <c r="C168">
        <v>26</v>
      </c>
      <c r="D168" t="s">
        <v>23878</v>
      </c>
      <c r="E168">
        <v>100112</v>
      </c>
      <c r="F168" t="s">
        <v>8326</v>
      </c>
      <c r="G168">
        <v>100112020</v>
      </c>
      <c r="H168" t="s">
        <v>8402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345.16129032258061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35">
      <c r="A169">
        <v>9</v>
      </c>
      <c r="B169" t="s">
        <v>524</v>
      </c>
      <c r="C169">
        <v>27</v>
      </c>
      <c r="D169" t="s">
        <v>23903</v>
      </c>
      <c r="E169">
        <v>100111</v>
      </c>
      <c r="F169" t="s">
        <v>8285</v>
      </c>
      <c r="G169">
        <v>100111002</v>
      </c>
      <c r="H169" t="s">
        <v>14519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291.5</v>
      </c>
      <c r="AS169">
        <v>0</v>
      </c>
      <c r="AT169">
        <v>3016</v>
      </c>
      <c r="AU169">
        <v>2478.6</v>
      </c>
      <c r="AV169">
        <v>5753.6</v>
      </c>
      <c r="AW169">
        <v>12464.9</v>
      </c>
      <c r="AX169">
        <v>4281.3</v>
      </c>
    </row>
    <row r="170" spans="1:50" x14ac:dyDescent="0.35">
      <c r="A170">
        <v>9</v>
      </c>
      <c r="B170" t="s">
        <v>524</v>
      </c>
      <c r="C170">
        <v>28</v>
      </c>
      <c r="D170" t="s">
        <v>23904</v>
      </c>
      <c r="E170">
        <v>100111</v>
      </c>
      <c r="F170" t="s">
        <v>8285</v>
      </c>
      <c r="G170">
        <v>100111002</v>
      </c>
      <c r="H170" t="s">
        <v>14519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578305.41789942631</v>
      </c>
      <c r="AR170">
        <v>527579.07999999996</v>
      </c>
      <c r="AS170">
        <v>598673</v>
      </c>
      <c r="AT170">
        <v>623366.9</v>
      </c>
      <c r="AU170">
        <v>595356.64</v>
      </c>
      <c r="AV170">
        <v>657763.1</v>
      </c>
      <c r="AW170">
        <v>594002.1</v>
      </c>
      <c r="AX170">
        <v>474530.7</v>
      </c>
    </row>
    <row r="171" spans="1:50" x14ac:dyDescent="0.35">
      <c r="A171">
        <v>9</v>
      </c>
      <c r="B171" t="s">
        <v>524</v>
      </c>
      <c r="C171">
        <v>30</v>
      </c>
      <c r="D171" t="s">
        <v>8321</v>
      </c>
      <c r="E171">
        <v>100111</v>
      </c>
      <c r="F171" t="s">
        <v>8285</v>
      </c>
      <c r="G171">
        <v>100111012</v>
      </c>
      <c r="H171" t="s">
        <v>8321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76261.3</v>
      </c>
      <c r="AL171">
        <v>0</v>
      </c>
      <c r="AM171">
        <v>0</v>
      </c>
      <c r="AN171">
        <v>0</v>
      </c>
      <c r="AO171">
        <v>83192</v>
      </c>
      <c r="AP171">
        <v>58152.9</v>
      </c>
      <c r="AQ171">
        <v>80407.870287263577</v>
      </c>
      <c r="AR171">
        <v>65056.680000000008</v>
      </c>
      <c r="AS171">
        <v>83665</v>
      </c>
      <c r="AT171">
        <v>100695</v>
      </c>
      <c r="AU171">
        <v>76256.12</v>
      </c>
      <c r="AV171">
        <v>110952.1</v>
      </c>
      <c r="AW171">
        <v>122860.1</v>
      </c>
      <c r="AX171">
        <v>70469.7</v>
      </c>
    </row>
    <row r="172" spans="1:50" x14ac:dyDescent="0.35">
      <c r="A172">
        <v>10</v>
      </c>
      <c r="B172" t="s">
        <v>534</v>
      </c>
      <c r="C172">
        <v>1</v>
      </c>
      <c r="D172" t="s">
        <v>23877</v>
      </c>
      <c r="E172">
        <v>100112</v>
      </c>
      <c r="F172" t="s">
        <v>8326</v>
      </c>
      <c r="G172">
        <v>100112010</v>
      </c>
      <c r="H172" t="s">
        <v>8352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35">
      <c r="A173">
        <v>10</v>
      </c>
      <c r="B173" t="s">
        <v>534</v>
      </c>
      <c r="C173">
        <v>2</v>
      </c>
      <c r="D173" t="s">
        <v>15237</v>
      </c>
      <c r="E173">
        <v>100111</v>
      </c>
      <c r="F173" t="s">
        <v>8285</v>
      </c>
      <c r="G173">
        <v>100111001</v>
      </c>
      <c r="H173" t="s">
        <v>15237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35">
      <c r="A174">
        <v>10</v>
      </c>
      <c r="B174" t="s">
        <v>534</v>
      </c>
      <c r="C174">
        <v>3</v>
      </c>
      <c r="D174" t="s">
        <v>23886</v>
      </c>
      <c r="E174">
        <v>100110</v>
      </c>
      <c r="F174" t="s">
        <v>8269</v>
      </c>
      <c r="G174">
        <v>100110006</v>
      </c>
      <c r="H174" t="s">
        <v>8275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35">
      <c r="A175">
        <v>10</v>
      </c>
      <c r="B175" t="s">
        <v>534</v>
      </c>
      <c r="C175">
        <v>4</v>
      </c>
      <c r="D175" t="s">
        <v>8286</v>
      </c>
      <c r="E175">
        <v>100111</v>
      </c>
      <c r="F175" t="s">
        <v>8285</v>
      </c>
      <c r="G175">
        <v>100111005</v>
      </c>
      <c r="H175" t="s">
        <v>8286</v>
      </c>
      <c r="I175">
        <v>1</v>
      </c>
      <c r="J175">
        <v>46871</v>
      </c>
      <c r="K175">
        <v>55819</v>
      </c>
      <c r="L175">
        <v>50398</v>
      </c>
      <c r="M175">
        <v>52967</v>
      </c>
      <c r="N175">
        <v>46831</v>
      </c>
      <c r="O175">
        <v>43137</v>
      </c>
      <c r="P175">
        <v>30862</v>
      </c>
      <c r="Q175">
        <v>31524</v>
      </c>
      <c r="R175">
        <v>37189</v>
      </c>
      <c r="S175">
        <v>36301</v>
      </c>
      <c r="T175">
        <v>43400</v>
      </c>
      <c r="U175">
        <v>35448.1</v>
      </c>
      <c r="V175">
        <v>45119.9</v>
      </c>
      <c r="W175">
        <v>42935.9</v>
      </c>
      <c r="X175">
        <v>51382.400000000001</v>
      </c>
      <c r="Y175">
        <v>0</v>
      </c>
      <c r="Z175">
        <v>36112.800000000003</v>
      </c>
      <c r="AA175">
        <v>58832.800000000003</v>
      </c>
      <c r="AB175">
        <v>52427.4</v>
      </c>
      <c r="AC175">
        <v>70436</v>
      </c>
      <c r="AD175">
        <v>39809.699999999997</v>
      </c>
      <c r="AE175">
        <v>38029.599999999999</v>
      </c>
      <c r="AF175">
        <v>44754.3</v>
      </c>
      <c r="AG175">
        <v>55272.5</v>
      </c>
      <c r="AH175">
        <v>53245</v>
      </c>
      <c r="AI175">
        <v>53952</v>
      </c>
      <c r="AJ175">
        <v>75675.600000000006</v>
      </c>
      <c r="AK175">
        <v>29267</v>
      </c>
      <c r="AL175">
        <v>33668</v>
      </c>
      <c r="AM175">
        <v>15734.3</v>
      </c>
      <c r="AN175">
        <v>22116.7</v>
      </c>
      <c r="AO175">
        <v>30380</v>
      </c>
      <c r="AP175">
        <v>22080.480000000003</v>
      </c>
      <c r="AQ175">
        <v>52874.703997050157</v>
      </c>
      <c r="AR175">
        <v>36030.800000000003</v>
      </c>
      <c r="AS175">
        <v>23064.2</v>
      </c>
      <c r="AT175">
        <v>37503.4</v>
      </c>
      <c r="AU175">
        <v>40647.599999999999</v>
      </c>
      <c r="AV175">
        <v>38259.599999999999</v>
      </c>
      <c r="AW175">
        <v>23667.7</v>
      </c>
      <c r="AX175">
        <v>42208.7</v>
      </c>
    </row>
    <row r="176" spans="1:50" x14ac:dyDescent="0.35">
      <c r="A176">
        <v>10</v>
      </c>
      <c r="B176" t="s">
        <v>534</v>
      </c>
      <c r="C176">
        <v>5</v>
      </c>
      <c r="D176" t="s">
        <v>23888</v>
      </c>
      <c r="E176">
        <v>100111</v>
      </c>
      <c r="F176" t="s">
        <v>8285</v>
      </c>
      <c r="G176">
        <v>100111004</v>
      </c>
      <c r="H176" t="s">
        <v>13117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14424.4</v>
      </c>
      <c r="AR176">
        <v>6651.8399999999992</v>
      </c>
      <c r="AS176">
        <v>0</v>
      </c>
      <c r="AT176">
        <v>0</v>
      </c>
      <c r="AU176">
        <v>0</v>
      </c>
      <c r="AV176">
        <v>15924.9</v>
      </c>
      <c r="AW176">
        <v>19766.2</v>
      </c>
      <c r="AX176">
        <v>30379.4</v>
      </c>
    </row>
    <row r="177" spans="1:50" x14ac:dyDescent="0.35">
      <c r="A177">
        <v>10</v>
      </c>
      <c r="B177" t="s">
        <v>534</v>
      </c>
      <c r="C177">
        <v>6</v>
      </c>
      <c r="D177" t="s">
        <v>23889</v>
      </c>
      <c r="E177">
        <v>100111</v>
      </c>
      <c r="F177" t="s">
        <v>8285</v>
      </c>
      <c r="G177">
        <v>100111004</v>
      </c>
      <c r="H177" t="s">
        <v>13117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2747.0507655236061</v>
      </c>
      <c r="AR177">
        <v>1738.75</v>
      </c>
      <c r="AS177">
        <v>2422.5</v>
      </c>
      <c r="AT177">
        <v>5406.5</v>
      </c>
      <c r="AU177">
        <v>3959.6699999999996</v>
      </c>
      <c r="AV177">
        <v>14957.4</v>
      </c>
      <c r="AW177">
        <v>12690.3</v>
      </c>
      <c r="AX177">
        <v>5386.5</v>
      </c>
    </row>
    <row r="178" spans="1:50" x14ac:dyDescent="0.35">
      <c r="A178">
        <v>10</v>
      </c>
      <c r="B178" t="s">
        <v>534</v>
      </c>
      <c r="C178">
        <v>8</v>
      </c>
      <c r="D178" t="s">
        <v>8291</v>
      </c>
      <c r="E178">
        <v>100111</v>
      </c>
      <c r="F178" t="s">
        <v>8285</v>
      </c>
      <c r="G178">
        <v>100111006</v>
      </c>
      <c r="H178" t="s">
        <v>8291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35">
      <c r="A179">
        <v>10</v>
      </c>
      <c r="B179" t="s">
        <v>534</v>
      </c>
      <c r="C179">
        <v>9</v>
      </c>
      <c r="D179" t="s">
        <v>23891</v>
      </c>
      <c r="E179">
        <v>100112</v>
      </c>
      <c r="F179" t="s">
        <v>8326</v>
      </c>
      <c r="G179">
        <v>100112022</v>
      </c>
      <c r="H179" t="s">
        <v>8412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35">
      <c r="A180">
        <v>10</v>
      </c>
      <c r="B180" t="s">
        <v>534</v>
      </c>
      <c r="C180">
        <v>10</v>
      </c>
      <c r="D180" t="s">
        <v>23892</v>
      </c>
      <c r="E180">
        <v>100110</v>
      </c>
      <c r="F180" t="s">
        <v>8269</v>
      </c>
      <c r="G180">
        <v>100110005</v>
      </c>
      <c r="H180" t="s">
        <v>8270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35">
      <c r="A181">
        <v>10</v>
      </c>
      <c r="B181" t="s">
        <v>534</v>
      </c>
      <c r="C181">
        <v>11</v>
      </c>
      <c r="D181" t="s">
        <v>23893</v>
      </c>
      <c r="E181">
        <v>100110</v>
      </c>
      <c r="F181" t="s">
        <v>8269</v>
      </c>
      <c r="G181">
        <v>100110003</v>
      </c>
      <c r="H181" t="s">
        <v>13811</v>
      </c>
      <c r="I181">
        <v>1</v>
      </c>
      <c r="J181">
        <v>0</v>
      </c>
      <c r="K181">
        <v>0</v>
      </c>
      <c r="L181">
        <v>0</v>
      </c>
      <c r="M181">
        <v>47</v>
      </c>
      <c r="N181">
        <v>15</v>
      </c>
      <c r="O181">
        <v>3</v>
      </c>
      <c r="P181">
        <v>6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7.3</v>
      </c>
      <c r="AB181">
        <v>9.8000000000000007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35">
      <c r="A182">
        <v>10</v>
      </c>
      <c r="B182" t="s">
        <v>534</v>
      </c>
      <c r="C182">
        <v>12</v>
      </c>
      <c r="D182" t="s">
        <v>23894</v>
      </c>
      <c r="E182">
        <v>100113</v>
      </c>
      <c r="F182" t="s">
        <v>8570</v>
      </c>
      <c r="G182">
        <v>100113001</v>
      </c>
      <c r="H182" t="s">
        <v>15247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35">
      <c r="A183">
        <v>10</v>
      </c>
      <c r="B183" t="s">
        <v>534</v>
      </c>
      <c r="C183">
        <v>13</v>
      </c>
      <c r="D183" t="s">
        <v>23895</v>
      </c>
      <c r="E183">
        <v>100113</v>
      </c>
      <c r="F183" t="s">
        <v>8570</v>
      </c>
      <c r="G183">
        <v>100113001</v>
      </c>
      <c r="H183" t="s">
        <v>15247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561.09999999999991</v>
      </c>
      <c r="AR183">
        <v>385.92</v>
      </c>
      <c r="AS183">
        <v>1127.8</v>
      </c>
      <c r="AT183">
        <v>2495.6999999999998</v>
      </c>
      <c r="AU183">
        <v>1089.6200000000001</v>
      </c>
      <c r="AV183">
        <v>4218.1000000000004</v>
      </c>
      <c r="AW183">
        <v>7238.6</v>
      </c>
      <c r="AX183">
        <v>0</v>
      </c>
    </row>
    <row r="184" spans="1:50" x14ac:dyDescent="0.35">
      <c r="A184">
        <v>10</v>
      </c>
      <c r="B184" t="s">
        <v>534</v>
      </c>
      <c r="C184">
        <v>18</v>
      </c>
      <c r="D184" t="s">
        <v>14529</v>
      </c>
      <c r="E184">
        <v>100113</v>
      </c>
      <c r="F184" t="s">
        <v>8570</v>
      </c>
      <c r="G184">
        <v>100113002</v>
      </c>
      <c r="H184" t="s">
        <v>14529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35">
      <c r="A185">
        <v>10</v>
      </c>
      <c r="B185" t="s">
        <v>534</v>
      </c>
      <c r="C185">
        <v>15</v>
      </c>
      <c r="D185" t="s">
        <v>23897</v>
      </c>
      <c r="E185">
        <v>100111</v>
      </c>
      <c r="F185" t="s">
        <v>8285</v>
      </c>
      <c r="G185">
        <v>100111003</v>
      </c>
      <c r="H185" t="s">
        <v>13816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35">
      <c r="A186">
        <v>10</v>
      </c>
      <c r="B186" t="s">
        <v>534</v>
      </c>
      <c r="C186">
        <v>16</v>
      </c>
      <c r="D186" t="s">
        <v>23898</v>
      </c>
      <c r="E186">
        <v>100111</v>
      </c>
      <c r="F186" t="s">
        <v>8285</v>
      </c>
      <c r="G186">
        <v>100111003</v>
      </c>
      <c r="H186" t="s">
        <v>13816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35">
      <c r="A187">
        <v>10</v>
      </c>
      <c r="B187" t="s">
        <v>534</v>
      </c>
      <c r="C187">
        <v>19</v>
      </c>
      <c r="D187" t="s">
        <v>15252</v>
      </c>
      <c r="E187">
        <v>100114</v>
      </c>
      <c r="F187" t="s">
        <v>8606</v>
      </c>
      <c r="G187">
        <v>100114001</v>
      </c>
      <c r="H187" t="s">
        <v>15252</v>
      </c>
      <c r="I187">
        <v>1</v>
      </c>
      <c r="J187">
        <v>402777</v>
      </c>
      <c r="K187">
        <v>384118</v>
      </c>
      <c r="L187">
        <v>306734</v>
      </c>
      <c r="M187">
        <v>292424</v>
      </c>
      <c r="N187">
        <v>418439</v>
      </c>
      <c r="O187">
        <v>341304</v>
      </c>
      <c r="P187">
        <v>292780</v>
      </c>
      <c r="Q187">
        <v>224878</v>
      </c>
      <c r="R187">
        <v>297660</v>
      </c>
      <c r="S187">
        <v>280565</v>
      </c>
      <c r="T187">
        <v>317712</v>
      </c>
      <c r="U187">
        <v>258800</v>
      </c>
      <c r="V187">
        <v>293641</v>
      </c>
      <c r="W187">
        <v>309349</v>
      </c>
      <c r="X187">
        <v>286060.59999999998</v>
      </c>
      <c r="Y187">
        <v>0</v>
      </c>
      <c r="Z187">
        <v>238808.1</v>
      </c>
      <c r="AA187">
        <v>493273.8</v>
      </c>
      <c r="AB187">
        <v>234598.9</v>
      </c>
      <c r="AC187">
        <v>424693.7</v>
      </c>
      <c r="AD187">
        <v>378800.5</v>
      </c>
      <c r="AE187">
        <v>408561.2</v>
      </c>
      <c r="AF187">
        <v>419319.1</v>
      </c>
      <c r="AG187">
        <v>367637.1</v>
      </c>
      <c r="AH187">
        <v>390784</v>
      </c>
      <c r="AI187">
        <v>380683.8</v>
      </c>
      <c r="AJ187">
        <v>482834</v>
      </c>
      <c r="AK187">
        <v>213984.4</v>
      </c>
      <c r="AL187">
        <v>251518.8</v>
      </c>
      <c r="AM187">
        <v>272625</v>
      </c>
      <c r="AN187">
        <v>197024.2</v>
      </c>
      <c r="AO187">
        <v>343081</v>
      </c>
      <c r="AP187">
        <v>385711.38</v>
      </c>
      <c r="AQ187">
        <v>340220.209903059</v>
      </c>
      <c r="AR187">
        <v>344148.42000000004</v>
      </c>
      <c r="AS187">
        <v>178633.9</v>
      </c>
      <c r="AT187">
        <v>350060.79999999999</v>
      </c>
      <c r="AU187">
        <v>473725.56000000006</v>
      </c>
      <c r="AV187">
        <v>284305.90000000002</v>
      </c>
      <c r="AW187">
        <v>379285</v>
      </c>
      <c r="AX187">
        <v>462451.4</v>
      </c>
    </row>
    <row r="188" spans="1:50" x14ac:dyDescent="0.35">
      <c r="A188">
        <v>10</v>
      </c>
      <c r="B188" t="s">
        <v>534</v>
      </c>
      <c r="C188">
        <v>20</v>
      </c>
      <c r="D188" t="s">
        <v>23900</v>
      </c>
      <c r="E188">
        <v>100110</v>
      </c>
      <c r="F188" t="s">
        <v>8269</v>
      </c>
      <c r="G188">
        <v>100110002</v>
      </c>
      <c r="H188" t="s">
        <v>14514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35">
      <c r="A189">
        <v>10</v>
      </c>
      <c r="B189" t="s">
        <v>534</v>
      </c>
      <c r="C189">
        <v>21</v>
      </c>
      <c r="D189" t="s">
        <v>23901</v>
      </c>
      <c r="E189">
        <v>100110</v>
      </c>
      <c r="F189" t="s">
        <v>8269</v>
      </c>
      <c r="G189">
        <v>100110002</v>
      </c>
      <c r="H189" t="s">
        <v>14514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35">
      <c r="A190">
        <v>10</v>
      </c>
      <c r="B190" t="s">
        <v>534</v>
      </c>
      <c r="C190">
        <v>23</v>
      </c>
      <c r="D190" t="s">
        <v>13826</v>
      </c>
      <c r="E190">
        <v>100113</v>
      </c>
      <c r="F190" t="s">
        <v>8570</v>
      </c>
      <c r="G190">
        <v>100113003</v>
      </c>
      <c r="H190" t="s">
        <v>13826</v>
      </c>
      <c r="I190">
        <v>1</v>
      </c>
      <c r="J190">
        <v>10505</v>
      </c>
      <c r="K190">
        <v>5759</v>
      </c>
      <c r="L190">
        <v>5204</v>
      </c>
      <c r="M190">
        <v>836</v>
      </c>
      <c r="N190">
        <v>168</v>
      </c>
      <c r="O190">
        <v>8020</v>
      </c>
      <c r="P190">
        <v>23806</v>
      </c>
      <c r="Q190">
        <v>13203</v>
      </c>
      <c r="R190">
        <v>19980</v>
      </c>
      <c r="S190">
        <v>13571</v>
      </c>
      <c r="T190">
        <v>3131</v>
      </c>
      <c r="U190">
        <v>9781</v>
      </c>
      <c r="V190">
        <v>11354</v>
      </c>
      <c r="W190">
        <v>4924.8</v>
      </c>
      <c r="X190">
        <v>3499.7</v>
      </c>
      <c r="Y190">
        <v>0</v>
      </c>
      <c r="Z190">
        <v>5814</v>
      </c>
      <c r="AA190">
        <v>6668.2</v>
      </c>
      <c r="AB190">
        <v>7535.1</v>
      </c>
      <c r="AC190">
        <v>9787.6</v>
      </c>
      <c r="AD190">
        <v>6668.8</v>
      </c>
      <c r="AE190">
        <v>7900</v>
      </c>
      <c r="AF190">
        <v>460</v>
      </c>
      <c r="AG190">
        <v>2144.8000000000002</v>
      </c>
      <c r="AH190">
        <v>4178.8</v>
      </c>
      <c r="AI190">
        <v>2339.1999999999998</v>
      </c>
      <c r="AJ190">
        <v>2545.6</v>
      </c>
      <c r="AK190">
        <v>32.96</v>
      </c>
      <c r="AL190">
        <v>1016.4</v>
      </c>
      <c r="AM190">
        <v>17220</v>
      </c>
      <c r="AN190">
        <v>10526.7</v>
      </c>
      <c r="AO190">
        <v>13189</v>
      </c>
      <c r="AP190">
        <v>12968.999999999998</v>
      </c>
      <c r="AQ190">
        <v>12187.858793729834</v>
      </c>
      <c r="AR190">
        <v>9613.2899999999991</v>
      </c>
      <c r="AS190">
        <v>15080.1</v>
      </c>
      <c r="AT190">
        <v>15292.1</v>
      </c>
      <c r="AU190">
        <v>8713.6</v>
      </c>
      <c r="AV190">
        <v>25619.200000000001</v>
      </c>
      <c r="AW190">
        <v>18820.8</v>
      </c>
      <c r="AX190">
        <v>26044.7</v>
      </c>
    </row>
    <row r="191" spans="1:50" x14ac:dyDescent="0.35">
      <c r="A191">
        <v>10</v>
      </c>
      <c r="B191" t="s">
        <v>534</v>
      </c>
      <c r="C191">
        <v>24</v>
      </c>
      <c r="D191" t="s">
        <v>8637</v>
      </c>
      <c r="E191">
        <v>100114</v>
      </c>
      <c r="F191" t="s">
        <v>8606</v>
      </c>
      <c r="G191">
        <v>100114011</v>
      </c>
      <c r="H191" t="s">
        <v>8637</v>
      </c>
      <c r="I191">
        <v>1</v>
      </c>
      <c r="J191">
        <v>31004</v>
      </c>
      <c r="K191">
        <v>124336</v>
      </c>
      <c r="L191">
        <v>87818</v>
      </c>
      <c r="M191">
        <v>24823</v>
      </c>
      <c r="N191">
        <v>176483</v>
      </c>
      <c r="O191">
        <v>276909</v>
      </c>
      <c r="P191">
        <v>448750</v>
      </c>
      <c r="Q191">
        <v>422955</v>
      </c>
      <c r="R191">
        <v>223568</v>
      </c>
      <c r="S191">
        <v>297396</v>
      </c>
      <c r="T191">
        <v>304147</v>
      </c>
      <c r="U191">
        <v>264857.85399999999</v>
      </c>
      <c r="V191">
        <v>380162</v>
      </c>
      <c r="W191">
        <v>361533.88199999998</v>
      </c>
      <c r="X191">
        <v>355864.26</v>
      </c>
      <c r="Y191">
        <v>0</v>
      </c>
      <c r="Z191">
        <v>207738.15363779332</v>
      </c>
      <c r="AA191">
        <v>201746.2</v>
      </c>
      <c r="AB191">
        <v>340314.7</v>
      </c>
      <c r="AC191">
        <v>351000</v>
      </c>
      <c r="AD191">
        <v>410903.6</v>
      </c>
      <c r="AE191">
        <v>433300</v>
      </c>
      <c r="AF191">
        <v>437902</v>
      </c>
      <c r="AG191">
        <v>251505</v>
      </c>
      <c r="AH191">
        <v>256700</v>
      </c>
      <c r="AI191">
        <v>262430</v>
      </c>
      <c r="AJ191">
        <v>190400</v>
      </c>
      <c r="AK191">
        <v>772.28915662650604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35">
      <c r="A192">
        <v>10</v>
      </c>
      <c r="B192" t="s">
        <v>534</v>
      </c>
      <c r="C192">
        <v>25</v>
      </c>
      <c r="D192" t="s">
        <v>8571</v>
      </c>
      <c r="E192">
        <v>100113</v>
      </c>
      <c r="F192" t="s">
        <v>8570</v>
      </c>
      <c r="G192">
        <v>100113005</v>
      </c>
      <c r="H192" t="s">
        <v>8571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35">
      <c r="A193">
        <v>10</v>
      </c>
      <c r="B193" t="s">
        <v>534</v>
      </c>
      <c r="C193">
        <v>26</v>
      </c>
      <c r="D193" t="s">
        <v>23878</v>
      </c>
      <c r="E193">
        <v>100112</v>
      </c>
      <c r="F193" t="s">
        <v>8326</v>
      </c>
      <c r="G193">
        <v>100112020</v>
      </c>
      <c r="H193" t="s">
        <v>8402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35">
      <c r="A194">
        <v>10</v>
      </c>
      <c r="B194" t="s">
        <v>534</v>
      </c>
      <c r="C194">
        <v>27</v>
      </c>
      <c r="D194" t="s">
        <v>23903</v>
      </c>
      <c r="E194">
        <v>100111</v>
      </c>
      <c r="F194" t="s">
        <v>8285</v>
      </c>
      <c r="G194">
        <v>100111002</v>
      </c>
      <c r="H194" t="s">
        <v>14519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35">
      <c r="A195">
        <v>10</v>
      </c>
      <c r="B195" t="s">
        <v>534</v>
      </c>
      <c r="C195">
        <v>28</v>
      </c>
      <c r="D195" t="s">
        <v>23904</v>
      </c>
      <c r="E195">
        <v>100111</v>
      </c>
      <c r="F195" t="s">
        <v>8285</v>
      </c>
      <c r="G195">
        <v>100111002</v>
      </c>
      <c r="H195" t="s">
        <v>14519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106612.28399330072</v>
      </c>
      <c r="AR195">
        <v>57378.6</v>
      </c>
      <c r="AS195">
        <v>80120.600000000006</v>
      </c>
      <c r="AT195">
        <v>81059.600000000006</v>
      </c>
      <c r="AU195">
        <v>69686.399999999994</v>
      </c>
      <c r="AV195">
        <v>90228.1</v>
      </c>
      <c r="AW195">
        <v>109807.5</v>
      </c>
      <c r="AX195">
        <v>91457</v>
      </c>
    </row>
    <row r="196" spans="1:50" x14ac:dyDescent="0.35">
      <c r="A196">
        <v>10</v>
      </c>
      <c r="B196" t="s">
        <v>534</v>
      </c>
      <c r="C196">
        <v>30</v>
      </c>
      <c r="D196" t="s">
        <v>8321</v>
      </c>
      <c r="E196">
        <v>100111</v>
      </c>
      <c r="F196" t="s">
        <v>8285</v>
      </c>
      <c r="G196">
        <v>100111012</v>
      </c>
      <c r="H196" t="s">
        <v>8321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2000.7</v>
      </c>
      <c r="AL196">
        <v>0</v>
      </c>
      <c r="AM196">
        <v>0</v>
      </c>
      <c r="AN196">
        <v>0</v>
      </c>
      <c r="AO196">
        <v>7615</v>
      </c>
      <c r="AP196">
        <v>6779.7</v>
      </c>
      <c r="AQ196">
        <v>24827.135035035102</v>
      </c>
      <c r="AR196">
        <v>19051.2</v>
      </c>
      <c r="AS196">
        <v>17419.7</v>
      </c>
      <c r="AT196">
        <v>14574</v>
      </c>
      <c r="AU196">
        <v>23753.200000000001</v>
      </c>
      <c r="AV196">
        <v>11771.6</v>
      </c>
      <c r="AW196">
        <v>9556.7000000000007</v>
      </c>
      <c r="AX196">
        <v>5046</v>
      </c>
    </row>
    <row r="197" spans="1:50" x14ac:dyDescent="0.35">
      <c r="A197">
        <v>13</v>
      </c>
      <c r="B197" t="s">
        <v>22837</v>
      </c>
      <c r="C197">
        <v>1</v>
      </c>
      <c r="D197" t="s">
        <v>23877</v>
      </c>
      <c r="E197">
        <v>100112</v>
      </c>
      <c r="F197" t="s">
        <v>8326</v>
      </c>
      <c r="G197">
        <v>100112010</v>
      </c>
      <c r="H197" t="s">
        <v>8352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35">
      <c r="A198">
        <v>13</v>
      </c>
      <c r="B198" t="s">
        <v>22837</v>
      </c>
      <c r="C198">
        <v>2</v>
      </c>
      <c r="D198" t="s">
        <v>15237</v>
      </c>
      <c r="E198">
        <v>100111</v>
      </c>
      <c r="F198" t="s">
        <v>8285</v>
      </c>
      <c r="G198">
        <v>100111001</v>
      </c>
      <c r="H198" t="s">
        <v>15237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35">
      <c r="A199">
        <v>13</v>
      </c>
      <c r="B199" t="s">
        <v>22837</v>
      </c>
      <c r="C199">
        <v>3</v>
      </c>
      <c r="D199" t="s">
        <v>23886</v>
      </c>
      <c r="E199">
        <v>100110</v>
      </c>
      <c r="F199" t="s">
        <v>8269</v>
      </c>
      <c r="G199">
        <v>100110006</v>
      </c>
      <c r="H199" t="s">
        <v>8275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276.32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35">
      <c r="A200">
        <v>13</v>
      </c>
      <c r="B200" t="s">
        <v>22837</v>
      </c>
      <c r="C200">
        <v>4</v>
      </c>
      <c r="D200" t="s">
        <v>8286</v>
      </c>
      <c r="E200">
        <v>100111</v>
      </c>
      <c r="F200" t="s">
        <v>8285</v>
      </c>
      <c r="G200">
        <v>100111005</v>
      </c>
      <c r="H200" t="s">
        <v>8286</v>
      </c>
      <c r="I200">
        <v>1</v>
      </c>
      <c r="J200">
        <v>23</v>
      </c>
      <c r="K200">
        <v>272</v>
      </c>
      <c r="L200">
        <v>0</v>
      </c>
      <c r="M200">
        <v>0</v>
      </c>
      <c r="N200">
        <v>2206</v>
      </c>
      <c r="O200">
        <v>96</v>
      </c>
      <c r="P200">
        <v>27</v>
      </c>
      <c r="Q200">
        <v>0</v>
      </c>
      <c r="R200">
        <v>338</v>
      </c>
      <c r="S200">
        <v>2505</v>
      </c>
      <c r="T200">
        <v>2523</v>
      </c>
      <c r="U200">
        <v>1959.5</v>
      </c>
      <c r="V200">
        <v>3395.9</v>
      </c>
      <c r="W200">
        <v>0</v>
      </c>
      <c r="X200">
        <v>0</v>
      </c>
      <c r="Y200">
        <v>0</v>
      </c>
      <c r="Z200">
        <v>86.5</v>
      </c>
      <c r="AA200">
        <v>689.7</v>
      </c>
      <c r="AB200">
        <v>264.3</v>
      </c>
      <c r="AC200">
        <v>698.8</v>
      </c>
      <c r="AD200">
        <v>2.4</v>
      </c>
      <c r="AE200">
        <v>674.8</v>
      </c>
      <c r="AF200">
        <v>290</v>
      </c>
      <c r="AG200">
        <v>578.70000000000005</v>
      </c>
      <c r="AH200">
        <v>870</v>
      </c>
      <c r="AI200">
        <v>301.5</v>
      </c>
      <c r="AJ200">
        <v>252</v>
      </c>
      <c r="AK200">
        <v>864</v>
      </c>
      <c r="AL200">
        <v>1160</v>
      </c>
      <c r="AM200">
        <v>0</v>
      </c>
      <c r="AN200">
        <v>261.8</v>
      </c>
      <c r="AO200">
        <v>0</v>
      </c>
      <c r="AP200">
        <v>100.8</v>
      </c>
      <c r="AQ200">
        <v>540.91533648931511</v>
      </c>
      <c r="AR200">
        <v>2399.04</v>
      </c>
      <c r="AS200">
        <v>656.5</v>
      </c>
      <c r="AT200">
        <v>110.3</v>
      </c>
      <c r="AU200">
        <v>3496.7899999999995</v>
      </c>
      <c r="AV200">
        <v>1129.8499999999999</v>
      </c>
      <c r="AW200">
        <v>2710.2</v>
      </c>
      <c r="AX200">
        <v>2096.5</v>
      </c>
    </row>
    <row r="201" spans="1:50" x14ac:dyDescent="0.35">
      <c r="A201">
        <v>13</v>
      </c>
      <c r="B201" t="s">
        <v>22837</v>
      </c>
      <c r="C201">
        <v>5</v>
      </c>
      <c r="D201" t="s">
        <v>23888</v>
      </c>
      <c r="E201">
        <v>100111</v>
      </c>
      <c r="F201" t="s">
        <v>8285</v>
      </c>
      <c r="G201">
        <v>100111004</v>
      </c>
      <c r="H201" t="s">
        <v>13117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35">
      <c r="A202">
        <v>13</v>
      </c>
      <c r="B202" t="s">
        <v>22837</v>
      </c>
      <c r="C202">
        <v>6</v>
      </c>
      <c r="D202" t="s">
        <v>23889</v>
      </c>
      <c r="E202">
        <v>100111</v>
      </c>
      <c r="F202" t="s">
        <v>8285</v>
      </c>
      <c r="G202">
        <v>100111004</v>
      </c>
      <c r="H202" t="s">
        <v>13117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228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35">
      <c r="A203">
        <v>13</v>
      </c>
      <c r="B203" t="s">
        <v>22837</v>
      </c>
      <c r="C203">
        <v>8</v>
      </c>
      <c r="D203" t="s">
        <v>8291</v>
      </c>
      <c r="E203">
        <v>100111</v>
      </c>
      <c r="F203" t="s">
        <v>8285</v>
      </c>
      <c r="G203">
        <v>100111006</v>
      </c>
      <c r="H203" t="s">
        <v>8291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35">
      <c r="A204">
        <v>13</v>
      </c>
      <c r="B204" t="s">
        <v>22837</v>
      </c>
      <c r="C204">
        <v>9</v>
      </c>
      <c r="D204" t="s">
        <v>23891</v>
      </c>
      <c r="E204">
        <v>100112</v>
      </c>
      <c r="F204" t="s">
        <v>8326</v>
      </c>
      <c r="G204">
        <v>100112022</v>
      </c>
      <c r="H204" t="s">
        <v>8412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35">
      <c r="A205">
        <v>13</v>
      </c>
      <c r="B205" t="s">
        <v>22837</v>
      </c>
      <c r="C205">
        <v>10</v>
      </c>
      <c r="D205" t="s">
        <v>23892</v>
      </c>
      <c r="E205">
        <v>100110</v>
      </c>
      <c r="F205" t="s">
        <v>8269</v>
      </c>
      <c r="G205">
        <v>100110005</v>
      </c>
      <c r="H205" t="s">
        <v>8270</v>
      </c>
      <c r="I205">
        <v>1</v>
      </c>
      <c r="J205">
        <v>634</v>
      </c>
      <c r="K205">
        <v>268</v>
      </c>
      <c r="L205">
        <v>0</v>
      </c>
      <c r="M205">
        <v>0</v>
      </c>
      <c r="N205">
        <v>297</v>
      </c>
      <c r="O205">
        <v>55</v>
      </c>
      <c r="P205">
        <v>104</v>
      </c>
      <c r="Q205">
        <v>191</v>
      </c>
      <c r="R205">
        <v>53</v>
      </c>
      <c r="S205">
        <v>304</v>
      </c>
      <c r="T205">
        <v>823</v>
      </c>
      <c r="U205">
        <v>902</v>
      </c>
      <c r="V205">
        <v>88</v>
      </c>
      <c r="W205">
        <v>187.2</v>
      </c>
      <c r="X205">
        <v>147.80000000000001</v>
      </c>
      <c r="Y205">
        <v>0</v>
      </c>
      <c r="Z205">
        <v>76.5</v>
      </c>
      <c r="AA205">
        <v>18</v>
      </c>
      <c r="AB205">
        <v>58.2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24</v>
      </c>
      <c r="AJ205">
        <v>0</v>
      </c>
      <c r="AK205">
        <v>109</v>
      </c>
      <c r="AL205">
        <v>6.8</v>
      </c>
      <c r="AM205">
        <v>0</v>
      </c>
      <c r="AN205">
        <v>35.700000000000003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35">
      <c r="A206">
        <v>13</v>
      </c>
      <c r="B206" t="s">
        <v>22837</v>
      </c>
      <c r="C206">
        <v>11</v>
      </c>
      <c r="D206" t="s">
        <v>23893</v>
      </c>
      <c r="E206">
        <v>100110</v>
      </c>
      <c r="F206" t="s">
        <v>8269</v>
      </c>
      <c r="G206">
        <v>100110003</v>
      </c>
      <c r="H206" t="s">
        <v>13811</v>
      </c>
      <c r="I206">
        <v>1</v>
      </c>
      <c r="J206">
        <v>0</v>
      </c>
      <c r="K206">
        <v>7</v>
      </c>
      <c r="L206">
        <v>0</v>
      </c>
      <c r="M206">
        <v>0</v>
      </c>
      <c r="N206">
        <v>8</v>
      </c>
      <c r="O206">
        <v>5</v>
      </c>
      <c r="P206">
        <v>0</v>
      </c>
      <c r="Q206">
        <v>8</v>
      </c>
      <c r="R206">
        <v>9</v>
      </c>
      <c r="S206">
        <v>0</v>
      </c>
      <c r="T206">
        <v>16</v>
      </c>
      <c r="U206">
        <v>14</v>
      </c>
      <c r="V206">
        <v>101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35">
      <c r="A207">
        <v>13</v>
      </c>
      <c r="B207" t="s">
        <v>22837</v>
      </c>
      <c r="C207">
        <v>12</v>
      </c>
      <c r="D207" t="s">
        <v>23894</v>
      </c>
      <c r="E207">
        <v>100113</v>
      </c>
      <c r="F207" t="s">
        <v>8570</v>
      </c>
      <c r="G207">
        <v>100113001</v>
      </c>
      <c r="H207" t="s">
        <v>15247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35">
      <c r="A208">
        <v>13</v>
      </c>
      <c r="B208" t="s">
        <v>22837</v>
      </c>
      <c r="C208">
        <v>13</v>
      </c>
      <c r="D208" t="s">
        <v>23895</v>
      </c>
      <c r="E208">
        <v>100113</v>
      </c>
      <c r="F208" t="s">
        <v>8570</v>
      </c>
      <c r="G208">
        <v>100113001</v>
      </c>
      <c r="H208" t="s">
        <v>15247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35">
      <c r="A209">
        <v>13</v>
      </c>
      <c r="B209" t="s">
        <v>22837</v>
      </c>
      <c r="C209">
        <v>18</v>
      </c>
      <c r="D209" t="s">
        <v>14529</v>
      </c>
      <c r="E209">
        <v>100113</v>
      </c>
      <c r="F209" t="s">
        <v>8570</v>
      </c>
      <c r="G209">
        <v>100113002</v>
      </c>
      <c r="H209" t="s">
        <v>14529</v>
      </c>
      <c r="I209">
        <v>1</v>
      </c>
      <c r="J209">
        <v>7222</v>
      </c>
      <c r="K209">
        <v>1635</v>
      </c>
      <c r="L209">
        <v>414</v>
      </c>
      <c r="M209">
        <v>252</v>
      </c>
      <c r="N209">
        <v>118</v>
      </c>
      <c r="O209">
        <v>2283</v>
      </c>
      <c r="P209">
        <v>6018</v>
      </c>
      <c r="Q209">
        <v>6443</v>
      </c>
      <c r="R209">
        <v>9424</v>
      </c>
      <c r="S209">
        <v>6291</v>
      </c>
      <c r="T209">
        <v>12052</v>
      </c>
      <c r="U209">
        <v>5551</v>
      </c>
      <c r="V209">
        <v>3748</v>
      </c>
      <c r="W209">
        <v>1208.2</v>
      </c>
      <c r="X209">
        <v>1761.8</v>
      </c>
      <c r="Y209">
        <v>0</v>
      </c>
      <c r="Z209">
        <v>999.8</v>
      </c>
      <c r="AA209">
        <v>8.9</v>
      </c>
      <c r="AB209">
        <v>918.7</v>
      </c>
      <c r="AC209">
        <v>1301.4000000000001</v>
      </c>
      <c r="AD209">
        <v>3721.9</v>
      </c>
      <c r="AE209">
        <v>651.79999999999995</v>
      </c>
      <c r="AF209">
        <v>359.7</v>
      </c>
      <c r="AG209">
        <v>322.5</v>
      </c>
      <c r="AH209">
        <v>460</v>
      </c>
      <c r="AI209">
        <v>591.5</v>
      </c>
      <c r="AJ209">
        <v>972.8</v>
      </c>
      <c r="AK209">
        <v>13.75</v>
      </c>
      <c r="AL209">
        <v>1373.7</v>
      </c>
      <c r="AM209">
        <v>261.3</v>
      </c>
      <c r="AN209">
        <v>290</v>
      </c>
      <c r="AO209">
        <v>126</v>
      </c>
      <c r="AP209">
        <v>289.10000000000002</v>
      </c>
      <c r="AQ209">
        <v>763.22577852888708</v>
      </c>
      <c r="AR209">
        <v>954.95</v>
      </c>
      <c r="AS209">
        <v>622.4</v>
      </c>
      <c r="AT209">
        <v>116.3</v>
      </c>
      <c r="AU209">
        <v>0</v>
      </c>
      <c r="AV209">
        <v>1318.1</v>
      </c>
      <c r="AW209">
        <v>841.2</v>
      </c>
      <c r="AX209">
        <v>630.70000000000005</v>
      </c>
    </row>
    <row r="210" spans="1:50" x14ac:dyDescent="0.35">
      <c r="A210">
        <v>13</v>
      </c>
      <c r="B210" t="s">
        <v>22837</v>
      </c>
      <c r="C210">
        <v>15</v>
      </c>
      <c r="D210" t="s">
        <v>23897</v>
      </c>
      <c r="E210">
        <v>100111</v>
      </c>
      <c r="F210" t="s">
        <v>8285</v>
      </c>
      <c r="G210">
        <v>100111003</v>
      </c>
      <c r="H210" t="s">
        <v>13816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143730.56372771616</v>
      </c>
      <c r="AR210">
        <v>100210.95</v>
      </c>
      <c r="AS210">
        <v>126307</v>
      </c>
      <c r="AT210">
        <v>88823.9</v>
      </c>
      <c r="AU210">
        <v>66214.540000000008</v>
      </c>
      <c r="AV210">
        <v>82857</v>
      </c>
      <c r="AW210">
        <v>54555</v>
      </c>
      <c r="AX210">
        <v>24075.599999999999</v>
      </c>
    </row>
    <row r="211" spans="1:50" x14ac:dyDescent="0.35">
      <c r="A211">
        <v>13</v>
      </c>
      <c r="B211" t="s">
        <v>22837</v>
      </c>
      <c r="C211">
        <v>16</v>
      </c>
      <c r="D211" t="s">
        <v>23898</v>
      </c>
      <c r="E211">
        <v>100111</v>
      </c>
      <c r="F211" t="s">
        <v>8285</v>
      </c>
      <c r="G211">
        <v>100111003</v>
      </c>
      <c r="H211" t="s">
        <v>13816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18404.788072805139</v>
      </c>
      <c r="AR211">
        <v>9037.7899999999991</v>
      </c>
      <c r="AS211">
        <v>3660</v>
      </c>
      <c r="AT211">
        <v>1876.6</v>
      </c>
      <c r="AU211">
        <v>1365.38</v>
      </c>
      <c r="AV211">
        <v>3285.6</v>
      </c>
      <c r="AW211">
        <v>3108.4</v>
      </c>
      <c r="AX211">
        <v>2087.8000000000002</v>
      </c>
    </row>
    <row r="212" spans="1:50" x14ac:dyDescent="0.35">
      <c r="A212">
        <v>13</v>
      </c>
      <c r="B212" t="s">
        <v>22837</v>
      </c>
      <c r="C212">
        <v>19</v>
      </c>
      <c r="D212" t="s">
        <v>15252</v>
      </c>
      <c r="E212">
        <v>100114</v>
      </c>
      <c r="F212" t="s">
        <v>8606</v>
      </c>
      <c r="G212">
        <v>100114001</v>
      </c>
      <c r="H212" t="s">
        <v>15252</v>
      </c>
      <c r="I212">
        <v>1</v>
      </c>
      <c r="J212">
        <v>60612</v>
      </c>
      <c r="K212">
        <v>68746</v>
      </c>
      <c r="L212">
        <v>75582</v>
      </c>
      <c r="M212">
        <v>39882</v>
      </c>
      <c r="N212">
        <v>30171</v>
      </c>
      <c r="O212">
        <v>48386</v>
      </c>
      <c r="P212">
        <v>43783</v>
      </c>
      <c r="Q212">
        <v>55484</v>
      </c>
      <c r="R212">
        <v>64912</v>
      </c>
      <c r="S212">
        <v>66180</v>
      </c>
      <c r="T212">
        <v>35323</v>
      </c>
      <c r="U212">
        <v>57244</v>
      </c>
      <c r="V212">
        <v>37246</v>
      </c>
      <c r="W212">
        <v>45136.5</v>
      </c>
      <c r="X212">
        <v>35984.5</v>
      </c>
      <c r="Y212">
        <v>0</v>
      </c>
      <c r="Z212">
        <v>48588.3</v>
      </c>
      <c r="AA212">
        <v>72809.100000000006</v>
      </c>
      <c r="AB212">
        <v>43618.400000000001</v>
      </c>
      <c r="AC212">
        <v>32935.4</v>
      </c>
      <c r="AD212">
        <v>110423.1</v>
      </c>
      <c r="AE212">
        <v>113426.8</v>
      </c>
      <c r="AF212">
        <v>82529.399999999994</v>
      </c>
      <c r="AG212">
        <v>63776.2</v>
      </c>
      <c r="AH212">
        <v>63360</v>
      </c>
      <c r="AI212">
        <v>43227.6</v>
      </c>
      <c r="AJ212">
        <v>59440</v>
      </c>
      <c r="AK212">
        <v>87051.9</v>
      </c>
      <c r="AL212">
        <v>86001.3</v>
      </c>
      <c r="AM212">
        <v>53081.5</v>
      </c>
      <c r="AN212">
        <v>86174.8</v>
      </c>
      <c r="AO212">
        <v>79125</v>
      </c>
      <c r="AP212">
        <v>88299.36</v>
      </c>
      <c r="AQ212">
        <v>112644.46653744439</v>
      </c>
      <c r="AR212">
        <v>77889.39</v>
      </c>
      <c r="AS212">
        <v>112928.4</v>
      </c>
      <c r="AT212">
        <v>76522.8</v>
      </c>
      <c r="AU212">
        <v>90763</v>
      </c>
      <c r="AV212">
        <v>60586.400000000001</v>
      </c>
      <c r="AW212">
        <v>79162.100000000006</v>
      </c>
      <c r="AX212">
        <v>76896.3</v>
      </c>
    </row>
    <row r="213" spans="1:50" x14ac:dyDescent="0.35">
      <c r="A213">
        <v>13</v>
      </c>
      <c r="B213" t="s">
        <v>22837</v>
      </c>
      <c r="C213">
        <v>20</v>
      </c>
      <c r="D213" t="s">
        <v>23900</v>
      </c>
      <c r="E213">
        <v>100110</v>
      </c>
      <c r="F213" t="s">
        <v>8269</v>
      </c>
      <c r="G213">
        <v>100110002</v>
      </c>
      <c r="H213" t="s">
        <v>14514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156.80319386072154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35">
      <c r="A214">
        <v>13</v>
      </c>
      <c r="B214" t="s">
        <v>22837</v>
      </c>
      <c r="C214">
        <v>21</v>
      </c>
      <c r="D214" t="s">
        <v>23901</v>
      </c>
      <c r="E214">
        <v>100110</v>
      </c>
      <c r="F214" t="s">
        <v>8269</v>
      </c>
      <c r="G214">
        <v>100110002</v>
      </c>
      <c r="H214" t="s">
        <v>14514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35">
      <c r="A215">
        <v>13</v>
      </c>
      <c r="B215" t="s">
        <v>22837</v>
      </c>
      <c r="C215">
        <v>23</v>
      </c>
      <c r="D215" t="s">
        <v>13826</v>
      </c>
      <c r="E215">
        <v>100113</v>
      </c>
      <c r="F215" t="s">
        <v>8570</v>
      </c>
      <c r="G215">
        <v>100113003</v>
      </c>
      <c r="H215" t="s">
        <v>13826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333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34</v>
      </c>
      <c r="AL215">
        <v>0</v>
      </c>
      <c r="AM215">
        <v>0</v>
      </c>
      <c r="AN215">
        <v>0</v>
      </c>
      <c r="AO215">
        <v>0</v>
      </c>
      <c r="AP215">
        <v>22</v>
      </c>
      <c r="AQ215">
        <v>1114.5591975667917</v>
      </c>
      <c r="AR215">
        <v>339.42999999999995</v>
      </c>
      <c r="AS215">
        <v>190.1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35">
      <c r="A216">
        <v>13</v>
      </c>
      <c r="B216" t="s">
        <v>22837</v>
      </c>
      <c r="C216">
        <v>24</v>
      </c>
      <c r="D216" t="s">
        <v>8637</v>
      </c>
      <c r="E216">
        <v>100114</v>
      </c>
      <c r="F216" t="s">
        <v>8606</v>
      </c>
      <c r="G216">
        <v>100114011</v>
      </c>
      <c r="H216" t="s">
        <v>8637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1349</v>
      </c>
      <c r="AH216">
        <v>0</v>
      </c>
      <c r="AI216">
        <v>0</v>
      </c>
      <c r="AJ216">
        <v>0</v>
      </c>
      <c r="AK216">
        <v>470.58823529411768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35">
      <c r="A217">
        <v>13</v>
      </c>
      <c r="B217" t="s">
        <v>22837</v>
      </c>
      <c r="C217">
        <v>25</v>
      </c>
      <c r="D217" t="s">
        <v>8571</v>
      </c>
      <c r="E217">
        <v>100113</v>
      </c>
      <c r="F217" t="s">
        <v>8570</v>
      </c>
      <c r="G217">
        <v>100113005</v>
      </c>
      <c r="H217" t="s">
        <v>8571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30.1</v>
      </c>
      <c r="V217">
        <v>0</v>
      </c>
      <c r="W217">
        <v>0</v>
      </c>
      <c r="X217">
        <v>25.631</v>
      </c>
      <c r="Y217">
        <v>10.85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35">
      <c r="A218">
        <v>13</v>
      </c>
      <c r="B218" t="s">
        <v>22837</v>
      </c>
      <c r="C218">
        <v>26</v>
      </c>
      <c r="D218" t="s">
        <v>23878</v>
      </c>
      <c r="E218">
        <v>100112</v>
      </c>
      <c r="F218" t="s">
        <v>8326</v>
      </c>
      <c r="G218">
        <v>100112020</v>
      </c>
      <c r="H218" t="s">
        <v>8402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795.9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35">
      <c r="A219">
        <v>13</v>
      </c>
      <c r="B219" t="s">
        <v>22837</v>
      </c>
      <c r="C219">
        <v>27</v>
      </c>
      <c r="D219" t="s">
        <v>23903</v>
      </c>
      <c r="E219">
        <v>100111</v>
      </c>
      <c r="F219" t="s">
        <v>8285</v>
      </c>
      <c r="G219">
        <v>100111002</v>
      </c>
      <c r="H219" t="s">
        <v>14519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30303.377297386858</v>
      </c>
      <c r="AR219">
        <v>20630.7</v>
      </c>
      <c r="AS219">
        <v>21537.4</v>
      </c>
      <c r="AT219">
        <v>31871.7</v>
      </c>
      <c r="AU219">
        <v>15131.1</v>
      </c>
      <c r="AV219">
        <v>17006</v>
      </c>
      <c r="AW219">
        <v>17902.5</v>
      </c>
      <c r="AX219">
        <v>10680.8</v>
      </c>
    </row>
    <row r="220" spans="1:50" x14ac:dyDescent="0.35">
      <c r="A220">
        <v>13</v>
      </c>
      <c r="B220" t="s">
        <v>22837</v>
      </c>
      <c r="C220">
        <v>28</v>
      </c>
      <c r="D220" t="s">
        <v>23904</v>
      </c>
      <c r="E220">
        <v>100111</v>
      </c>
      <c r="F220" t="s">
        <v>8285</v>
      </c>
      <c r="G220">
        <v>100111002</v>
      </c>
      <c r="H220" t="s">
        <v>14519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7224.9226209103826</v>
      </c>
      <c r="AR220">
        <v>8599.08</v>
      </c>
      <c r="AS220">
        <v>9692.7999999999993</v>
      </c>
      <c r="AT220">
        <v>11519</v>
      </c>
      <c r="AU220">
        <v>4639.8</v>
      </c>
      <c r="AV220">
        <v>5449.4</v>
      </c>
      <c r="AW220">
        <v>3539.2</v>
      </c>
      <c r="AX220">
        <v>2147.8000000000002</v>
      </c>
    </row>
    <row r="221" spans="1:50" x14ac:dyDescent="0.35">
      <c r="A221">
        <v>13</v>
      </c>
      <c r="B221" t="s">
        <v>22837</v>
      </c>
      <c r="C221">
        <v>30</v>
      </c>
      <c r="D221" t="s">
        <v>8321</v>
      </c>
      <c r="E221">
        <v>100111</v>
      </c>
      <c r="F221" t="s">
        <v>8285</v>
      </c>
      <c r="G221">
        <v>100111012</v>
      </c>
      <c r="H221" t="s">
        <v>8321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35">
      <c r="A222">
        <v>14</v>
      </c>
      <c r="B222" t="s">
        <v>536</v>
      </c>
      <c r="C222">
        <v>1</v>
      </c>
      <c r="D222" t="s">
        <v>23877</v>
      </c>
      <c r="E222">
        <v>100112</v>
      </c>
      <c r="F222" t="s">
        <v>8326</v>
      </c>
      <c r="G222">
        <v>100112010</v>
      </c>
      <c r="H222" t="s">
        <v>8352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35">
      <c r="A223">
        <v>14</v>
      </c>
      <c r="B223" t="s">
        <v>536</v>
      </c>
      <c r="C223">
        <v>2</v>
      </c>
      <c r="D223" t="s">
        <v>15237</v>
      </c>
      <c r="E223">
        <v>100111</v>
      </c>
      <c r="F223" t="s">
        <v>8285</v>
      </c>
      <c r="G223">
        <v>100111001</v>
      </c>
      <c r="H223" t="s">
        <v>15237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35">
      <c r="A224">
        <v>14</v>
      </c>
      <c r="B224" t="s">
        <v>536</v>
      </c>
      <c r="C224">
        <v>3</v>
      </c>
      <c r="D224" t="s">
        <v>23886</v>
      </c>
      <c r="E224">
        <v>100110</v>
      </c>
      <c r="F224" t="s">
        <v>8269</v>
      </c>
      <c r="G224">
        <v>100110006</v>
      </c>
      <c r="H224" t="s">
        <v>8275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86.35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35">
      <c r="A225">
        <v>14</v>
      </c>
      <c r="B225" t="s">
        <v>536</v>
      </c>
      <c r="C225">
        <v>4</v>
      </c>
      <c r="D225" t="s">
        <v>8286</v>
      </c>
      <c r="E225">
        <v>100111</v>
      </c>
      <c r="F225" t="s">
        <v>8285</v>
      </c>
      <c r="G225">
        <v>100111005</v>
      </c>
      <c r="H225" t="s">
        <v>8286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17886</v>
      </c>
      <c r="AL225">
        <v>20544</v>
      </c>
      <c r="AM225">
        <v>21113</v>
      </c>
      <c r="AN225">
        <v>21519.5</v>
      </c>
      <c r="AO225">
        <v>35001</v>
      </c>
      <c r="AP225">
        <v>32937.93</v>
      </c>
      <c r="AQ225">
        <v>48467.0383826787</v>
      </c>
      <c r="AR225">
        <v>35029.800000000003</v>
      </c>
      <c r="AS225">
        <v>27368</v>
      </c>
      <c r="AT225">
        <v>23507.8</v>
      </c>
      <c r="AU225">
        <v>0</v>
      </c>
      <c r="AV225">
        <v>0</v>
      </c>
      <c r="AW225">
        <v>0</v>
      </c>
      <c r="AX225">
        <v>0</v>
      </c>
    </row>
    <row r="226" spans="1:50" x14ac:dyDescent="0.35">
      <c r="A226">
        <v>14</v>
      </c>
      <c r="B226" t="s">
        <v>536</v>
      </c>
      <c r="C226">
        <v>5</v>
      </c>
      <c r="D226" t="s">
        <v>23888</v>
      </c>
      <c r="E226">
        <v>100111</v>
      </c>
      <c r="F226" t="s">
        <v>8285</v>
      </c>
      <c r="G226">
        <v>100111004</v>
      </c>
      <c r="H226" t="s">
        <v>13117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5613.4</v>
      </c>
      <c r="AR226">
        <v>7615.6</v>
      </c>
      <c r="AS226">
        <v>3876.5</v>
      </c>
      <c r="AT226">
        <v>6431.4</v>
      </c>
      <c r="AU226">
        <v>0</v>
      </c>
      <c r="AV226">
        <v>0</v>
      </c>
      <c r="AW226">
        <v>0</v>
      </c>
      <c r="AX226">
        <v>0</v>
      </c>
    </row>
    <row r="227" spans="1:50" x14ac:dyDescent="0.35">
      <c r="A227">
        <v>14</v>
      </c>
      <c r="B227" t="s">
        <v>536</v>
      </c>
      <c r="C227">
        <v>6</v>
      </c>
      <c r="D227" t="s">
        <v>23889</v>
      </c>
      <c r="E227">
        <v>100111</v>
      </c>
      <c r="F227" t="s">
        <v>8285</v>
      </c>
      <c r="G227">
        <v>100111004</v>
      </c>
      <c r="H227" t="s">
        <v>13117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5537.9</v>
      </c>
      <c r="AR227">
        <v>1005.28</v>
      </c>
      <c r="AS227">
        <v>3173.9</v>
      </c>
      <c r="AT227">
        <v>18029.099999999999</v>
      </c>
      <c r="AU227">
        <v>0</v>
      </c>
      <c r="AV227">
        <v>0</v>
      </c>
      <c r="AW227">
        <v>0</v>
      </c>
      <c r="AX227">
        <v>0</v>
      </c>
    </row>
    <row r="228" spans="1:50" x14ac:dyDescent="0.35">
      <c r="A228">
        <v>14</v>
      </c>
      <c r="B228" t="s">
        <v>536</v>
      </c>
      <c r="C228">
        <v>8</v>
      </c>
      <c r="D228" t="s">
        <v>8291</v>
      </c>
      <c r="E228">
        <v>100111</v>
      </c>
      <c r="F228" t="s">
        <v>8285</v>
      </c>
      <c r="G228">
        <v>100111006</v>
      </c>
      <c r="H228" t="s">
        <v>8291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35">
      <c r="A229">
        <v>14</v>
      </c>
      <c r="B229" t="s">
        <v>536</v>
      </c>
      <c r="C229">
        <v>9</v>
      </c>
      <c r="D229" t="s">
        <v>23891</v>
      </c>
      <c r="E229">
        <v>100112</v>
      </c>
      <c r="F229" t="s">
        <v>8326</v>
      </c>
      <c r="G229">
        <v>100112022</v>
      </c>
      <c r="H229" t="s">
        <v>8412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35">
      <c r="A230">
        <v>14</v>
      </c>
      <c r="B230" t="s">
        <v>536</v>
      </c>
      <c r="C230">
        <v>10</v>
      </c>
      <c r="D230" t="s">
        <v>23892</v>
      </c>
      <c r="E230">
        <v>100110</v>
      </c>
      <c r="F230" t="s">
        <v>8269</v>
      </c>
      <c r="G230">
        <v>100110005</v>
      </c>
      <c r="H230" t="s">
        <v>8270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35">
      <c r="A231">
        <v>14</v>
      </c>
      <c r="B231" t="s">
        <v>536</v>
      </c>
      <c r="C231">
        <v>11</v>
      </c>
      <c r="D231" t="s">
        <v>23893</v>
      </c>
      <c r="E231">
        <v>100110</v>
      </c>
      <c r="F231" t="s">
        <v>8269</v>
      </c>
      <c r="G231">
        <v>100110003</v>
      </c>
      <c r="H231" t="s">
        <v>13811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35">
      <c r="A232">
        <v>14</v>
      </c>
      <c r="B232" t="s">
        <v>536</v>
      </c>
      <c r="C232">
        <v>12</v>
      </c>
      <c r="D232" t="s">
        <v>23894</v>
      </c>
      <c r="E232">
        <v>100113</v>
      </c>
      <c r="F232" t="s">
        <v>8570</v>
      </c>
      <c r="G232">
        <v>100113001</v>
      </c>
      <c r="H232" t="s">
        <v>15247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35">
      <c r="A233">
        <v>14</v>
      </c>
      <c r="B233" t="s">
        <v>536</v>
      </c>
      <c r="C233">
        <v>13</v>
      </c>
      <c r="D233" t="s">
        <v>23895</v>
      </c>
      <c r="E233">
        <v>100113</v>
      </c>
      <c r="F233" t="s">
        <v>8570</v>
      </c>
      <c r="G233">
        <v>100113001</v>
      </c>
      <c r="H233" t="s">
        <v>15247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250.09617946468433</v>
      </c>
      <c r="AR233">
        <v>584.59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35">
      <c r="A234">
        <v>14</v>
      </c>
      <c r="B234" t="s">
        <v>536</v>
      </c>
      <c r="C234">
        <v>18</v>
      </c>
      <c r="D234" t="s">
        <v>14529</v>
      </c>
      <c r="E234">
        <v>100113</v>
      </c>
      <c r="F234" t="s">
        <v>8570</v>
      </c>
      <c r="G234">
        <v>100113002</v>
      </c>
      <c r="H234" t="s">
        <v>14529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35">
      <c r="A235">
        <v>14</v>
      </c>
      <c r="B235" t="s">
        <v>536</v>
      </c>
      <c r="C235">
        <v>15</v>
      </c>
      <c r="D235" t="s">
        <v>23897</v>
      </c>
      <c r="E235">
        <v>100111</v>
      </c>
      <c r="F235" t="s">
        <v>8285</v>
      </c>
      <c r="G235">
        <v>100111003</v>
      </c>
      <c r="H235" t="s">
        <v>13816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35">
      <c r="A236">
        <v>14</v>
      </c>
      <c r="B236" t="s">
        <v>536</v>
      </c>
      <c r="C236">
        <v>16</v>
      </c>
      <c r="D236" t="s">
        <v>23898</v>
      </c>
      <c r="E236">
        <v>100111</v>
      </c>
      <c r="F236" t="s">
        <v>8285</v>
      </c>
      <c r="G236">
        <v>100111003</v>
      </c>
      <c r="H236" t="s">
        <v>13816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3.6799999999999997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35">
      <c r="A237">
        <v>14</v>
      </c>
      <c r="B237" t="s">
        <v>536</v>
      </c>
      <c r="C237">
        <v>19</v>
      </c>
      <c r="D237" t="s">
        <v>15252</v>
      </c>
      <c r="E237">
        <v>100114</v>
      </c>
      <c r="F237" t="s">
        <v>8606</v>
      </c>
      <c r="G237">
        <v>100114001</v>
      </c>
      <c r="H237" t="s">
        <v>15252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72423.3</v>
      </c>
      <c r="AL237">
        <v>86623.2</v>
      </c>
      <c r="AM237">
        <v>121619.2</v>
      </c>
      <c r="AN237">
        <v>124687.7</v>
      </c>
      <c r="AO237">
        <v>142120</v>
      </c>
      <c r="AP237">
        <v>122928.38999999998</v>
      </c>
      <c r="AQ237">
        <v>76034.57195077253</v>
      </c>
      <c r="AR237">
        <v>100735.98000000001</v>
      </c>
      <c r="AS237">
        <v>62139.8</v>
      </c>
      <c r="AT237">
        <v>74118</v>
      </c>
      <c r="AU237">
        <v>0</v>
      </c>
      <c r="AV237">
        <v>0</v>
      </c>
      <c r="AW237">
        <v>0</v>
      </c>
      <c r="AX237">
        <v>0</v>
      </c>
    </row>
    <row r="238" spans="1:50" x14ac:dyDescent="0.35">
      <c r="A238">
        <v>14</v>
      </c>
      <c r="B238" t="s">
        <v>536</v>
      </c>
      <c r="C238">
        <v>20</v>
      </c>
      <c r="D238" t="s">
        <v>23900</v>
      </c>
      <c r="E238">
        <v>100110</v>
      </c>
      <c r="F238" t="s">
        <v>8269</v>
      </c>
      <c r="G238">
        <v>100110002</v>
      </c>
      <c r="H238" t="s">
        <v>14514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10.199999999999999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35">
      <c r="A239">
        <v>14</v>
      </c>
      <c r="B239" t="s">
        <v>536</v>
      </c>
      <c r="C239">
        <v>21</v>
      </c>
      <c r="D239" t="s">
        <v>23901</v>
      </c>
      <c r="E239">
        <v>100110</v>
      </c>
      <c r="F239" t="s">
        <v>8269</v>
      </c>
      <c r="G239">
        <v>100110002</v>
      </c>
      <c r="H239" t="s">
        <v>14514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35">
      <c r="A240">
        <v>14</v>
      </c>
      <c r="B240" t="s">
        <v>536</v>
      </c>
      <c r="C240">
        <v>23</v>
      </c>
      <c r="D240" t="s">
        <v>13826</v>
      </c>
      <c r="E240">
        <v>100113</v>
      </c>
      <c r="F240" t="s">
        <v>8570</v>
      </c>
      <c r="G240">
        <v>100113003</v>
      </c>
      <c r="H240" t="s">
        <v>13826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45.615749790561289</v>
      </c>
      <c r="AL240">
        <v>4648.8</v>
      </c>
      <c r="AM240">
        <v>9863.4</v>
      </c>
      <c r="AN240">
        <v>6204.5</v>
      </c>
      <c r="AO240">
        <v>7777</v>
      </c>
      <c r="AP240">
        <v>10989.8</v>
      </c>
      <c r="AQ240">
        <v>9148.9778082958492</v>
      </c>
      <c r="AR240">
        <v>10047.869999999999</v>
      </c>
      <c r="AS240">
        <v>19862.3</v>
      </c>
      <c r="AT240">
        <v>12951.4</v>
      </c>
      <c r="AU240">
        <v>0</v>
      </c>
      <c r="AV240">
        <v>0</v>
      </c>
      <c r="AW240">
        <v>0</v>
      </c>
      <c r="AX240">
        <v>0</v>
      </c>
    </row>
    <row r="241" spans="1:50" x14ac:dyDescent="0.35">
      <c r="A241">
        <v>14</v>
      </c>
      <c r="B241" t="s">
        <v>536</v>
      </c>
      <c r="C241">
        <v>24</v>
      </c>
      <c r="D241" t="s">
        <v>8637</v>
      </c>
      <c r="E241">
        <v>100114</v>
      </c>
      <c r="F241" t="s">
        <v>8606</v>
      </c>
      <c r="G241">
        <v>100114011</v>
      </c>
      <c r="H241" t="s">
        <v>8637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930.98580121703844</v>
      </c>
      <c r="AL241">
        <v>80066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35">
      <c r="A242">
        <v>14</v>
      </c>
      <c r="B242" t="s">
        <v>536</v>
      </c>
      <c r="C242">
        <v>25</v>
      </c>
      <c r="D242" t="s">
        <v>8571</v>
      </c>
      <c r="E242">
        <v>100113</v>
      </c>
      <c r="F242" t="s">
        <v>8570</v>
      </c>
      <c r="G242">
        <v>100113005</v>
      </c>
      <c r="H242" t="s">
        <v>8571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35">
      <c r="A243">
        <v>14</v>
      </c>
      <c r="B243" t="s">
        <v>536</v>
      </c>
      <c r="C243">
        <v>26</v>
      </c>
      <c r="D243" t="s">
        <v>23878</v>
      </c>
      <c r="E243">
        <v>100112</v>
      </c>
      <c r="F243" t="s">
        <v>8326</v>
      </c>
      <c r="G243">
        <v>100112020</v>
      </c>
      <c r="H243" t="s">
        <v>8402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35">
      <c r="A244">
        <v>14</v>
      </c>
      <c r="B244" t="s">
        <v>536</v>
      </c>
      <c r="C244">
        <v>27</v>
      </c>
      <c r="D244" t="s">
        <v>23903</v>
      </c>
      <c r="E244">
        <v>100111</v>
      </c>
      <c r="F244" t="s">
        <v>8285</v>
      </c>
      <c r="G244">
        <v>100111002</v>
      </c>
      <c r="H244" t="s">
        <v>14519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35">
      <c r="A245">
        <v>14</v>
      </c>
      <c r="B245" t="s">
        <v>536</v>
      </c>
      <c r="C245">
        <v>28</v>
      </c>
      <c r="D245" t="s">
        <v>23904</v>
      </c>
      <c r="E245">
        <v>100111</v>
      </c>
      <c r="F245" t="s">
        <v>8285</v>
      </c>
      <c r="G245">
        <v>100111002</v>
      </c>
      <c r="H245" t="s">
        <v>14519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86826.963382941685</v>
      </c>
      <c r="AR245">
        <v>75412.399999999994</v>
      </c>
      <c r="AS245">
        <v>80195</v>
      </c>
      <c r="AT245">
        <v>90175.3</v>
      </c>
      <c r="AU245">
        <v>0</v>
      </c>
      <c r="AV245">
        <v>0</v>
      </c>
      <c r="AW245">
        <v>0</v>
      </c>
      <c r="AX245">
        <v>0</v>
      </c>
    </row>
    <row r="246" spans="1:50" x14ac:dyDescent="0.35">
      <c r="A246">
        <v>14</v>
      </c>
      <c r="B246" t="s">
        <v>536</v>
      </c>
      <c r="C246">
        <v>30</v>
      </c>
      <c r="D246" t="s">
        <v>8321</v>
      </c>
      <c r="E246">
        <v>100111</v>
      </c>
      <c r="F246" t="s">
        <v>8285</v>
      </c>
      <c r="G246">
        <v>100111012</v>
      </c>
      <c r="H246" t="s">
        <v>8321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6481</v>
      </c>
      <c r="AP246">
        <v>8824.24</v>
      </c>
      <c r="AQ246">
        <v>5200.7014980958602</v>
      </c>
      <c r="AR246">
        <v>4706.45</v>
      </c>
      <c r="AS246">
        <v>8101.9</v>
      </c>
      <c r="AT246">
        <v>6502.8</v>
      </c>
      <c r="AU246">
        <v>0</v>
      </c>
      <c r="AV246">
        <v>0</v>
      </c>
      <c r="AW246">
        <v>0</v>
      </c>
      <c r="AX246">
        <v>0</v>
      </c>
    </row>
    <row r="247" spans="1:50" x14ac:dyDescent="0.35">
      <c r="A247">
        <v>14</v>
      </c>
      <c r="B247" t="s">
        <v>536</v>
      </c>
      <c r="C247">
        <v>1</v>
      </c>
      <c r="D247" t="s">
        <v>23877</v>
      </c>
      <c r="E247">
        <v>100112</v>
      </c>
      <c r="F247" t="s">
        <v>8326</v>
      </c>
      <c r="G247">
        <v>100112010</v>
      </c>
      <c r="H247" t="s">
        <v>8352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35">
      <c r="A248">
        <v>14</v>
      </c>
      <c r="B248" t="s">
        <v>536</v>
      </c>
      <c r="C248">
        <v>2</v>
      </c>
      <c r="D248" t="s">
        <v>15237</v>
      </c>
      <c r="E248">
        <v>100111</v>
      </c>
      <c r="F248" t="s">
        <v>8285</v>
      </c>
      <c r="G248">
        <v>100111001</v>
      </c>
      <c r="H248" t="s">
        <v>15237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35">
      <c r="A249">
        <v>14</v>
      </c>
      <c r="B249" t="s">
        <v>536</v>
      </c>
      <c r="C249">
        <v>4</v>
      </c>
      <c r="D249" t="s">
        <v>8286</v>
      </c>
      <c r="E249">
        <v>100111</v>
      </c>
      <c r="F249" t="s">
        <v>8285</v>
      </c>
      <c r="G249">
        <v>100111005</v>
      </c>
      <c r="H249" t="s">
        <v>8286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44492.789999999994</v>
      </c>
      <c r="AV249">
        <v>28679.3</v>
      </c>
      <c r="AW249">
        <v>24789.7</v>
      </c>
      <c r="AX249">
        <v>26662.9</v>
      </c>
    </row>
    <row r="250" spans="1:50" x14ac:dyDescent="0.35">
      <c r="A250">
        <v>14</v>
      </c>
      <c r="B250" t="s">
        <v>536</v>
      </c>
      <c r="C250">
        <v>5</v>
      </c>
      <c r="D250" t="s">
        <v>23888</v>
      </c>
      <c r="E250">
        <v>100111</v>
      </c>
      <c r="F250" t="s">
        <v>8285</v>
      </c>
      <c r="G250">
        <v>100111004</v>
      </c>
      <c r="H250" t="s">
        <v>13117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16600.2</v>
      </c>
      <c r="AV250">
        <v>18895.400000000001</v>
      </c>
      <c r="AW250">
        <v>18054.2</v>
      </c>
      <c r="AX250">
        <v>13292.8</v>
      </c>
    </row>
    <row r="251" spans="1:50" x14ac:dyDescent="0.35">
      <c r="A251">
        <v>14</v>
      </c>
      <c r="B251" t="s">
        <v>536</v>
      </c>
      <c r="C251">
        <v>6</v>
      </c>
      <c r="D251" t="s">
        <v>23889</v>
      </c>
      <c r="E251">
        <v>100111</v>
      </c>
      <c r="F251" t="s">
        <v>8285</v>
      </c>
      <c r="G251">
        <v>100111004</v>
      </c>
      <c r="H251" t="s">
        <v>13117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5464.46</v>
      </c>
      <c r="AV251">
        <v>4610</v>
      </c>
      <c r="AW251">
        <v>5093.3999999999996</v>
      </c>
      <c r="AX251">
        <v>11691.8</v>
      </c>
    </row>
    <row r="252" spans="1:50" x14ac:dyDescent="0.35">
      <c r="A252">
        <v>14</v>
      </c>
      <c r="B252" t="s">
        <v>536</v>
      </c>
      <c r="C252">
        <v>10</v>
      </c>
      <c r="D252" t="s">
        <v>23892</v>
      </c>
      <c r="E252">
        <v>100110</v>
      </c>
      <c r="F252" t="s">
        <v>8269</v>
      </c>
      <c r="G252">
        <v>100110005</v>
      </c>
      <c r="H252" t="s">
        <v>8270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35">
      <c r="A253">
        <v>14</v>
      </c>
      <c r="B253" t="s">
        <v>536</v>
      </c>
      <c r="C253">
        <v>11</v>
      </c>
      <c r="D253" t="s">
        <v>23893</v>
      </c>
      <c r="E253">
        <v>100110</v>
      </c>
      <c r="F253" t="s">
        <v>8269</v>
      </c>
      <c r="G253">
        <v>100110003</v>
      </c>
      <c r="H253" t="s">
        <v>13811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35">
      <c r="A254">
        <v>14</v>
      </c>
      <c r="B254" t="s">
        <v>536</v>
      </c>
      <c r="C254">
        <v>12</v>
      </c>
      <c r="D254" t="s">
        <v>23894</v>
      </c>
      <c r="E254">
        <v>100113</v>
      </c>
      <c r="F254" t="s">
        <v>8570</v>
      </c>
      <c r="G254">
        <v>100113001</v>
      </c>
      <c r="H254" t="s">
        <v>15247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35">
      <c r="A255">
        <v>14</v>
      </c>
      <c r="B255" t="s">
        <v>536</v>
      </c>
      <c r="C255">
        <v>13</v>
      </c>
      <c r="D255" t="s">
        <v>23895</v>
      </c>
      <c r="E255">
        <v>100113</v>
      </c>
      <c r="F255" t="s">
        <v>8570</v>
      </c>
      <c r="G255">
        <v>100113001</v>
      </c>
      <c r="H255" t="s">
        <v>15247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35">
      <c r="A256">
        <v>14</v>
      </c>
      <c r="B256" t="s">
        <v>536</v>
      </c>
      <c r="C256">
        <v>18</v>
      </c>
      <c r="D256" t="s">
        <v>14529</v>
      </c>
      <c r="E256">
        <v>100113</v>
      </c>
      <c r="F256" t="s">
        <v>8570</v>
      </c>
      <c r="G256">
        <v>100113002</v>
      </c>
      <c r="H256" t="s">
        <v>14529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35">
      <c r="A257">
        <v>14</v>
      </c>
      <c r="B257" t="s">
        <v>536</v>
      </c>
      <c r="C257">
        <v>15</v>
      </c>
      <c r="D257" t="s">
        <v>23897</v>
      </c>
      <c r="E257">
        <v>100111</v>
      </c>
      <c r="F257" t="s">
        <v>8285</v>
      </c>
      <c r="G257">
        <v>100111003</v>
      </c>
      <c r="H257" t="s">
        <v>13816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35">
      <c r="A258">
        <v>14</v>
      </c>
      <c r="B258" t="s">
        <v>536</v>
      </c>
      <c r="C258">
        <v>16</v>
      </c>
      <c r="D258" t="s">
        <v>23898</v>
      </c>
      <c r="E258">
        <v>100111</v>
      </c>
      <c r="F258" t="s">
        <v>8285</v>
      </c>
      <c r="G258">
        <v>100111003</v>
      </c>
      <c r="H258" t="s">
        <v>13816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35">
      <c r="A259">
        <v>14</v>
      </c>
      <c r="B259" t="s">
        <v>536</v>
      </c>
      <c r="C259">
        <v>19</v>
      </c>
      <c r="D259" t="s">
        <v>15252</v>
      </c>
      <c r="E259">
        <v>100114</v>
      </c>
      <c r="F259" t="s">
        <v>8606</v>
      </c>
      <c r="G259">
        <v>100114001</v>
      </c>
      <c r="H259" t="s">
        <v>15252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126094.50999999998</v>
      </c>
      <c r="AV259">
        <v>142018.29999999999</v>
      </c>
      <c r="AW259">
        <v>113194.8</v>
      </c>
      <c r="AX259">
        <v>118618.9</v>
      </c>
    </row>
    <row r="260" spans="1:50" x14ac:dyDescent="0.35">
      <c r="A260">
        <v>14</v>
      </c>
      <c r="B260" t="s">
        <v>536</v>
      </c>
      <c r="C260">
        <v>23</v>
      </c>
      <c r="D260" t="s">
        <v>13826</v>
      </c>
      <c r="E260">
        <v>100113</v>
      </c>
      <c r="F260" t="s">
        <v>8570</v>
      </c>
      <c r="G260">
        <v>100113003</v>
      </c>
      <c r="H260" t="s">
        <v>13826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10909.58</v>
      </c>
      <c r="AV260">
        <v>12799.8</v>
      </c>
      <c r="AW260">
        <v>13525.7</v>
      </c>
      <c r="AX260">
        <v>10350.799999999999</v>
      </c>
    </row>
    <row r="261" spans="1:50" x14ac:dyDescent="0.35">
      <c r="A261">
        <v>14</v>
      </c>
      <c r="B261" t="s">
        <v>536</v>
      </c>
      <c r="C261">
        <v>24</v>
      </c>
      <c r="D261" t="s">
        <v>8637</v>
      </c>
      <c r="E261">
        <v>100114</v>
      </c>
      <c r="F261" t="s">
        <v>8606</v>
      </c>
      <c r="G261">
        <v>100114011</v>
      </c>
      <c r="H261" t="s">
        <v>8637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35">
      <c r="A262">
        <v>14</v>
      </c>
      <c r="B262" t="s">
        <v>536</v>
      </c>
      <c r="C262">
        <v>25</v>
      </c>
      <c r="D262" t="s">
        <v>8571</v>
      </c>
      <c r="E262">
        <v>100113</v>
      </c>
      <c r="F262" t="s">
        <v>8570</v>
      </c>
      <c r="G262">
        <v>100113005</v>
      </c>
      <c r="H262" t="s">
        <v>8571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35">
      <c r="A263">
        <v>14</v>
      </c>
      <c r="B263" t="s">
        <v>536</v>
      </c>
      <c r="C263">
        <v>26</v>
      </c>
      <c r="D263" t="s">
        <v>23878</v>
      </c>
      <c r="E263">
        <v>100112</v>
      </c>
      <c r="F263" t="s">
        <v>8326</v>
      </c>
      <c r="G263">
        <v>100112020</v>
      </c>
      <c r="H263" t="s">
        <v>8402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35">
      <c r="A264">
        <v>14</v>
      </c>
      <c r="B264" t="s">
        <v>536</v>
      </c>
      <c r="C264">
        <v>27</v>
      </c>
      <c r="D264" t="s">
        <v>23903</v>
      </c>
      <c r="E264">
        <v>100111</v>
      </c>
      <c r="F264" t="s">
        <v>8285</v>
      </c>
      <c r="G264">
        <v>100111002</v>
      </c>
      <c r="H264" t="s">
        <v>14519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35">
      <c r="A265">
        <v>14</v>
      </c>
      <c r="B265" t="s">
        <v>536</v>
      </c>
      <c r="C265">
        <v>28</v>
      </c>
      <c r="D265" t="s">
        <v>23904</v>
      </c>
      <c r="E265">
        <v>100111</v>
      </c>
      <c r="F265" t="s">
        <v>8285</v>
      </c>
      <c r="G265">
        <v>100111002</v>
      </c>
      <c r="H265" t="s">
        <v>14519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86560.95</v>
      </c>
      <c r="AV265">
        <v>92802.5</v>
      </c>
      <c r="AW265">
        <v>80104</v>
      </c>
      <c r="AX265">
        <v>89180.9</v>
      </c>
    </row>
    <row r="266" spans="1:50" x14ac:dyDescent="0.35">
      <c r="A266">
        <v>14</v>
      </c>
      <c r="B266" t="s">
        <v>536</v>
      </c>
      <c r="C266">
        <v>30</v>
      </c>
      <c r="D266" t="s">
        <v>8321</v>
      </c>
      <c r="E266">
        <v>100111</v>
      </c>
      <c r="F266" t="s">
        <v>8285</v>
      </c>
      <c r="G266">
        <v>100111012</v>
      </c>
      <c r="H266" t="s">
        <v>8321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7614.5</v>
      </c>
      <c r="AV266">
        <v>7067.9</v>
      </c>
      <c r="AW266">
        <v>7292.7</v>
      </c>
      <c r="AX266">
        <v>6759.2</v>
      </c>
    </row>
    <row r="267" spans="1:50" x14ac:dyDescent="0.35">
      <c r="A267">
        <v>16</v>
      </c>
      <c r="B267" t="s">
        <v>542</v>
      </c>
      <c r="C267">
        <v>1</v>
      </c>
      <c r="D267" t="s">
        <v>23877</v>
      </c>
      <c r="E267">
        <v>100112</v>
      </c>
      <c r="F267" t="s">
        <v>8326</v>
      </c>
      <c r="G267">
        <v>100112010</v>
      </c>
      <c r="H267" t="s">
        <v>8352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43525.5</v>
      </c>
      <c r="AW267">
        <v>50410.3</v>
      </c>
      <c r="AX267">
        <v>79517.5</v>
      </c>
    </row>
    <row r="268" spans="1:50" x14ac:dyDescent="0.35">
      <c r="A268">
        <v>16</v>
      </c>
      <c r="B268" t="s">
        <v>542</v>
      </c>
      <c r="C268">
        <v>2</v>
      </c>
      <c r="D268" t="s">
        <v>15237</v>
      </c>
      <c r="E268">
        <v>100111</v>
      </c>
      <c r="F268" t="s">
        <v>8285</v>
      </c>
      <c r="G268">
        <v>100111001</v>
      </c>
      <c r="H268" t="s">
        <v>15237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11272.5</v>
      </c>
      <c r="AW268">
        <v>19973.400000000001</v>
      </c>
      <c r="AX268">
        <v>43555.6</v>
      </c>
    </row>
    <row r="269" spans="1:50" x14ac:dyDescent="0.35">
      <c r="A269">
        <v>16</v>
      </c>
      <c r="B269" t="s">
        <v>542</v>
      </c>
      <c r="C269">
        <v>4</v>
      </c>
      <c r="D269" t="s">
        <v>8286</v>
      </c>
      <c r="E269">
        <v>100111</v>
      </c>
      <c r="F269" t="s">
        <v>8285</v>
      </c>
      <c r="G269">
        <v>100111005</v>
      </c>
      <c r="H269" t="s">
        <v>8286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87711.9</v>
      </c>
      <c r="AW269">
        <v>72233.8</v>
      </c>
      <c r="AX269">
        <v>63815.9</v>
      </c>
    </row>
    <row r="270" spans="1:50" x14ac:dyDescent="0.35">
      <c r="A270">
        <v>16</v>
      </c>
      <c r="B270" t="s">
        <v>542</v>
      </c>
      <c r="C270">
        <v>5</v>
      </c>
      <c r="D270" t="s">
        <v>23888</v>
      </c>
      <c r="E270">
        <v>100111</v>
      </c>
      <c r="F270" t="s">
        <v>8285</v>
      </c>
      <c r="G270">
        <v>100111004</v>
      </c>
      <c r="H270" t="s">
        <v>13117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6908.1</v>
      </c>
      <c r="AW270">
        <v>6264.5</v>
      </c>
      <c r="AX270">
        <v>11467.9</v>
      </c>
    </row>
    <row r="271" spans="1:50" x14ac:dyDescent="0.35">
      <c r="A271">
        <v>16</v>
      </c>
      <c r="B271" t="s">
        <v>542</v>
      </c>
      <c r="C271">
        <v>6</v>
      </c>
      <c r="D271" t="s">
        <v>23889</v>
      </c>
      <c r="E271">
        <v>100111</v>
      </c>
      <c r="F271" t="s">
        <v>8285</v>
      </c>
      <c r="G271">
        <v>100111004</v>
      </c>
      <c r="H271" t="s">
        <v>13117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1337</v>
      </c>
      <c r="AW271">
        <v>4531.6000000000004</v>
      </c>
      <c r="AX271">
        <v>1795.9151253918494</v>
      </c>
    </row>
    <row r="272" spans="1:50" x14ac:dyDescent="0.35">
      <c r="A272">
        <v>16</v>
      </c>
      <c r="B272" t="s">
        <v>542</v>
      </c>
      <c r="C272">
        <v>10</v>
      </c>
      <c r="D272" t="s">
        <v>23892</v>
      </c>
      <c r="E272">
        <v>100110</v>
      </c>
      <c r="F272" t="s">
        <v>8269</v>
      </c>
      <c r="G272">
        <v>100110005</v>
      </c>
      <c r="H272" t="s">
        <v>8270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73.08</v>
      </c>
      <c r="AW272">
        <v>0</v>
      </c>
      <c r="AX272">
        <v>21.27196652719665</v>
      </c>
    </row>
    <row r="273" spans="1:50" x14ac:dyDescent="0.35">
      <c r="A273">
        <v>16</v>
      </c>
      <c r="B273" t="s">
        <v>542</v>
      </c>
      <c r="C273">
        <v>11</v>
      </c>
      <c r="D273" t="s">
        <v>23893</v>
      </c>
      <c r="E273">
        <v>100110</v>
      </c>
      <c r="F273" t="s">
        <v>8269</v>
      </c>
      <c r="G273">
        <v>100110003</v>
      </c>
      <c r="H273" t="s">
        <v>13811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406.5</v>
      </c>
      <c r="AW273">
        <v>334.4</v>
      </c>
      <c r="AX273">
        <v>61.1</v>
      </c>
    </row>
    <row r="274" spans="1:50" x14ac:dyDescent="0.35">
      <c r="A274">
        <v>16</v>
      </c>
      <c r="B274" t="s">
        <v>542</v>
      </c>
      <c r="C274">
        <v>12</v>
      </c>
      <c r="D274" t="s">
        <v>23894</v>
      </c>
      <c r="E274">
        <v>100113</v>
      </c>
      <c r="F274" t="s">
        <v>8570</v>
      </c>
      <c r="G274">
        <v>100113001</v>
      </c>
      <c r="H274" t="s">
        <v>15247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35">
      <c r="A275">
        <v>16</v>
      </c>
      <c r="B275" t="s">
        <v>542</v>
      </c>
      <c r="C275">
        <v>13</v>
      </c>
      <c r="D275" t="s">
        <v>23895</v>
      </c>
      <c r="E275">
        <v>100113</v>
      </c>
      <c r="F275" t="s">
        <v>8570</v>
      </c>
      <c r="G275">
        <v>100113001</v>
      </c>
      <c r="H275" t="s">
        <v>15247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447</v>
      </c>
      <c r="AX275">
        <v>0</v>
      </c>
    </row>
    <row r="276" spans="1:50" x14ac:dyDescent="0.35">
      <c r="A276">
        <v>16</v>
      </c>
      <c r="B276" t="s">
        <v>542</v>
      </c>
      <c r="C276">
        <v>18</v>
      </c>
      <c r="D276" t="s">
        <v>14529</v>
      </c>
      <c r="E276">
        <v>100113</v>
      </c>
      <c r="F276" t="s">
        <v>8570</v>
      </c>
      <c r="G276">
        <v>100113002</v>
      </c>
      <c r="H276" t="s">
        <v>14529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361.6</v>
      </c>
      <c r="AW276">
        <v>144.30000000000001</v>
      </c>
      <c r="AX276">
        <v>10.5</v>
      </c>
    </row>
    <row r="277" spans="1:50" x14ac:dyDescent="0.35">
      <c r="A277">
        <v>16</v>
      </c>
      <c r="B277" t="s">
        <v>542</v>
      </c>
      <c r="C277">
        <v>15</v>
      </c>
      <c r="D277" t="s">
        <v>23897</v>
      </c>
      <c r="E277">
        <v>100111</v>
      </c>
      <c r="F277" t="s">
        <v>8285</v>
      </c>
      <c r="G277">
        <v>100111003</v>
      </c>
      <c r="H277" t="s">
        <v>13816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96717.8</v>
      </c>
      <c r="AW277">
        <v>87160.6</v>
      </c>
      <c r="AX277">
        <v>72998</v>
      </c>
    </row>
    <row r="278" spans="1:50" x14ac:dyDescent="0.35">
      <c r="A278">
        <v>16</v>
      </c>
      <c r="B278" t="s">
        <v>542</v>
      </c>
      <c r="C278">
        <v>16</v>
      </c>
      <c r="D278" t="s">
        <v>23898</v>
      </c>
      <c r="E278">
        <v>100111</v>
      </c>
      <c r="F278" t="s">
        <v>8285</v>
      </c>
      <c r="G278">
        <v>100111003</v>
      </c>
      <c r="H278" t="s">
        <v>13816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545.79999999999995</v>
      </c>
      <c r="AW278">
        <v>892.2</v>
      </c>
      <c r="AX278">
        <v>4116</v>
      </c>
    </row>
    <row r="279" spans="1:50" x14ac:dyDescent="0.35">
      <c r="A279">
        <v>16</v>
      </c>
      <c r="B279" t="s">
        <v>542</v>
      </c>
      <c r="C279">
        <v>19</v>
      </c>
      <c r="D279" t="s">
        <v>15252</v>
      </c>
      <c r="E279">
        <v>100114</v>
      </c>
      <c r="F279" t="s">
        <v>8606</v>
      </c>
      <c r="G279">
        <v>100114001</v>
      </c>
      <c r="H279" t="s">
        <v>15252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62576.1</v>
      </c>
      <c r="AW279">
        <v>70799.3</v>
      </c>
      <c r="AX279">
        <v>49826.5</v>
      </c>
    </row>
    <row r="280" spans="1:50" x14ac:dyDescent="0.35">
      <c r="A280">
        <v>16</v>
      </c>
      <c r="B280" t="s">
        <v>542</v>
      </c>
      <c r="C280">
        <v>23</v>
      </c>
      <c r="D280" t="s">
        <v>13826</v>
      </c>
      <c r="E280">
        <v>100113</v>
      </c>
      <c r="F280" t="s">
        <v>8570</v>
      </c>
      <c r="G280">
        <v>100113003</v>
      </c>
      <c r="H280" t="s">
        <v>13826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4559.7</v>
      </c>
      <c r="AW280">
        <v>10992</v>
      </c>
      <c r="AX280">
        <v>6279.1</v>
      </c>
    </row>
    <row r="281" spans="1:50" x14ac:dyDescent="0.35">
      <c r="A281">
        <v>16</v>
      </c>
      <c r="B281" t="s">
        <v>542</v>
      </c>
      <c r="C281">
        <v>24</v>
      </c>
      <c r="D281" t="s">
        <v>8637</v>
      </c>
      <c r="E281">
        <v>100114</v>
      </c>
      <c r="F281" t="s">
        <v>8606</v>
      </c>
      <c r="G281">
        <v>100114011</v>
      </c>
      <c r="H281" t="s">
        <v>8637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1018382</v>
      </c>
      <c r="AW281">
        <v>604016.19999999995</v>
      </c>
      <c r="AX281">
        <v>661783.6</v>
      </c>
    </row>
    <row r="282" spans="1:50" x14ac:dyDescent="0.35">
      <c r="A282">
        <v>16</v>
      </c>
      <c r="B282" t="s">
        <v>542</v>
      </c>
      <c r="C282">
        <v>25</v>
      </c>
      <c r="D282" t="s">
        <v>8571</v>
      </c>
      <c r="E282">
        <v>100113</v>
      </c>
      <c r="F282" t="s">
        <v>8570</v>
      </c>
      <c r="G282">
        <v>100113005</v>
      </c>
      <c r="H282" t="s">
        <v>8571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334.88</v>
      </c>
      <c r="AW282">
        <v>1885.2</v>
      </c>
      <c r="AX282">
        <v>994.60788154897489</v>
      </c>
    </row>
    <row r="283" spans="1:50" x14ac:dyDescent="0.35">
      <c r="A283">
        <v>16</v>
      </c>
      <c r="B283" t="s">
        <v>542</v>
      </c>
      <c r="C283">
        <v>26</v>
      </c>
      <c r="D283" t="s">
        <v>23878</v>
      </c>
      <c r="E283">
        <v>100112</v>
      </c>
      <c r="F283" t="s">
        <v>8326</v>
      </c>
      <c r="G283">
        <v>100112020</v>
      </c>
      <c r="H283" t="s">
        <v>8402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12784.2</v>
      </c>
      <c r="AW283">
        <v>16300</v>
      </c>
      <c r="AX283">
        <v>54486.6</v>
      </c>
    </row>
    <row r="284" spans="1:50" x14ac:dyDescent="0.35">
      <c r="A284">
        <v>16</v>
      </c>
      <c r="B284" t="s">
        <v>542</v>
      </c>
      <c r="C284">
        <v>27</v>
      </c>
      <c r="D284" t="s">
        <v>23903</v>
      </c>
      <c r="E284">
        <v>100111</v>
      </c>
      <c r="F284" t="s">
        <v>8285</v>
      </c>
      <c r="G284">
        <v>100111002</v>
      </c>
      <c r="H284" t="s">
        <v>14519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26961.3</v>
      </c>
      <c r="AW284">
        <v>41549.1</v>
      </c>
      <c r="AX284">
        <v>32920.199999999997</v>
      </c>
    </row>
    <row r="285" spans="1:50" x14ac:dyDescent="0.35">
      <c r="A285">
        <v>16</v>
      </c>
      <c r="B285" t="s">
        <v>542</v>
      </c>
      <c r="C285">
        <v>28</v>
      </c>
      <c r="D285" t="s">
        <v>23904</v>
      </c>
      <c r="E285">
        <v>100111</v>
      </c>
      <c r="F285" t="s">
        <v>8285</v>
      </c>
      <c r="G285">
        <v>100111002</v>
      </c>
      <c r="H285" t="s">
        <v>14519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201706.5</v>
      </c>
      <c r="AW285">
        <v>184954.8</v>
      </c>
      <c r="AX285">
        <v>154283.5</v>
      </c>
    </row>
    <row r="286" spans="1:50" x14ac:dyDescent="0.35">
      <c r="A286">
        <v>16</v>
      </c>
      <c r="B286" t="s">
        <v>542</v>
      </c>
      <c r="C286">
        <v>30</v>
      </c>
      <c r="D286" t="s">
        <v>8321</v>
      </c>
      <c r="E286">
        <v>100111</v>
      </c>
      <c r="F286" t="s">
        <v>8285</v>
      </c>
      <c r="G286">
        <v>100111012</v>
      </c>
      <c r="H286" t="s">
        <v>8321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237</v>
      </c>
      <c r="AW286">
        <v>0</v>
      </c>
      <c r="AX286">
        <v>4045.7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4.5" x14ac:dyDescent="0.35"/>
  <cols>
    <col min="1" max="1" width="22.26953125" bestFit="1" customWidth="1"/>
    <col min="2" max="2" width="19.7265625" bestFit="1" customWidth="1"/>
    <col min="3" max="3" width="19" bestFit="1" customWidth="1"/>
  </cols>
  <sheetData>
    <row r="3" spans="1:3" x14ac:dyDescent="0.35">
      <c r="A3" s="26"/>
      <c r="B3" s="27"/>
      <c r="C3" s="28"/>
    </row>
    <row r="4" spans="1:3" x14ac:dyDescent="0.35">
      <c r="A4" s="29"/>
      <c r="B4" s="30"/>
      <c r="C4" s="31"/>
    </row>
    <row r="5" spans="1:3" x14ac:dyDescent="0.35">
      <c r="A5" s="29"/>
      <c r="B5" s="30"/>
      <c r="C5" s="31"/>
    </row>
    <row r="6" spans="1:3" x14ac:dyDescent="0.35">
      <c r="A6" s="29"/>
      <c r="B6" s="30"/>
      <c r="C6" s="31"/>
    </row>
    <row r="7" spans="1:3" x14ac:dyDescent="0.35">
      <c r="A7" s="29"/>
      <c r="B7" s="30"/>
      <c r="C7" s="31"/>
    </row>
    <row r="8" spans="1:3" x14ac:dyDescent="0.35">
      <c r="A8" s="29"/>
      <c r="B8" s="30"/>
      <c r="C8" s="31"/>
    </row>
    <row r="9" spans="1:3" x14ac:dyDescent="0.35">
      <c r="A9" s="29"/>
      <c r="B9" s="30"/>
      <c r="C9" s="31"/>
    </row>
    <row r="10" spans="1:3" x14ac:dyDescent="0.35">
      <c r="A10" s="29"/>
      <c r="B10" s="30"/>
      <c r="C10" s="31"/>
    </row>
    <row r="11" spans="1:3" x14ac:dyDescent="0.35">
      <c r="A11" s="29"/>
      <c r="B11" s="30"/>
      <c r="C11" s="31"/>
    </row>
    <row r="12" spans="1:3" x14ac:dyDescent="0.35">
      <c r="A12" s="29"/>
      <c r="B12" s="30"/>
      <c r="C12" s="31"/>
    </row>
    <row r="13" spans="1:3" x14ac:dyDescent="0.35">
      <c r="A13" s="29"/>
      <c r="B13" s="30"/>
      <c r="C13" s="31"/>
    </row>
    <row r="14" spans="1:3" x14ac:dyDescent="0.35">
      <c r="A14" s="29"/>
      <c r="B14" s="30"/>
      <c r="C14" s="31"/>
    </row>
    <row r="15" spans="1:3" x14ac:dyDescent="0.35">
      <c r="A15" s="29"/>
      <c r="B15" s="30"/>
      <c r="C15" s="31"/>
    </row>
    <row r="16" spans="1:3" x14ac:dyDescent="0.35">
      <c r="A16" s="29"/>
      <c r="B16" s="30"/>
      <c r="C16" s="31"/>
    </row>
    <row r="17" spans="1:3" x14ac:dyDescent="0.35">
      <c r="A17" s="29"/>
      <c r="B17" s="30"/>
      <c r="C17" s="31"/>
    </row>
    <row r="18" spans="1:3" x14ac:dyDescent="0.35">
      <c r="A18" s="29"/>
      <c r="B18" s="30"/>
      <c r="C18" s="31"/>
    </row>
    <row r="19" spans="1:3" x14ac:dyDescent="0.35">
      <c r="A19" s="29"/>
      <c r="B19" s="30"/>
      <c r="C19" s="31"/>
    </row>
    <row r="20" spans="1:3" x14ac:dyDescent="0.3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6" activePane="bottomLeft" state="frozen"/>
      <selection pane="bottomLeft" activeCell="B89" sqref="B89"/>
    </sheetView>
  </sheetViews>
  <sheetFormatPr baseColWidth="10" defaultRowHeight="14.5" x14ac:dyDescent="0.35"/>
  <cols>
    <col min="1" max="1" width="5" bestFit="1" customWidth="1"/>
    <col min="2" max="2" width="18" bestFit="1" customWidth="1"/>
    <col min="3" max="3" width="13.453125" bestFit="1" customWidth="1"/>
    <col min="4" max="4" width="14.81640625" bestFit="1" customWidth="1"/>
    <col min="5" max="5" width="69.453125" bestFit="1" customWidth="1"/>
    <col min="6" max="6" width="12.1796875" bestFit="1" customWidth="1"/>
  </cols>
  <sheetData>
    <row r="10" spans="1:6" x14ac:dyDescent="0.3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35">
      <c r="A11">
        <v>1</v>
      </c>
      <c r="B11" s="1" t="s">
        <v>6227</v>
      </c>
      <c r="D11" s="1" t="s">
        <v>6228</v>
      </c>
      <c r="E11" s="1" t="s">
        <v>27134</v>
      </c>
      <c r="F11" s="1">
        <f>+Parametros[[#This Row],[id]]</f>
        <v>1</v>
      </c>
    </row>
    <row r="12" spans="1:6" x14ac:dyDescent="0.35">
      <c r="A12">
        <v>2</v>
      </c>
      <c r="B12" s="1" t="s">
        <v>6229</v>
      </c>
      <c r="D12" s="1" t="s">
        <v>6230</v>
      </c>
      <c r="E12" s="1" t="s">
        <v>27135</v>
      </c>
      <c r="F12" s="1">
        <f>+Parametros[[#This Row],[id]]</f>
        <v>2</v>
      </c>
    </row>
    <row r="13" spans="1:6" x14ac:dyDescent="0.35">
      <c r="A13">
        <v>3</v>
      </c>
      <c r="B13" s="1" t="s">
        <v>6231</v>
      </c>
      <c r="D13" s="1" t="s">
        <v>6232</v>
      </c>
      <c r="E13" s="1" t="s">
        <v>27136</v>
      </c>
      <c r="F13" s="1">
        <f>+Parametros[[#This Row],[id]]</f>
        <v>3</v>
      </c>
    </row>
    <row r="14" spans="1:6" x14ac:dyDescent="0.35">
      <c r="A14">
        <v>4</v>
      </c>
      <c r="B14" s="1" t="s">
        <v>6233</v>
      </c>
      <c r="D14" s="1" t="s">
        <v>6228</v>
      </c>
      <c r="E14" s="1" t="s">
        <v>27137</v>
      </c>
      <c r="F14" s="1">
        <f>+Parametros[[#This Row],[id]]</f>
        <v>4</v>
      </c>
    </row>
    <row r="15" spans="1:6" x14ac:dyDescent="0.35">
      <c r="A15">
        <v>5</v>
      </c>
      <c r="B15" s="1" t="s">
        <v>6234</v>
      </c>
      <c r="D15" s="1" t="s">
        <v>23</v>
      </c>
      <c r="E15" s="1" t="s">
        <v>27138</v>
      </c>
      <c r="F15" s="1">
        <f>+Parametros[[#This Row],[id]]</f>
        <v>5</v>
      </c>
    </row>
    <row r="16" spans="1:6" x14ac:dyDescent="0.35">
      <c r="A16">
        <v>6</v>
      </c>
      <c r="B16" s="1" t="s">
        <v>6235</v>
      </c>
      <c r="D16" s="1" t="s">
        <v>23</v>
      </c>
      <c r="E16" s="1" t="s">
        <v>27139</v>
      </c>
      <c r="F16" s="1">
        <f>+Parametros[[#This Row],[id]]</f>
        <v>6</v>
      </c>
    </row>
    <row r="17" spans="1:6" x14ac:dyDescent="0.35">
      <c r="A17">
        <v>7</v>
      </c>
      <c r="B17" s="1" t="s">
        <v>6236</v>
      </c>
      <c r="D17" s="1" t="s">
        <v>6237</v>
      </c>
      <c r="E17" s="1" t="s">
        <v>27140</v>
      </c>
      <c r="F17" s="1">
        <f>+Parametros[[#This Row],[id]]</f>
        <v>7</v>
      </c>
    </row>
    <row r="18" spans="1:6" x14ac:dyDescent="0.35">
      <c r="A18">
        <v>8</v>
      </c>
      <c r="B18" s="1" t="s">
        <v>6238</v>
      </c>
      <c r="D18" s="1" t="s">
        <v>23</v>
      </c>
      <c r="E18" s="1" t="s">
        <v>27141</v>
      </c>
      <c r="F18" s="1">
        <f>+Parametros[[#This Row],[id]]</f>
        <v>8</v>
      </c>
    </row>
    <row r="19" spans="1:6" x14ac:dyDescent="0.35">
      <c r="A19">
        <v>9</v>
      </c>
      <c r="B19" s="1" t="s">
        <v>6239</v>
      </c>
      <c r="D19" s="1" t="s">
        <v>6240</v>
      </c>
      <c r="E19" s="1" t="s">
        <v>27142</v>
      </c>
      <c r="F19" s="1">
        <f>+Parametros[[#This Row],[id]]</f>
        <v>9</v>
      </c>
    </row>
    <row r="20" spans="1:6" x14ac:dyDescent="0.35">
      <c r="A20">
        <v>10</v>
      </c>
      <c r="B20" s="1" t="s">
        <v>6241</v>
      </c>
      <c r="D20" s="1" t="s">
        <v>6230</v>
      </c>
      <c r="E20" s="1" t="s">
        <v>27143</v>
      </c>
      <c r="F20" s="1">
        <f>+Parametros[[#This Row],[id]]</f>
        <v>10</v>
      </c>
    </row>
    <row r="21" spans="1:6" x14ac:dyDescent="0.35">
      <c r="A21">
        <v>11</v>
      </c>
      <c r="B21" s="1" t="s">
        <v>6242</v>
      </c>
      <c r="D21" s="1" t="s">
        <v>3375</v>
      </c>
      <c r="E21" s="1" t="s">
        <v>27144</v>
      </c>
      <c r="F21" s="1">
        <f>+Parametros[[#This Row],[id]]</f>
        <v>11</v>
      </c>
    </row>
    <row r="22" spans="1:6" x14ac:dyDescent="0.35">
      <c r="A22">
        <v>12</v>
      </c>
      <c r="B22" s="1" t="s">
        <v>6243</v>
      </c>
      <c r="D22" s="1" t="s">
        <v>23</v>
      </c>
      <c r="E22" s="1" t="s">
        <v>27145</v>
      </c>
      <c r="F22" s="1">
        <f>+Parametros[[#This Row],[id]]</f>
        <v>12</v>
      </c>
    </row>
    <row r="23" spans="1:6" x14ac:dyDescent="0.35">
      <c r="A23">
        <v>13</v>
      </c>
      <c r="B23" s="1" t="s">
        <v>6244</v>
      </c>
      <c r="D23" s="1" t="s">
        <v>23</v>
      </c>
      <c r="E23" s="1" t="s">
        <v>27146</v>
      </c>
      <c r="F23" s="1">
        <f>+Parametros[[#This Row],[id]]</f>
        <v>13</v>
      </c>
    </row>
    <row r="24" spans="1:6" x14ac:dyDescent="0.35">
      <c r="A24">
        <v>14</v>
      </c>
      <c r="B24" s="1" t="s">
        <v>6245</v>
      </c>
      <c r="D24" s="1" t="s">
        <v>23</v>
      </c>
      <c r="E24" s="1" t="s">
        <v>27147</v>
      </c>
      <c r="F24" s="1">
        <f>+Parametros[[#This Row],[id]]</f>
        <v>14</v>
      </c>
    </row>
    <row r="25" spans="1:6" x14ac:dyDescent="0.35">
      <c r="A25">
        <v>15</v>
      </c>
      <c r="B25" s="1" t="s">
        <v>6246</v>
      </c>
      <c r="D25" s="1" t="s">
        <v>6240</v>
      </c>
      <c r="E25" s="1" t="s">
        <v>27148</v>
      </c>
      <c r="F25" s="1">
        <f>+Parametros[[#This Row],[id]]</f>
        <v>15</v>
      </c>
    </row>
    <row r="26" spans="1:6" x14ac:dyDescent="0.35">
      <c r="A26">
        <v>16</v>
      </c>
      <c r="B26" s="1" t="s">
        <v>6247</v>
      </c>
      <c r="D26" s="1" t="s">
        <v>6240</v>
      </c>
      <c r="E26" s="1" t="s">
        <v>27149</v>
      </c>
      <c r="F26" s="1">
        <f>+Parametros[[#This Row],[id]]</f>
        <v>16</v>
      </c>
    </row>
    <row r="27" spans="1:6" x14ac:dyDescent="0.35">
      <c r="A27">
        <v>17</v>
      </c>
      <c r="B27" s="1" t="s">
        <v>6248</v>
      </c>
      <c r="D27" s="1" t="s">
        <v>6240</v>
      </c>
      <c r="E27" s="1" t="s">
        <v>27150</v>
      </c>
      <c r="F27" s="1">
        <f>+Parametros[[#This Row],[id]]</f>
        <v>17</v>
      </c>
    </row>
    <row r="28" spans="1:6" x14ac:dyDescent="0.35">
      <c r="A28">
        <v>18</v>
      </c>
      <c r="B28" s="1" t="s">
        <v>6249</v>
      </c>
      <c r="D28" s="1" t="s">
        <v>6250</v>
      </c>
      <c r="E28" s="1" t="s">
        <v>27151</v>
      </c>
      <c r="F28" s="1">
        <f>+Parametros[[#This Row],[id]]</f>
        <v>18</v>
      </c>
    </row>
    <row r="29" spans="1:6" x14ac:dyDescent="0.35">
      <c r="A29">
        <v>19</v>
      </c>
      <c r="B29" s="1" t="s">
        <v>6251</v>
      </c>
      <c r="D29" s="1" t="s">
        <v>6240</v>
      </c>
      <c r="E29" s="1" t="s">
        <v>27152</v>
      </c>
      <c r="F29" s="1">
        <f>+Parametros[[#This Row],[id]]</f>
        <v>19</v>
      </c>
    </row>
    <row r="30" spans="1:6" x14ac:dyDescent="0.35">
      <c r="A30">
        <v>20</v>
      </c>
      <c r="B30" s="1" t="s">
        <v>6252</v>
      </c>
      <c r="D30" s="1" t="s">
        <v>6253</v>
      </c>
      <c r="E30" s="1" t="s">
        <v>27153</v>
      </c>
      <c r="F30" s="1">
        <f>+Parametros[[#This Row],[id]]</f>
        <v>20</v>
      </c>
    </row>
    <row r="31" spans="1:6" x14ac:dyDescent="0.35">
      <c r="A31">
        <v>21</v>
      </c>
      <c r="B31" s="1" t="s">
        <v>6254</v>
      </c>
      <c r="D31" s="1" t="s">
        <v>6228</v>
      </c>
      <c r="E31" s="1" t="s">
        <v>27154</v>
      </c>
      <c r="F31" s="1">
        <f>+Parametros[[#This Row],[id]]</f>
        <v>21</v>
      </c>
    </row>
    <row r="32" spans="1:6" x14ac:dyDescent="0.35">
      <c r="A32">
        <v>22</v>
      </c>
      <c r="B32" s="1" t="s">
        <v>6255</v>
      </c>
      <c r="D32" s="1" t="s">
        <v>6240</v>
      </c>
      <c r="E32" s="1" t="s">
        <v>27155</v>
      </c>
      <c r="F32" s="1">
        <f>+Parametros[[#This Row],[id]]</f>
        <v>22</v>
      </c>
    </row>
    <row r="33" spans="1:6" x14ac:dyDescent="0.35">
      <c r="A33">
        <v>23</v>
      </c>
      <c r="B33" s="1" t="s">
        <v>6256</v>
      </c>
      <c r="D33" s="1" t="s">
        <v>6240</v>
      </c>
      <c r="E33" s="1" t="s">
        <v>27156</v>
      </c>
      <c r="F33" s="1">
        <f>+Parametros[[#This Row],[id]]</f>
        <v>23</v>
      </c>
    </row>
    <row r="34" spans="1:6" x14ac:dyDescent="0.35">
      <c r="A34">
        <v>24</v>
      </c>
      <c r="B34" s="1" t="s">
        <v>6257</v>
      </c>
      <c r="D34" s="1" t="s">
        <v>6240</v>
      </c>
      <c r="E34" s="1" t="s">
        <v>27157</v>
      </c>
      <c r="F34" s="1">
        <f>+Parametros[[#This Row],[id]]</f>
        <v>24</v>
      </c>
    </row>
    <row r="35" spans="1:6" x14ac:dyDescent="0.35">
      <c r="A35">
        <v>25</v>
      </c>
      <c r="B35" s="1" t="s">
        <v>6258</v>
      </c>
      <c r="D35" s="1" t="s">
        <v>6259</v>
      </c>
      <c r="E35" s="1" t="s">
        <v>27158</v>
      </c>
      <c r="F35" s="1">
        <f>+Parametros[[#This Row],[id]]</f>
        <v>25</v>
      </c>
    </row>
    <row r="36" spans="1:6" x14ac:dyDescent="0.35">
      <c r="A36">
        <v>26</v>
      </c>
      <c r="B36" s="1" t="s">
        <v>6260</v>
      </c>
      <c r="D36" s="1" t="s">
        <v>23</v>
      </c>
      <c r="E36" s="1" t="s">
        <v>27159</v>
      </c>
      <c r="F36" s="1">
        <f>+Parametros[[#This Row],[id]]</f>
        <v>26</v>
      </c>
    </row>
    <row r="37" spans="1:6" x14ac:dyDescent="0.35">
      <c r="A37">
        <v>27</v>
      </c>
      <c r="B37" s="1" t="s">
        <v>6261</v>
      </c>
      <c r="D37" s="1" t="s">
        <v>6262</v>
      </c>
      <c r="E37" s="1" t="s">
        <v>27160</v>
      </c>
      <c r="F37" s="1">
        <f>+Parametros[[#This Row],[id]]</f>
        <v>27</v>
      </c>
    </row>
    <row r="38" spans="1:6" x14ac:dyDescent="0.35">
      <c r="A38">
        <v>28</v>
      </c>
      <c r="B38" s="1" t="s">
        <v>6263</v>
      </c>
      <c r="D38" s="1" t="s">
        <v>6264</v>
      </c>
      <c r="E38" s="1" t="s">
        <v>27161</v>
      </c>
      <c r="F38" s="1">
        <f>+Parametros[[#This Row],[id]]</f>
        <v>28</v>
      </c>
    </row>
    <row r="39" spans="1:6" x14ac:dyDescent="0.35">
      <c r="A39">
        <v>29</v>
      </c>
      <c r="B39" s="1" t="s">
        <v>6265</v>
      </c>
      <c r="D39" s="1" t="s">
        <v>6230</v>
      </c>
      <c r="E39" s="1" t="s">
        <v>27162</v>
      </c>
      <c r="F39" s="1">
        <f>+Parametros[[#This Row],[id]]</f>
        <v>29</v>
      </c>
    </row>
    <row r="40" spans="1:6" x14ac:dyDescent="0.35">
      <c r="A40">
        <v>30</v>
      </c>
      <c r="B40" s="1" t="s">
        <v>6266</v>
      </c>
      <c r="D40" s="1" t="s">
        <v>6253</v>
      </c>
      <c r="E40" s="1" t="s">
        <v>27163</v>
      </c>
      <c r="F40" s="1">
        <f>+Parametros[[#This Row],[id]]</f>
        <v>30</v>
      </c>
    </row>
    <row r="41" spans="1:6" x14ac:dyDescent="0.35">
      <c r="A41">
        <v>31</v>
      </c>
      <c r="B41" s="1" t="s">
        <v>6267</v>
      </c>
      <c r="D41" s="1" t="s">
        <v>6253</v>
      </c>
      <c r="E41" s="1" t="s">
        <v>27164</v>
      </c>
      <c r="F41" s="1">
        <f>+Parametros[[#This Row],[id]]</f>
        <v>31</v>
      </c>
    </row>
    <row r="42" spans="1:6" x14ac:dyDescent="0.35">
      <c r="A42">
        <v>32</v>
      </c>
      <c r="B42" s="1" t="s">
        <v>6268</v>
      </c>
      <c r="D42" s="1" t="s">
        <v>6228</v>
      </c>
      <c r="E42" s="1" t="s">
        <v>27165</v>
      </c>
      <c r="F42" s="1">
        <f>+Parametros[[#This Row],[id]]</f>
        <v>32</v>
      </c>
    </row>
    <row r="43" spans="1:6" x14ac:dyDescent="0.35">
      <c r="A43">
        <v>33</v>
      </c>
      <c r="B43" s="1" t="s">
        <v>6269</v>
      </c>
      <c r="D43" s="1" t="s">
        <v>23</v>
      </c>
      <c r="E43" s="1" t="s">
        <v>27166</v>
      </c>
      <c r="F43" s="1">
        <f>+Parametros[[#This Row],[id]]</f>
        <v>33</v>
      </c>
    </row>
    <row r="44" spans="1:6" x14ac:dyDescent="0.35">
      <c r="A44">
        <v>34</v>
      </c>
      <c r="B44" s="1" t="s">
        <v>6270</v>
      </c>
      <c r="D44" s="1" t="s">
        <v>23</v>
      </c>
      <c r="E44" s="1" t="s">
        <v>27167</v>
      </c>
      <c r="F44" s="1">
        <f>+Parametros[[#This Row],[id]]</f>
        <v>34</v>
      </c>
    </row>
    <row r="45" spans="1:6" x14ac:dyDescent="0.35">
      <c r="A45">
        <v>35</v>
      </c>
      <c r="B45" s="1" t="s">
        <v>6271</v>
      </c>
      <c r="D45" s="1" t="s">
        <v>6272</v>
      </c>
      <c r="E45" s="1" t="s">
        <v>27168</v>
      </c>
      <c r="F45" s="1">
        <f>+Parametros[[#This Row],[id]]</f>
        <v>35</v>
      </c>
    </row>
    <row r="46" spans="1:6" x14ac:dyDescent="0.35">
      <c r="A46">
        <v>36</v>
      </c>
      <c r="B46" s="1" t="s">
        <v>6273</v>
      </c>
      <c r="D46" s="1" t="s">
        <v>6230</v>
      </c>
      <c r="E46" s="1" t="s">
        <v>27169</v>
      </c>
      <c r="F46" s="1">
        <f>+Parametros[[#This Row],[id]]</f>
        <v>36</v>
      </c>
    </row>
    <row r="47" spans="1:6" x14ac:dyDescent="0.35">
      <c r="A47">
        <v>37</v>
      </c>
      <c r="B47" s="1" t="s">
        <v>6274</v>
      </c>
      <c r="D47" s="1" t="s">
        <v>23</v>
      </c>
      <c r="E47" s="1" t="s">
        <v>27170</v>
      </c>
      <c r="F47" s="1">
        <f>+Parametros[[#This Row],[id]]</f>
        <v>37</v>
      </c>
    </row>
    <row r="48" spans="1:6" x14ac:dyDescent="0.35">
      <c r="A48">
        <v>38</v>
      </c>
      <c r="B48" s="1" t="s">
        <v>6275</v>
      </c>
      <c r="D48" s="1" t="s">
        <v>6240</v>
      </c>
      <c r="E48" s="1" t="s">
        <v>27171</v>
      </c>
      <c r="F48" s="1">
        <f>+Parametros[[#This Row],[id]]</f>
        <v>38</v>
      </c>
    </row>
    <row r="49" spans="1:6" x14ac:dyDescent="0.35">
      <c r="A49">
        <v>39</v>
      </c>
      <c r="B49" s="1" t="s">
        <v>6276</v>
      </c>
      <c r="D49" s="1" t="s">
        <v>6240</v>
      </c>
      <c r="E49" s="1" t="s">
        <v>27172</v>
      </c>
      <c r="F49" s="1">
        <f>+Parametros[[#This Row],[id]]</f>
        <v>39</v>
      </c>
    </row>
    <row r="50" spans="1:6" x14ac:dyDescent="0.35">
      <c r="A50">
        <v>40</v>
      </c>
      <c r="B50" s="1" t="s">
        <v>6277</v>
      </c>
      <c r="D50" s="1" t="s">
        <v>23</v>
      </c>
      <c r="E50" s="1" t="s">
        <v>27173</v>
      </c>
      <c r="F50" s="1">
        <f>+Parametros[[#This Row],[id]]</f>
        <v>40</v>
      </c>
    </row>
    <row r="51" spans="1:6" x14ac:dyDescent="0.35">
      <c r="A51">
        <v>41</v>
      </c>
      <c r="B51" s="1" t="s">
        <v>6278</v>
      </c>
      <c r="D51" s="1" t="s">
        <v>6228</v>
      </c>
      <c r="E51" s="1" t="s">
        <v>27174</v>
      </c>
      <c r="F51" s="1">
        <f>+Parametros[[#This Row],[id]]</f>
        <v>41</v>
      </c>
    </row>
    <row r="52" spans="1:6" x14ac:dyDescent="0.35">
      <c r="A52">
        <v>42</v>
      </c>
      <c r="B52" s="1" t="s">
        <v>6279</v>
      </c>
      <c r="D52" s="1" t="s">
        <v>6228</v>
      </c>
      <c r="E52" s="1" t="s">
        <v>27175</v>
      </c>
      <c r="F52" s="1">
        <f>+Parametros[[#This Row],[id]]</f>
        <v>42</v>
      </c>
    </row>
    <row r="53" spans="1:6" x14ac:dyDescent="0.35">
      <c r="A53">
        <v>43</v>
      </c>
      <c r="B53" s="1" t="s">
        <v>6280</v>
      </c>
      <c r="D53" s="1" t="s">
        <v>6272</v>
      </c>
      <c r="E53" s="1" t="s">
        <v>27176</v>
      </c>
      <c r="F53" s="1">
        <f>+Parametros[[#This Row],[id]]</f>
        <v>43</v>
      </c>
    </row>
    <row r="54" spans="1:6" x14ac:dyDescent="0.35">
      <c r="A54">
        <v>44</v>
      </c>
      <c r="B54" s="1" t="s">
        <v>6281</v>
      </c>
      <c r="D54" s="1" t="s">
        <v>6240</v>
      </c>
      <c r="E54" s="1" t="s">
        <v>27177</v>
      </c>
      <c r="F54" s="1">
        <f>+Parametros[[#This Row],[id]]</f>
        <v>44</v>
      </c>
    </row>
    <row r="55" spans="1:6" x14ac:dyDescent="0.35">
      <c r="A55">
        <v>45</v>
      </c>
      <c r="B55" s="1" t="s">
        <v>6282</v>
      </c>
      <c r="D55" s="1" t="s">
        <v>23</v>
      </c>
      <c r="E55" s="1" t="s">
        <v>27178</v>
      </c>
      <c r="F55" s="1">
        <f>+Parametros[[#This Row],[id]]</f>
        <v>45</v>
      </c>
    </row>
    <row r="56" spans="1:6" x14ac:dyDescent="0.35">
      <c r="A56">
        <v>46</v>
      </c>
      <c r="B56" s="1" t="s">
        <v>6283</v>
      </c>
      <c r="D56" s="1" t="s">
        <v>6284</v>
      </c>
      <c r="E56" s="1" t="s">
        <v>27179</v>
      </c>
      <c r="F56" s="1">
        <f>+Parametros[[#This Row],[id]]</f>
        <v>46</v>
      </c>
    </row>
    <row r="57" spans="1:6" x14ac:dyDescent="0.35">
      <c r="A57">
        <v>47</v>
      </c>
      <c r="B57" s="1" t="s">
        <v>6285</v>
      </c>
      <c r="D57" s="1" t="s">
        <v>6284</v>
      </c>
      <c r="E57" s="1" t="s">
        <v>27180</v>
      </c>
      <c r="F57" s="1">
        <f>+Parametros[[#This Row],[id]]</f>
        <v>47</v>
      </c>
    </row>
    <row r="58" spans="1:6" x14ac:dyDescent="0.35">
      <c r="A58">
        <v>48</v>
      </c>
      <c r="B58" s="1" t="s">
        <v>6286</v>
      </c>
      <c r="D58" s="1" t="s">
        <v>6287</v>
      </c>
      <c r="E58" s="1" t="s">
        <v>27181</v>
      </c>
      <c r="F58" s="1">
        <f>+Parametros[[#This Row],[id]]</f>
        <v>48</v>
      </c>
    </row>
    <row r="59" spans="1:6" x14ac:dyDescent="0.35">
      <c r="A59">
        <v>49</v>
      </c>
      <c r="B59" s="1" t="s">
        <v>6288</v>
      </c>
      <c r="D59" s="1" t="s">
        <v>6240</v>
      </c>
      <c r="E59" s="1" t="s">
        <v>27182</v>
      </c>
      <c r="F59" s="1">
        <f>+Parametros[[#This Row],[id]]</f>
        <v>49</v>
      </c>
    </row>
    <row r="60" spans="1:6" x14ac:dyDescent="0.35">
      <c r="A60">
        <v>50</v>
      </c>
      <c r="B60" s="1" t="s">
        <v>6289</v>
      </c>
      <c r="D60" s="1" t="s">
        <v>23</v>
      </c>
      <c r="E60" s="1" t="s">
        <v>27183</v>
      </c>
      <c r="F60" s="1">
        <f>+Parametros[[#This Row],[id]]</f>
        <v>50</v>
      </c>
    </row>
    <row r="61" spans="1:6" x14ac:dyDescent="0.35">
      <c r="A61">
        <v>51</v>
      </c>
      <c r="B61" s="1" t="s">
        <v>6290</v>
      </c>
      <c r="D61" s="1" t="s">
        <v>23</v>
      </c>
      <c r="E61" s="1" t="s">
        <v>27184</v>
      </c>
      <c r="F61" s="1">
        <f>+Parametros[[#This Row],[id]]</f>
        <v>51</v>
      </c>
    </row>
    <row r="62" spans="1:6" x14ac:dyDescent="0.35">
      <c r="A62">
        <v>52</v>
      </c>
      <c r="B62" s="1" t="s">
        <v>6291</v>
      </c>
      <c r="D62" s="1" t="s">
        <v>6240</v>
      </c>
      <c r="E62" s="1" t="s">
        <v>27185</v>
      </c>
      <c r="F62" s="1">
        <f>+Parametros[[#This Row],[id]]</f>
        <v>52</v>
      </c>
    </row>
    <row r="63" spans="1:6" x14ac:dyDescent="0.35">
      <c r="A63">
        <v>53</v>
      </c>
      <c r="B63" s="1" t="s">
        <v>6292</v>
      </c>
      <c r="D63" s="1" t="s">
        <v>6272</v>
      </c>
      <c r="E63" s="1" t="s">
        <v>27186</v>
      </c>
      <c r="F63" s="1">
        <f>+Parametros[[#This Row],[id]]</f>
        <v>53</v>
      </c>
    </row>
    <row r="64" spans="1:6" x14ac:dyDescent="0.35">
      <c r="A64">
        <v>54</v>
      </c>
      <c r="B64" s="1" t="s">
        <v>6293</v>
      </c>
      <c r="D64" s="1" t="s">
        <v>6287</v>
      </c>
      <c r="E64" s="1" t="s">
        <v>27187</v>
      </c>
      <c r="F64" s="1">
        <f>+Parametros[[#This Row],[id]]</f>
        <v>54</v>
      </c>
    </row>
    <row r="65" spans="1:6" x14ac:dyDescent="0.35">
      <c r="A65">
        <v>55</v>
      </c>
      <c r="B65" s="1" t="s">
        <v>6294</v>
      </c>
      <c r="D65" s="1" t="s">
        <v>6284</v>
      </c>
      <c r="E65" s="1" t="s">
        <v>27188</v>
      </c>
      <c r="F65" s="1">
        <f>+Parametros[[#This Row],[id]]</f>
        <v>55</v>
      </c>
    </row>
    <row r="66" spans="1:6" x14ac:dyDescent="0.35">
      <c r="A66">
        <v>56</v>
      </c>
      <c r="B66" s="1" t="s">
        <v>6295</v>
      </c>
      <c r="D66" s="1" t="s">
        <v>6230</v>
      </c>
      <c r="E66" s="1" t="s">
        <v>27189</v>
      </c>
      <c r="F66" s="1">
        <f>+Parametros[[#This Row],[id]]</f>
        <v>56</v>
      </c>
    </row>
    <row r="67" spans="1:6" x14ac:dyDescent="0.35">
      <c r="A67">
        <v>57</v>
      </c>
      <c r="B67" s="1" t="s">
        <v>6296</v>
      </c>
      <c r="D67" s="1" t="s">
        <v>3375</v>
      </c>
      <c r="E67" s="1" t="s">
        <v>27190</v>
      </c>
      <c r="F67" s="1">
        <f>+Parametros[[#This Row],[id]]</f>
        <v>57</v>
      </c>
    </row>
    <row r="68" spans="1:6" x14ac:dyDescent="0.35">
      <c r="A68">
        <v>58</v>
      </c>
      <c r="B68" s="1" t="s">
        <v>6297</v>
      </c>
      <c r="D68" s="1" t="s">
        <v>23</v>
      </c>
      <c r="E68" s="1" t="s">
        <v>27191</v>
      </c>
      <c r="F68" s="1">
        <f>+Parametros[[#This Row],[id]]</f>
        <v>58</v>
      </c>
    </row>
    <row r="69" spans="1:6" x14ac:dyDescent="0.35">
      <c r="A69">
        <v>59</v>
      </c>
      <c r="B69" s="1" t="s">
        <v>22</v>
      </c>
      <c r="D69" s="1" t="s">
        <v>23</v>
      </c>
      <c r="E69" s="1" t="s">
        <v>27192</v>
      </c>
      <c r="F69" s="1">
        <f>+Parametros[[#This Row],[id]]</f>
        <v>59</v>
      </c>
    </row>
    <row r="70" spans="1:6" x14ac:dyDescent="0.35">
      <c r="A70">
        <v>60</v>
      </c>
      <c r="B70" s="1" t="s">
        <v>6298</v>
      </c>
      <c r="D70" s="1" t="s">
        <v>3375</v>
      </c>
      <c r="E70" s="1" t="s">
        <v>27193</v>
      </c>
      <c r="F70" s="1">
        <f>+Parametros[[#This Row],[id]]</f>
        <v>60</v>
      </c>
    </row>
    <row r="71" spans="1:6" x14ac:dyDescent="0.35">
      <c r="A71">
        <v>61</v>
      </c>
      <c r="B71" s="1" t="s">
        <v>6299</v>
      </c>
      <c r="D71" s="1" t="s">
        <v>23</v>
      </c>
      <c r="E71" s="1" t="s">
        <v>27194</v>
      </c>
      <c r="F71" s="1">
        <f>+Parametros[[#This Row],[id]]</f>
        <v>61</v>
      </c>
    </row>
    <row r="72" spans="1:6" x14ac:dyDescent="0.35">
      <c r="A72">
        <v>62</v>
      </c>
      <c r="B72" s="1" t="s">
        <v>6300</v>
      </c>
      <c r="D72" s="1" t="s">
        <v>6232</v>
      </c>
      <c r="E72" s="1" t="s">
        <v>27195</v>
      </c>
      <c r="F72" s="1">
        <f>+Parametros[[#This Row],[id]]</f>
        <v>62</v>
      </c>
    </row>
    <row r="73" spans="1:6" x14ac:dyDescent="0.35">
      <c r="A73">
        <v>63</v>
      </c>
      <c r="B73" s="1" t="s">
        <v>6301</v>
      </c>
      <c r="D73" s="1" t="s">
        <v>6240</v>
      </c>
      <c r="E73" s="1" t="s">
        <v>27196</v>
      </c>
      <c r="F73" s="1">
        <f>+Parametros[[#This Row],[id]]</f>
        <v>63</v>
      </c>
    </row>
    <row r="74" spans="1:6" x14ac:dyDescent="0.35">
      <c r="A74">
        <v>64</v>
      </c>
      <c r="B74" s="1" t="s">
        <v>6302</v>
      </c>
      <c r="D74" s="1" t="s">
        <v>6284</v>
      </c>
      <c r="E74" s="1" t="s">
        <v>27197</v>
      </c>
      <c r="F74" s="1">
        <f>+Parametros[[#This Row],[id]]</f>
        <v>64</v>
      </c>
    </row>
    <row r="75" spans="1:6" x14ac:dyDescent="0.35">
      <c r="A75">
        <v>65</v>
      </c>
      <c r="B75" s="1" t="s">
        <v>6303</v>
      </c>
      <c r="D75" s="1" t="s">
        <v>6230</v>
      </c>
      <c r="E75" s="1" t="s">
        <v>27198</v>
      </c>
      <c r="F75" s="1">
        <f>+Parametros[[#This Row],[id]]</f>
        <v>65</v>
      </c>
    </row>
    <row r="76" spans="1:6" x14ac:dyDescent="0.35">
      <c r="A76">
        <v>66</v>
      </c>
      <c r="B76" s="1" t="s">
        <v>6304</v>
      </c>
      <c r="D76" s="1" t="s">
        <v>23</v>
      </c>
      <c r="E76" s="1" t="s">
        <v>27199</v>
      </c>
      <c r="F76" s="1">
        <f>+Parametros[[#This Row],[id]]</f>
        <v>66</v>
      </c>
    </row>
    <row r="77" spans="1:6" x14ac:dyDescent="0.35">
      <c r="A77">
        <v>67</v>
      </c>
      <c r="B77" s="1" t="s">
        <v>6305</v>
      </c>
      <c r="D77" s="1" t="s">
        <v>6284</v>
      </c>
      <c r="E77" s="1" t="s">
        <v>27200</v>
      </c>
      <c r="F77" s="1">
        <f>+Parametros[[#This Row],[id]]</f>
        <v>67</v>
      </c>
    </row>
    <row r="78" spans="1:6" x14ac:dyDescent="0.35">
      <c r="A78">
        <v>68</v>
      </c>
      <c r="B78" s="1" t="s">
        <v>6306</v>
      </c>
      <c r="D78" s="1" t="s">
        <v>6232</v>
      </c>
      <c r="E78" s="1" t="s">
        <v>27201</v>
      </c>
      <c r="F78" s="1">
        <f>+Parametros[[#This Row],[id]]</f>
        <v>68</v>
      </c>
    </row>
    <row r="79" spans="1:6" x14ac:dyDescent="0.35">
      <c r="A79">
        <v>69</v>
      </c>
      <c r="B79" s="1" t="s">
        <v>6307</v>
      </c>
      <c r="D79" s="1" t="s">
        <v>23</v>
      </c>
      <c r="E79" s="1" t="s">
        <v>27202</v>
      </c>
      <c r="F79" s="1">
        <f>+Parametros[[#This Row],[id]]</f>
        <v>69</v>
      </c>
    </row>
    <row r="80" spans="1:6" x14ac:dyDescent="0.35">
      <c r="A80">
        <v>70</v>
      </c>
      <c r="B80" s="1" t="s">
        <v>6308</v>
      </c>
      <c r="D80" s="1" t="s">
        <v>6287</v>
      </c>
      <c r="E80" s="1" t="s">
        <v>27203</v>
      </c>
      <c r="F80" s="1">
        <f>+Parametros[[#This Row],[id]]</f>
        <v>70</v>
      </c>
    </row>
    <row r="81" spans="1:6" x14ac:dyDescent="0.35">
      <c r="A81">
        <v>71</v>
      </c>
      <c r="B81" s="1" t="s">
        <v>6309</v>
      </c>
      <c r="D81" s="1" t="s">
        <v>6230</v>
      </c>
      <c r="E81" s="1" t="s">
        <v>27204</v>
      </c>
      <c r="F81" s="1">
        <f>+Parametros[[#This Row],[id]]</f>
        <v>71</v>
      </c>
    </row>
    <row r="82" spans="1:6" x14ac:dyDescent="0.35">
      <c r="A82">
        <v>72</v>
      </c>
      <c r="B82" s="1" t="s">
        <v>6310</v>
      </c>
      <c r="D82" s="1" t="s">
        <v>6240</v>
      </c>
      <c r="E82" s="1" t="s">
        <v>27205</v>
      </c>
      <c r="F82" s="1">
        <f>+Parametros[[#This Row],[id]]</f>
        <v>72</v>
      </c>
    </row>
    <row r="83" spans="1:6" x14ac:dyDescent="0.35">
      <c r="A83">
        <v>73</v>
      </c>
      <c r="B83" s="1" t="s">
        <v>6311</v>
      </c>
      <c r="D83" s="1" t="s">
        <v>6272</v>
      </c>
      <c r="E83" s="1" t="s">
        <v>27206</v>
      </c>
      <c r="F83" s="1">
        <f>+Parametros[[#This Row],[id]]</f>
        <v>73</v>
      </c>
    </row>
    <row r="84" spans="1:6" x14ac:dyDescent="0.35">
      <c r="A84">
        <v>74</v>
      </c>
      <c r="B84" s="1" t="s">
        <v>6312</v>
      </c>
      <c r="D84" s="1" t="s">
        <v>23</v>
      </c>
      <c r="E84" s="1" t="s">
        <v>27207</v>
      </c>
      <c r="F84" s="1">
        <f>+Parametros[[#This Row],[id]]</f>
        <v>74</v>
      </c>
    </row>
    <row r="85" spans="1:6" x14ac:dyDescent="0.35">
      <c r="A85">
        <v>75</v>
      </c>
      <c r="B85" s="1" t="s">
        <v>6313</v>
      </c>
      <c r="D85" s="1" t="s">
        <v>6232</v>
      </c>
      <c r="E85" s="1" t="s">
        <v>27208</v>
      </c>
      <c r="F85" s="1">
        <f>+Parametros[[#This Row],[id]]</f>
        <v>75</v>
      </c>
    </row>
    <row r="86" spans="1:6" x14ac:dyDescent="0.35">
      <c r="A86">
        <v>76</v>
      </c>
      <c r="B86" s="1" t="s">
        <v>6314</v>
      </c>
      <c r="D86" s="1" t="s">
        <v>23</v>
      </c>
      <c r="E86" s="1" t="s">
        <v>27209</v>
      </c>
      <c r="F86" s="1">
        <f>+Parametros[[#This Row],[id]]</f>
        <v>76</v>
      </c>
    </row>
    <row r="87" spans="1:6" x14ac:dyDescent="0.35">
      <c r="A87">
        <v>77</v>
      </c>
      <c r="B87" s="1" t="s">
        <v>6315</v>
      </c>
      <c r="D87" s="1" t="s">
        <v>6230</v>
      </c>
      <c r="E87" s="1" t="s">
        <v>27210</v>
      </c>
      <c r="F87" s="1">
        <f>+Parametros[[#This Row],[id]]</f>
        <v>77</v>
      </c>
    </row>
    <row r="88" spans="1:6" x14ac:dyDescent="0.35">
      <c r="A88">
        <v>78</v>
      </c>
      <c r="B88" s="1" t="s">
        <v>6316</v>
      </c>
      <c r="D88" s="1" t="s">
        <v>23</v>
      </c>
      <c r="E88" s="1" t="s">
        <v>27211</v>
      </c>
      <c r="F88" s="1">
        <f>+Parametros[[#This Row],[id]]</f>
        <v>78</v>
      </c>
    </row>
    <row r="89" spans="1:6" x14ac:dyDescent="0.35">
      <c r="A89">
        <v>79</v>
      </c>
      <c r="B89" s="1" t="s">
        <v>6317</v>
      </c>
      <c r="D89" s="1" t="s">
        <v>6240</v>
      </c>
      <c r="E89" s="1" t="s">
        <v>27212</v>
      </c>
      <c r="F89" s="1">
        <f>+Parametros[[#This Row],[id]]</f>
        <v>79</v>
      </c>
    </row>
    <row r="90" spans="1:6" x14ac:dyDescent="0.35">
      <c r="A90">
        <v>80</v>
      </c>
      <c r="B90" s="1" t="s">
        <v>6318</v>
      </c>
      <c r="D90" s="1" t="s">
        <v>23</v>
      </c>
      <c r="E90" s="1" t="s">
        <v>27213</v>
      </c>
      <c r="F90" s="1">
        <f>+Parametros[[#This Row],[id]]</f>
        <v>80</v>
      </c>
    </row>
    <row r="91" spans="1:6" x14ac:dyDescent="0.35">
      <c r="A91">
        <v>81</v>
      </c>
      <c r="B91" s="1" t="s">
        <v>6319</v>
      </c>
      <c r="D91" s="1" t="s">
        <v>23</v>
      </c>
      <c r="E91" s="1" t="s">
        <v>27214</v>
      </c>
      <c r="F91" s="1">
        <f>+Parametros[[#This Row],[id]]</f>
        <v>81</v>
      </c>
    </row>
    <row r="92" spans="1:6" x14ac:dyDescent="0.35">
      <c r="A92">
        <v>82</v>
      </c>
      <c r="B92" s="1" t="s">
        <v>6320</v>
      </c>
      <c r="D92" s="1" t="s">
        <v>6272</v>
      </c>
      <c r="E92" s="1" t="s">
        <v>27215</v>
      </c>
      <c r="F92" s="1">
        <f>+Parametros[[#This Row],[id]]</f>
        <v>82</v>
      </c>
    </row>
    <row r="93" spans="1:6" x14ac:dyDescent="0.35">
      <c r="A93">
        <v>83</v>
      </c>
      <c r="B93" s="1" t="s">
        <v>6321</v>
      </c>
      <c r="D93" s="1" t="s">
        <v>23</v>
      </c>
      <c r="E93" s="1" t="s">
        <v>27216</v>
      </c>
      <c r="F93" s="1">
        <f>+Parametros[[#This Row],[id]]</f>
        <v>83</v>
      </c>
    </row>
    <row r="94" spans="1:6" x14ac:dyDescent="0.35">
      <c r="A94">
        <v>84</v>
      </c>
      <c r="B94" s="1" t="s">
        <v>6322</v>
      </c>
      <c r="D94" s="1" t="s">
        <v>6287</v>
      </c>
      <c r="E94" s="1" t="s">
        <v>27217</v>
      </c>
      <c r="F94" s="1">
        <f>+Parametros[[#This Row],[id]]</f>
        <v>84</v>
      </c>
    </row>
    <row r="95" spans="1:6" x14ac:dyDescent="0.35">
      <c r="A95">
        <v>85</v>
      </c>
      <c r="B95" s="1" t="s">
        <v>6323</v>
      </c>
      <c r="D95" s="1" t="s">
        <v>3375</v>
      </c>
      <c r="E95" s="1" t="s">
        <v>27218</v>
      </c>
      <c r="F95" s="1">
        <f>+Parametros[[#This Row],[id]]</f>
        <v>85</v>
      </c>
    </row>
    <row r="96" spans="1:6" x14ac:dyDescent="0.35">
      <c r="A96">
        <v>86</v>
      </c>
      <c r="B96" s="1" t="s">
        <v>6324</v>
      </c>
      <c r="D96" s="1" t="s">
        <v>23</v>
      </c>
      <c r="E96" s="1" t="s">
        <v>27219</v>
      </c>
      <c r="F96" s="1">
        <f>+Parametros[[#This Row],[id]]</f>
        <v>86</v>
      </c>
    </row>
    <row r="97" spans="1:6" x14ac:dyDescent="0.35">
      <c r="A97">
        <v>110</v>
      </c>
      <c r="B97" s="1" t="s">
        <v>27243</v>
      </c>
      <c r="D97" s="1" t="s">
        <v>6240</v>
      </c>
      <c r="E97" s="1" t="s">
        <v>27244</v>
      </c>
      <c r="F97" s="1">
        <f>+Parametros[[#This Row],[id]]</f>
        <v>110</v>
      </c>
    </row>
    <row r="98" spans="1:6" x14ac:dyDescent="0.35">
      <c r="A98">
        <v>87</v>
      </c>
      <c r="B98" s="1" t="s">
        <v>6325</v>
      </c>
      <c r="D98" s="1" t="s">
        <v>23</v>
      </c>
      <c r="E98" s="1" t="s">
        <v>27220</v>
      </c>
      <c r="F98" s="1">
        <f>+Parametros[[#This Row],[id]]</f>
        <v>87</v>
      </c>
    </row>
    <row r="99" spans="1:6" x14ac:dyDescent="0.35">
      <c r="A99">
        <v>88</v>
      </c>
      <c r="B99" s="1" t="s">
        <v>6326</v>
      </c>
      <c r="D99" s="1" t="s">
        <v>6250</v>
      </c>
      <c r="E99" s="1" t="s">
        <v>27221</v>
      </c>
      <c r="F99" s="1">
        <f>+Parametros[[#This Row],[id]]</f>
        <v>88</v>
      </c>
    </row>
    <row r="100" spans="1:6" x14ac:dyDescent="0.35">
      <c r="A100">
        <v>89</v>
      </c>
      <c r="B100" s="1" t="s">
        <v>6327</v>
      </c>
      <c r="D100" s="1" t="s">
        <v>6287</v>
      </c>
      <c r="E100" s="1" t="s">
        <v>27222</v>
      </c>
      <c r="F100" s="1">
        <f>+Parametros[[#This Row],[id]]</f>
        <v>89</v>
      </c>
    </row>
    <row r="101" spans="1:6" x14ac:dyDescent="0.35">
      <c r="A101">
        <v>90</v>
      </c>
      <c r="B101" s="1" t="s">
        <v>6328</v>
      </c>
      <c r="D101" s="1" t="s">
        <v>6237</v>
      </c>
      <c r="E101" s="1" t="s">
        <v>27223</v>
      </c>
      <c r="F101" s="1">
        <f>+Parametros[[#This Row],[id]]</f>
        <v>90</v>
      </c>
    </row>
    <row r="102" spans="1:6" x14ac:dyDescent="0.35">
      <c r="A102">
        <v>91</v>
      </c>
      <c r="B102" s="1" t="s">
        <v>6329</v>
      </c>
      <c r="D102" s="1" t="s">
        <v>6230</v>
      </c>
      <c r="E102" s="1" t="s">
        <v>27224</v>
      </c>
      <c r="F102" s="1">
        <f>+Parametros[[#This Row],[id]]</f>
        <v>91</v>
      </c>
    </row>
    <row r="103" spans="1:6" x14ac:dyDescent="0.35">
      <c r="A103">
        <v>92</v>
      </c>
      <c r="B103" s="1" t="s">
        <v>6330</v>
      </c>
      <c r="D103" s="1" t="s">
        <v>23</v>
      </c>
      <c r="E103" s="1" t="s">
        <v>27225</v>
      </c>
      <c r="F103" s="1">
        <f>+Parametros[[#This Row],[id]]</f>
        <v>92</v>
      </c>
    </row>
    <row r="104" spans="1:6" x14ac:dyDescent="0.35">
      <c r="A104">
        <v>93</v>
      </c>
      <c r="B104" s="1" t="s">
        <v>6331</v>
      </c>
      <c r="D104" s="1" t="s">
        <v>6230</v>
      </c>
      <c r="E104" s="1" t="s">
        <v>27226</v>
      </c>
      <c r="F104" s="1">
        <f>+Parametros[[#This Row],[id]]</f>
        <v>93</v>
      </c>
    </row>
    <row r="105" spans="1:6" x14ac:dyDescent="0.35">
      <c r="A105">
        <v>94</v>
      </c>
      <c r="B105" s="1" t="s">
        <v>6332</v>
      </c>
      <c r="D105" s="1" t="s">
        <v>6253</v>
      </c>
      <c r="E105" s="1" t="s">
        <v>27227</v>
      </c>
      <c r="F105" s="1">
        <f>+Parametros[[#This Row],[id]]</f>
        <v>94</v>
      </c>
    </row>
    <row r="106" spans="1:6" x14ac:dyDescent="0.35">
      <c r="A106">
        <v>96</v>
      </c>
      <c r="B106" s="1" t="s">
        <v>6334</v>
      </c>
      <c r="D106" s="1" t="s">
        <v>23</v>
      </c>
      <c r="E106" s="1" t="s">
        <v>27229</v>
      </c>
      <c r="F106" s="1">
        <f>+Parametros[[#This Row],[id]]</f>
        <v>96</v>
      </c>
    </row>
    <row r="107" spans="1:6" x14ac:dyDescent="0.35">
      <c r="A107">
        <v>95</v>
      </c>
      <c r="B107" s="1" t="s">
        <v>6333</v>
      </c>
      <c r="D107" s="1" t="s">
        <v>23</v>
      </c>
      <c r="E107" s="1" t="s">
        <v>27228</v>
      </c>
      <c r="F107" s="1">
        <f>+Parametros[[#This Row],[id]]</f>
        <v>95</v>
      </c>
    </row>
    <row r="108" spans="1:6" x14ac:dyDescent="0.35">
      <c r="A108">
        <v>97</v>
      </c>
      <c r="B108" s="1" t="s">
        <v>6335</v>
      </c>
      <c r="D108" s="1" t="s">
        <v>6250</v>
      </c>
      <c r="E108" s="1" t="s">
        <v>27230</v>
      </c>
      <c r="F108" s="1">
        <f>+Parametros[[#This Row],[id]]</f>
        <v>97</v>
      </c>
    </row>
    <row r="109" spans="1:6" x14ac:dyDescent="0.35">
      <c r="A109">
        <v>98</v>
      </c>
      <c r="B109" s="1" t="s">
        <v>6336</v>
      </c>
      <c r="D109" s="1" t="s">
        <v>6240</v>
      </c>
      <c r="E109" s="1" t="s">
        <v>27231</v>
      </c>
      <c r="F109" s="1">
        <f>+Parametros[[#This Row],[id]]</f>
        <v>98</v>
      </c>
    </row>
    <row r="110" spans="1:6" x14ac:dyDescent="0.35">
      <c r="A110">
        <v>99</v>
      </c>
      <c r="B110" s="1" t="s">
        <v>6337</v>
      </c>
      <c r="D110" s="1" t="s">
        <v>6240</v>
      </c>
      <c r="E110" s="1" t="s">
        <v>27232</v>
      </c>
      <c r="F110" s="1">
        <f>+Parametros[[#This Row],[id]]</f>
        <v>99</v>
      </c>
    </row>
    <row r="111" spans="1:6" x14ac:dyDescent="0.35">
      <c r="A111">
        <v>100</v>
      </c>
      <c r="B111" s="1" t="s">
        <v>6250</v>
      </c>
      <c r="D111" s="1" t="s">
        <v>6250</v>
      </c>
      <c r="E111" s="1" t="s">
        <v>27233</v>
      </c>
      <c r="F111" s="1">
        <f>+Parametros[[#This Row],[id]]</f>
        <v>100</v>
      </c>
    </row>
    <row r="112" spans="1:6" x14ac:dyDescent="0.35">
      <c r="A112">
        <v>101</v>
      </c>
      <c r="B112" s="1" t="s">
        <v>6338</v>
      </c>
      <c r="D112" s="1" t="s">
        <v>6228</v>
      </c>
      <c r="E112" s="1" t="s">
        <v>27234</v>
      </c>
      <c r="F112" s="1">
        <f>+Parametros[[#This Row],[id]]</f>
        <v>101</v>
      </c>
    </row>
    <row r="113" spans="1:6" x14ac:dyDescent="0.35">
      <c r="A113">
        <v>102</v>
      </c>
      <c r="B113" s="1" t="s">
        <v>6339</v>
      </c>
      <c r="D113" s="1" t="s">
        <v>6287</v>
      </c>
      <c r="E113" s="1" t="s">
        <v>27235</v>
      </c>
      <c r="F113" s="1">
        <f>+Parametros[[#This Row],[id]]</f>
        <v>102</v>
      </c>
    </row>
    <row r="114" spans="1:6" x14ac:dyDescent="0.35">
      <c r="A114">
        <v>103</v>
      </c>
      <c r="B114" s="1" t="s">
        <v>6340</v>
      </c>
      <c r="D114" s="1" t="s">
        <v>6262</v>
      </c>
      <c r="E114" s="1" t="s">
        <v>27236</v>
      </c>
      <c r="F114" s="1">
        <f>+Parametros[[#This Row],[id]]</f>
        <v>103</v>
      </c>
    </row>
    <row r="115" spans="1:6" x14ac:dyDescent="0.35">
      <c r="A115">
        <v>104</v>
      </c>
      <c r="B115" s="1" t="s">
        <v>6341</v>
      </c>
      <c r="D115" s="1" t="s">
        <v>23</v>
      </c>
      <c r="E115" s="1" t="s">
        <v>27237</v>
      </c>
      <c r="F115" s="1">
        <f>+Parametros[[#This Row],[id]]</f>
        <v>104</v>
      </c>
    </row>
    <row r="116" spans="1:6" x14ac:dyDescent="0.35">
      <c r="A116">
        <v>105</v>
      </c>
      <c r="B116" s="1" t="s">
        <v>6342</v>
      </c>
      <c r="D116" s="1" t="s">
        <v>6230</v>
      </c>
      <c r="E116" s="1" t="s">
        <v>27238</v>
      </c>
      <c r="F116" s="1">
        <f>+Parametros[[#This Row],[id]]</f>
        <v>105</v>
      </c>
    </row>
    <row r="117" spans="1:6" x14ac:dyDescent="0.35">
      <c r="A117">
        <v>106</v>
      </c>
      <c r="B117" s="1" t="s">
        <v>6343</v>
      </c>
      <c r="D117" s="1" t="s">
        <v>6240</v>
      </c>
      <c r="E117" s="1" t="s">
        <v>27239</v>
      </c>
      <c r="F117" s="1">
        <f>+Parametros[[#This Row],[id]]</f>
        <v>106</v>
      </c>
    </row>
    <row r="118" spans="1:6" x14ac:dyDescent="0.35">
      <c r="A118">
        <v>107</v>
      </c>
      <c r="B118" s="1" t="s">
        <v>21</v>
      </c>
      <c r="D118" s="1" t="s">
        <v>6230</v>
      </c>
      <c r="E118" s="1" t="s">
        <v>27240</v>
      </c>
      <c r="F118" s="1">
        <f>+Parametros[[#This Row],[id]]</f>
        <v>107</v>
      </c>
    </row>
    <row r="119" spans="1:6" x14ac:dyDescent="0.35">
      <c r="A119">
        <v>108</v>
      </c>
      <c r="B119" s="1" t="s">
        <v>6344</v>
      </c>
      <c r="D119" s="1" t="s">
        <v>6237</v>
      </c>
      <c r="E119" s="1" t="s">
        <v>27241</v>
      </c>
      <c r="F119" s="1">
        <f>+Parametros[[#This Row],[id]]</f>
        <v>108</v>
      </c>
    </row>
    <row r="120" spans="1:6" x14ac:dyDescent="0.35">
      <c r="A120">
        <v>109</v>
      </c>
      <c r="B120" s="1" t="s">
        <v>6345</v>
      </c>
      <c r="D120" s="1" t="s">
        <v>6237</v>
      </c>
      <c r="E120" s="1" t="s">
        <v>27242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2" activePane="bottomLeft" state="frozen"/>
      <selection pane="bottomLeft" activeCell="D16" sqref="D16"/>
    </sheetView>
  </sheetViews>
  <sheetFormatPr baseColWidth="10" defaultRowHeight="14.5" x14ac:dyDescent="0.35"/>
  <cols>
    <col min="1" max="1" width="5.1796875" bestFit="1" customWidth="1"/>
    <col min="2" max="2" width="25.1796875" bestFit="1" customWidth="1"/>
    <col min="3" max="3" width="13.453125" bestFit="1" customWidth="1"/>
    <col min="4" max="4" width="12.54296875" bestFit="1" customWidth="1"/>
    <col min="5" max="5" width="14" bestFit="1" customWidth="1"/>
    <col min="6" max="6" width="16.26953125" bestFit="1" customWidth="1"/>
    <col min="7" max="7" width="81.1796875" bestFit="1" customWidth="1"/>
    <col min="8" max="8" width="12.1796875" bestFit="1" customWidth="1"/>
  </cols>
  <sheetData>
    <row r="11" spans="1:8" x14ac:dyDescent="0.3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3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3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3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3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3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3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3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3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3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3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3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3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3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3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3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3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3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3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3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3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3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3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3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3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3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3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3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3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3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3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3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3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3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3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3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3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3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3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3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3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3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3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3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3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3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3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3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3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3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3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3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3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3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3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3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3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3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3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3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3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3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35">
      <c r="A73">
        <v>62</v>
      </c>
      <c r="B73" s="18" t="s">
        <v>27295</v>
      </c>
      <c r="C73" s="1" t="s">
        <v>5249</v>
      </c>
      <c r="D73" s="1" t="s">
        <v>5250</v>
      </c>
      <c r="E73" s="2">
        <v>0</v>
      </c>
      <c r="F73" s="2">
        <v>30</v>
      </c>
      <c r="G73" s="1" t="s">
        <v>27296</v>
      </c>
      <c r="H73" s="1">
        <f>+Temporalidad[[#This Row],[ID]]</f>
        <v>62</v>
      </c>
    </row>
    <row r="74" spans="1:8" x14ac:dyDescent="0.35">
      <c r="A74">
        <v>63</v>
      </c>
      <c r="B74" s="18" t="s">
        <v>27297</v>
      </c>
      <c r="C74" s="1" t="s">
        <v>5249</v>
      </c>
      <c r="D74" s="1" t="s">
        <v>5250</v>
      </c>
      <c r="E74" s="2">
        <v>0</v>
      </c>
      <c r="F74" s="2">
        <v>27</v>
      </c>
      <c r="G74" s="1" t="s">
        <v>27298</v>
      </c>
      <c r="H74" s="1">
        <f>+Temporalidad[[#This Row],[ID]]</f>
        <v>63</v>
      </c>
    </row>
    <row r="75" spans="1:8" x14ac:dyDescent="0.35">
      <c r="A75">
        <v>64</v>
      </c>
      <c r="B75" s="18" t="s">
        <v>27299</v>
      </c>
      <c r="C75" s="1" t="s">
        <v>5249</v>
      </c>
      <c r="D75" s="1" t="s">
        <v>5250</v>
      </c>
      <c r="E75" s="2">
        <v>0</v>
      </c>
      <c r="F75" s="2">
        <v>30</v>
      </c>
      <c r="G75" s="1" t="s">
        <v>27300</v>
      </c>
      <c r="H75" s="1">
        <f>+Temporalidad[[#This Row],[ID]]</f>
        <v>64</v>
      </c>
    </row>
    <row r="76" spans="1:8" x14ac:dyDescent="0.35">
      <c r="A76">
        <v>65</v>
      </c>
      <c r="B76" s="18" t="s">
        <v>27301</v>
      </c>
      <c r="C76" s="1" t="s">
        <v>5249</v>
      </c>
      <c r="D76" s="1" t="s">
        <v>5250</v>
      </c>
      <c r="E76" s="2">
        <v>0</v>
      </c>
      <c r="F76" s="2">
        <v>29</v>
      </c>
      <c r="G76" s="1" t="s">
        <v>27302</v>
      </c>
      <c r="H76" s="1">
        <f>+Temporalidad[[#This Row],[ID]]</f>
        <v>65</v>
      </c>
    </row>
    <row r="77" spans="1:8" x14ac:dyDescent="0.35">
      <c r="A77">
        <v>66</v>
      </c>
      <c r="B77" s="18" t="s">
        <v>27303</v>
      </c>
      <c r="C77" s="1" t="s">
        <v>5249</v>
      </c>
      <c r="D77" s="1" t="s">
        <v>5250</v>
      </c>
      <c r="E77" s="2">
        <v>0</v>
      </c>
      <c r="F77" s="2">
        <v>30</v>
      </c>
      <c r="G77" s="1" t="s">
        <v>27304</v>
      </c>
      <c r="H77" s="1">
        <f>+Temporalidad[[#This Row],[ID]]</f>
        <v>66</v>
      </c>
    </row>
    <row r="78" spans="1:8" x14ac:dyDescent="0.35">
      <c r="A78">
        <v>67</v>
      </c>
      <c r="B78" s="18" t="s">
        <v>27305</v>
      </c>
      <c r="C78" s="1" t="s">
        <v>5249</v>
      </c>
      <c r="D78" s="1" t="s">
        <v>5250</v>
      </c>
      <c r="E78" s="2">
        <v>0</v>
      </c>
      <c r="F78" s="2">
        <v>29</v>
      </c>
      <c r="G78" s="1" t="s">
        <v>27306</v>
      </c>
      <c r="H78" s="1">
        <f>+Temporalidad[[#This Row],[ID]]</f>
        <v>67</v>
      </c>
    </row>
    <row r="79" spans="1:8" x14ac:dyDescent="0.35">
      <c r="A79">
        <v>68</v>
      </c>
      <c r="B79" s="18" t="s">
        <v>27307</v>
      </c>
      <c r="C79" s="1" t="s">
        <v>5249</v>
      </c>
      <c r="D79" s="1" t="s">
        <v>5250</v>
      </c>
      <c r="E79" s="2">
        <v>0</v>
      </c>
      <c r="F79" s="2">
        <v>30</v>
      </c>
      <c r="G79" s="1" t="s">
        <v>27308</v>
      </c>
      <c r="H79" s="1">
        <f>+Temporalidad[[#This Row],[ID]]</f>
        <v>68</v>
      </c>
    </row>
    <row r="80" spans="1:8" x14ac:dyDescent="0.35">
      <c r="A80">
        <v>69</v>
      </c>
      <c r="B80" s="18" t="s">
        <v>27309</v>
      </c>
      <c r="C80" s="1" t="s">
        <v>5249</v>
      </c>
      <c r="D80" s="1" t="s">
        <v>5250</v>
      </c>
      <c r="E80" s="2">
        <v>0</v>
      </c>
      <c r="F80" s="2">
        <v>30</v>
      </c>
      <c r="G80" s="1" t="s">
        <v>27310</v>
      </c>
      <c r="H80" s="1">
        <f>+Temporalidad[[#This Row],[ID]]</f>
        <v>69</v>
      </c>
    </row>
    <row r="81" spans="1:8" x14ac:dyDescent="0.35">
      <c r="A81">
        <v>70</v>
      </c>
      <c r="B81" s="18" t="s">
        <v>27311</v>
      </c>
      <c r="C81" s="1" t="s">
        <v>5249</v>
      </c>
      <c r="D81" s="1" t="s">
        <v>5250</v>
      </c>
      <c r="E81" s="2">
        <v>0</v>
      </c>
      <c r="F81" s="2">
        <v>29</v>
      </c>
      <c r="G81" s="1" t="s">
        <v>27312</v>
      </c>
      <c r="H81" s="1">
        <f>+Temporalidad[[#This Row],[ID]]</f>
        <v>70</v>
      </c>
    </row>
    <row r="82" spans="1:8" x14ac:dyDescent="0.35">
      <c r="A82">
        <v>71</v>
      </c>
      <c r="B82" s="18" t="s">
        <v>27313</v>
      </c>
      <c r="C82" s="1" t="s">
        <v>5249</v>
      </c>
      <c r="D82" s="1" t="s">
        <v>5250</v>
      </c>
      <c r="E82" s="2">
        <v>0</v>
      </c>
      <c r="F82" s="2">
        <v>30</v>
      </c>
      <c r="G82" s="1" t="s">
        <v>27314</v>
      </c>
      <c r="H82" s="1">
        <f>+Temporalidad[[#This Row],[ID]]</f>
        <v>71</v>
      </c>
    </row>
    <row r="83" spans="1:8" x14ac:dyDescent="0.35">
      <c r="A83">
        <v>72</v>
      </c>
      <c r="B83" s="18" t="s">
        <v>27315</v>
      </c>
      <c r="C83" s="1" t="s">
        <v>5249</v>
      </c>
      <c r="D83" s="1" t="s">
        <v>5250</v>
      </c>
      <c r="E83" s="2">
        <v>0</v>
      </c>
      <c r="F83" s="2">
        <v>29</v>
      </c>
      <c r="G83" s="1" t="s">
        <v>27316</v>
      </c>
      <c r="H83" s="1">
        <f>+Temporalidad[[#This Row],[ID]]</f>
        <v>72</v>
      </c>
    </row>
    <row r="84" spans="1:8" x14ac:dyDescent="0.35">
      <c r="A84">
        <v>73</v>
      </c>
      <c r="B84" s="18" t="s">
        <v>27317</v>
      </c>
      <c r="C84" s="1" t="s">
        <v>5249</v>
      </c>
      <c r="D84" s="1" t="s">
        <v>5250</v>
      </c>
      <c r="E84" s="2">
        <v>0</v>
      </c>
      <c r="F84" s="2">
        <v>30</v>
      </c>
      <c r="G84" s="1" t="s">
        <v>27318</v>
      </c>
      <c r="H84" s="1">
        <f>+Temporalidad[[#This Row],[ID]]</f>
        <v>73</v>
      </c>
    </row>
    <row r="85" spans="1:8" x14ac:dyDescent="0.35">
      <c r="A85">
        <v>74</v>
      </c>
      <c r="B85" s="18" t="s">
        <v>27319</v>
      </c>
      <c r="C85" s="1" t="s">
        <v>5249</v>
      </c>
      <c r="D85" s="1" t="s">
        <v>5250</v>
      </c>
      <c r="E85" s="2">
        <v>0</v>
      </c>
      <c r="F85" s="2">
        <v>30</v>
      </c>
      <c r="G85" s="1" t="s">
        <v>27320</v>
      </c>
      <c r="H85" s="1">
        <f>+Temporalidad[[#This Row],[ID]]</f>
        <v>74</v>
      </c>
    </row>
    <row r="86" spans="1:8" x14ac:dyDescent="0.35">
      <c r="A86">
        <v>75</v>
      </c>
      <c r="B86" s="18" t="s">
        <v>27321</v>
      </c>
      <c r="C86" s="1" t="s">
        <v>5249</v>
      </c>
      <c r="D86" s="1" t="s">
        <v>5250</v>
      </c>
      <c r="E86" s="2">
        <v>0</v>
      </c>
      <c r="F86" s="2">
        <v>27</v>
      </c>
      <c r="G86" s="1" t="s">
        <v>27322</v>
      </c>
      <c r="H86" s="1">
        <f>+Temporalidad[[#This Row],[ID]]</f>
        <v>75</v>
      </c>
    </row>
    <row r="87" spans="1:8" x14ac:dyDescent="0.35">
      <c r="A87">
        <v>76</v>
      </c>
      <c r="B87" s="18" t="s">
        <v>27323</v>
      </c>
      <c r="C87" s="1" t="s">
        <v>5249</v>
      </c>
      <c r="D87" s="1" t="s">
        <v>5250</v>
      </c>
      <c r="E87" s="2">
        <v>0</v>
      </c>
      <c r="F87" s="2">
        <v>30</v>
      </c>
      <c r="G87" s="1" t="s">
        <v>27324</v>
      </c>
      <c r="H87" s="1">
        <f>+Temporalidad[[#This Row],[ID]]</f>
        <v>76</v>
      </c>
    </row>
    <row r="88" spans="1:8" x14ac:dyDescent="0.35">
      <c r="A88">
        <v>77</v>
      </c>
      <c r="B88" s="18" t="s">
        <v>27325</v>
      </c>
      <c r="C88" s="1" t="s">
        <v>5249</v>
      </c>
      <c r="D88" s="1" t="s">
        <v>5250</v>
      </c>
      <c r="E88" s="2">
        <v>0</v>
      </c>
      <c r="F88" s="2">
        <v>29</v>
      </c>
      <c r="G88" s="1" t="s">
        <v>27326</v>
      </c>
      <c r="H88" s="1">
        <f>+Temporalidad[[#This Row],[ID]]</f>
        <v>77</v>
      </c>
    </row>
    <row r="89" spans="1:8" x14ac:dyDescent="0.35">
      <c r="A89">
        <v>78</v>
      </c>
      <c r="B89" s="18" t="s">
        <v>27327</v>
      </c>
      <c r="C89" s="1" t="s">
        <v>5249</v>
      </c>
      <c r="D89" s="1" t="s">
        <v>5250</v>
      </c>
      <c r="E89" s="2">
        <v>0</v>
      </c>
      <c r="F89" s="2">
        <v>30</v>
      </c>
      <c r="G89" s="1" t="s">
        <v>27328</v>
      </c>
      <c r="H89" s="1">
        <f>+Temporalidad[[#This Row],[ID]]</f>
        <v>78</v>
      </c>
    </row>
    <row r="90" spans="1:8" x14ac:dyDescent="0.35">
      <c r="A90">
        <v>79</v>
      </c>
      <c r="B90" s="18" t="s">
        <v>27329</v>
      </c>
      <c r="C90" s="1" t="s">
        <v>5249</v>
      </c>
      <c r="D90" s="1" t="s">
        <v>5250</v>
      </c>
      <c r="E90" s="2">
        <v>0</v>
      </c>
      <c r="F90" s="2">
        <v>29</v>
      </c>
      <c r="G90" s="1" t="s">
        <v>27330</v>
      </c>
      <c r="H90" s="1">
        <f>+Temporalidad[[#This Row],[ID]]</f>
        <v>79</v>
      </c>
    </row>
    <row r="91" spans="1:8" x14ac:dyDescent="0.35">
      <c r="A91">
        <v>80</v>
      </c>
      <c r="B91" s="18" t="s">
        <v>27331</v>
      </c>
      <c r="C91" s="1" t="s">
        <v>5249</v>
      </c>
      <c r="D91" s="1" t="s">
        <v>5250</v>
      </c>
      <c r="E91" s="2">
        <v>0</v>
      </c>
      <c r="F91" s="2">
        <v>30</v>
      </c>
      <c r="G91" s="1" t="s">
        <v>27332</v>
      </c>
      <c r="H91" s="1">
        <f>+Temporalidad[[#This Row],[ID]]</f>
        <v>80</v>
      </c>
    </row>
    <row r="92" spans="1:8" x14ac:dyDescent="0.35">
      <c r="A92">
        <v>81</v>
      </c>
      <c r="B92" s="18" t="s">
        <v>27333</v>
      </c>
      <c r="C92" s="1" t="s">
        <v>5249</v>
      </c>
      <c r="D92" s="1" t="s">
        <v>5250</v>
      </c>
      <c r="E92" s="2">
        <v>0</v>
      </c>
      <c r="F92" s="2">
        <v>30</v>
      </c>
      <c r="G92" s="1" t="s">
        <v>27334</v>
      </c>
      <c r="H92" s="1">
        <f>+Temporalidad[[#This Row],[ID]]</f>
        <v>81</v>
      </c>
    </row>
    <row r="93" spans="1:8" x14ac:dyDescent="0.35">
      <c r="A93">
        <v>82</v>
      </c>
      <c r="B93" s="18" t="s">
        <v>27335</v>
      </c>
      <c r="C93" s="1" t="s">
        <v>5249</v>
      </c>
      <c r="D93" s="1" t="s">
        <v>5250</v>
      </c>
      <c r="E93" s="2">
        <v>0</v>
      </c>
      <c r="F93" s="2">
        <v>29</v>
      </c>
      <c r="G93" s="1" t="s">
        <v>27336</v>
      </c>
      <c r="H93" s="1">
        <f>+Temporalidad[[#This Row],[ID]]</f>
        <v>82</v>
      </c>
    </row>
    <row r="94" spans="1:8" x14ac:dyDescent="0.35">
      <c r="A94">
        <v>83</v>
      </c>
      <c r="B94" s="18" t="s">
        <v>27337</v>
      </c>
      <c r="C94" s="1" t="s">
        <v>5249</v>
      </c>
      <c r="D94" s="1" t="s">
        <v>5250</v>
      </c>
      <c r="E94" s="2">
        <v>0</v>
      </c>
      <c r="F94" s="2">
        <v>30</v>
      </c>
      <c r="G94" s="1" t="s">
        <v>27338</v>
      </c>
      <c r="H94" s="1">
        <f>+Temporalidad[[#This Row],[ID]]</f>
        <v>83</v>
      </c>
    </row>
    <row r="95" spans="1:8" x14ac:dyDescent="0.35">
      <c r="A95">
        <v>84</v>
      </c>
      <c r="B95" s="18" t="s">
        <v>27339</v>
      </c>
      <c r="C95" s="1" t="s">
        <v>5249</v>
      </c>
      <c r="D95" s="1" t="s">
        <v>5250</v>
      </c>
      <c r="E95" s="2">
        <v>0</v>
      </c>
      <c r="F95" s="2">
        <v>29</v>
      </c>
      <c r="G95" s="1" t="s">
        <v>27340</v>
      </c>
      <c r="H95" s="1">
        <f>+Temporalidad[[#This Row],[ID]]</f>
        <v>84</v>
      </c>
    </row>
    <row r="96" spans="1:8" x14ac:dyDescent="0.35">
      <c r="A96">
        <v>85</v>
      </c>
      <c r="B96" s="18" t="s">
        <v>27341</v>
      </c>
      <c r="C96" s="1" t="s">
        <v>5249</v>
      </c>
      <c r="D96" s="1" t="s">
        <v>5250</v>
      </c>
      <c r="E96" s="2">
        <v>0</v>
      </c>
      <c r="F96" s="2">
        <v>30</v>
      </c>
      <c r="G96" s="1" t="s">
        <v>27342</v>
      </c>
      <c r="H96" s="1">
        <f>+Temporalidad[[#This Row],[ID]]</f>
        <v>85</v>
      </c>
    </row>
    <row r="97" spans="1:8" x14ac:dyDescent="0.35">
      <c r="A97">
        <v>86</v>
      </c>
      <c r="B97" s="18" t="s">
        <v>27343</v>
      </c>
      <c r="C97" s="1" t="s">
        <v>5249</v>
      </c>
      <c r="D97" s="1" t="s">
        <v>5250</v>
      </c>
      <c r="E97" s="2">
        <v>0</v>
      </c>
      <c r="F97" s="2">
        <v>30</v>
      </c>
      <c r="G97" s="1" t="s">
        <v>27344</v>
      </c>
      <c r="H97" s="1">
        <f>+Temporalidad[[#This Row],[ID]]</f>
        <v>86</v>
      </c>
    </row>
    <row r="98" spans="1:8" x14ac:dyDescent="0.35">
      <c r="A98">
        <v>87</v>
      </c>
      <c r="B98" s="18" t="s">
        <v>27345</v>
      </c>
      <c r="C98" s="1" t="s">
        <v>5249</v>
      </c>
      <c r="D98" s="1" t="s">
        <v>5250</v>
      </c>
      <c r="E98" s="2">
        <v>0</v>
      </c>
      <c r="F98" s="2">
        <v>27</v>
      </c>
      <c r="G98" s="1" t="s">
        <v>27346</v>
      </c>
      <c r="H98" s="1">
        <f>+Temporalidad[[#This Row],[ID]]</f>
        <v>87</v>
      </c>
    </row>
    <row r="99" spans="1:8" x14ac:dyDescent="0.35">
      <c r="A99">
        <v>88</v>
      </c>
      <c r="B99" s="18" t="s">
        <v>27347</v>
      </c>
      <c r="C99" s="1" t="s">
        <v>5249</v>
      </c>
      <c r="D99" s="1" t="s">
        <v>5250</v>
      </c>
      <c r="E99" s="2">
        <v>0</v>
      </c>
      <c r="F99" s="2">
        <v>30</v>
      </c>
      <c r="G99" s="1" t="s">
        <v>27348</v>
      </c>
      <c r="H99" s="1">
        <f>+Temporalidad[[#This Row],[ID]]</f>
        <v>88</v>
      </c>
    </row>
    <row r="100" spans="1:8" x14ac:dyDescent="0.35">
      <c r="A100">
        <v>89</v>
      </c>
      <c r="B100" s="18" t="s">
        <v>27349</v>
      </c>
      <c r="C100" s="1" t="s">
        <v>5249</v>
      </c>
      <c r="D100" s="1" t="s">
        <v>5250</v>
      </c>
      <c r="E100" s="2">
        <v>0</v>
      </c>
      <c r="F100" s="2">
        <v>29</v>
      </c>
      <c r="G100" s="1" t="s">
        <v>27350</v>
      </c>
      <c r="H100" s="1">
        <f>+Temporalidad[[#This Row],[ID]]</f>
        <v>89</v>
      </c>
    </row>
    <row r="101" spans="1:8" x14ac:dyDescent="0.35">
      <c r="A101">
        <v>90</v>
      </c>
      <c r="B101" s="18" t="s">
        <v>27351</v>
      </c>
      <c r="C101" s="1" t="s">
        <v>5249</v>
      </c>
      <c r="D101" s="1" t="s">
        <v>5250</v>
      </c>
      <c r="E101" s="2">
        <v>0</v>
      </c>
      <c r="F101" s="2">
        <v>30</v>
      </c>
      <c r="G101" s="1" t="s">
        <v>27352</v>
      </c>
      <c r="H101" s="1">
        <f>+Temporalidad[[#This Row],[ID]]</f>
        <v>90</v>
      </c>
    </row>
    <row r="102" spans="1:8" x14ac:dyDescent="0.35">
      <c r="A102">
        <v>91</v>
      </c>
      <c r="B102" s="18" t="s">
        <v>27353</v>
      </c>
      <c r="C102" s="1" t="s">
        <v>5249</v>
      </c>
      <c r="D102" s="1" t="s">
        <v>5250</v>
      </c>
      <c r="E102" s="2">
        <v>0</v>
      </c>
      <c r="F102" s="2">
        <v>29</v>
      </c>
      <c r="G102" s="1" t="s">
        <v>27354</v>
      </c>
      <c r="H102" s="1">
        <f>+Temporalidad[[#This Row],[ID]]</f>
        <v>91</v>
      </c>
    </row>
    <row r="103" spans="1:8" x14ac:dyDescent="0.35">
      <c r="A103">
        <v>92</v>
      </c>
      <c r="B103" s="18" t="s">
        <v>27355</v>
      </c>
      <c r="C103" s="1" t="s">
        <v>5249</v>
      </c>
      <c r="D103" s="1" t="s">
        <v>5250</v>
      </c>
      <c r="E103" s="2">
        <v>0</v>
      </c>
      <c r="F103" s="2">
        <v>30</v>
      </c>
      <c r="G103" s="1" t="s">
        <v>27356</v>
      </c>
      <c r="H103" s="1">
        <f>+Temporalidad[[#This Row],[ID]]</f>
        <v>92</v>
      </c>
    </row>
    <row r="104" spans="1:8" x14ac:dyDescent="0.35">
      <c r="A104">
        <v>93</v>
      </c>
      <c r="B104" s="18" t="s">
        <v>27357</v>
      </c>
      <c r="C104" s="1" t="s">
        <v>5249</v>
      </c>
      <c r="D104" s="1" t="s">
        <v>5250</v>
      </c>
      <c r="E104" s="2">
        <v>0</v>
      </c>
      <c r="F104" s="2">
        <v>30</v>
      </c>
      <c r="G104" s="1" t="s">
        <v>27358</v>
      </c>
      <c r="H104" s="1">
        <f>+Temporalidad[[#This Row],[ID]]</f>
        <v>93</v>
      </c>
    </row>
    <row r="105" spans="1:8" x14ac:dyDescent="0.35">
      <c r="A105">
        <v>94</v>
      </c>
      <c r="B105" s="18" t="s">
        <v>27359</v>
      </c>
      <c r="C105" s="1" t="s">
        <v>5249</v>
      </c>
      <c r="D105" s="1" t="s">
        <v>5250</v>
      </c>
      <c r="E105" s="2">
        <v>0</v>
      </c>
      <c r="F105" s="2">
        <v>29</v>
      </c>
      <c r="G105" s="1" t="s">
        <v>27360</v>
      </c>
      <c r="H105" s="1">
        <f>+Temporalidad[[#This Row],[ID]]</f>
        <v>94</v>
      </c>
    </row>
    <row r="106" spans="1:8" x14ac:dyDescent="0.35">
      <c r="A106">
        <v>95</v>
      </c>
      <c r="B106" s="18" t="s">
        <v>27361</v>
      </c>
      <c r="C106" s="1" t="s">
        <v>5249</v>
      </c>
      <c r="D106" s="1" t="s">
        <v>5250</v>
      </c>
      <c r="E106" s="2">
        <v>0</v>
      </c>
      <c r="F106" s="2">
        <v>30</v>
      </c>
      <c r="G106" s="1" t="s">
        <v>27362</v>
      </c>
      <c r="H106" s="1">
        <f>+Temporalidad[[#This Row],[ID]]</f>
        <v>95</v>
      </c>
    </row>
    <row r="107" spans="1:8" x14ac:dyDescent="0.35">
      <c r="A107">
        <v>96</v>
      </c>
      <c r="B107" s="18" t="s">
        <v>27363</v>
      </c>
      <c r="C107" s="1" t="s">
        <v>5249</v>
      </c>
      <c r="D107" s="1" t="s">
        <v>5250</v>
      </c>
      <c r="E107" s="2">
        <v>0</v>
      </c>
      <c r="F107" s="2">
        <v>29</v>
      </c>
      <c r="G107" s="1" t="s">
        <v>27364</v>
      </c>
      <c r="H107" s="1">
        <f>+Temporalidad[[#This Row],[ID]]</f>
        <v>96</v>
      </c>
    </row>
    <row r="108" spans="1:8" x14ac:dyDescent="0.35">
      <c r="A108">
        <v>97</v>
      </c>
      <c r="B108" s="18" t="s">
        <v>27365</v>
      </c>
      <c r="C108" s="1" t="s">
        <v>5249</v>
      </c>
      <c r="D108" s="1" t="s">
        <v>5250</v>
      </c>
      <c r="E108" s="2">
        <v>0</v>
      </c>
      <c r="F108" s="2">
        <v>30</v>
      </c>
      <c r="G108" s="1" t="s">
        <v>27366</v>
      </c>
      <c r="H108" s="1">
        <f>+Temporalidad[[#This Row],[ID]]</f>
        <v>97</v>
      </c>
    </row>
    <row r="109" spans="1:8" x14ac:dyDescent="0.35">
      <c r="A109">
        <v>98</v>
      </c>
      <c r="B109" s="18" t="s">
        <v>27367</v>
      </c>
      <c r="C109" s="1" t="s">
        <v>5249</v>
      </c>
      <c r="D109" s="1" t="s">
        <v>5250</v>
      </c>
      <c r="E109" s="2">
        <v>0</v>
      </c>
      <c r="F109" s="2">
        <v>30</v>
      </c>
      <c r="G109" s="1" t="s">
        <v>27368</v>
      </c>
      <c r="H109" s="1">
        <f>+Temporalidad[[#This Row],[ID]]</f>
        <v>98</v>
      </c>
    </row>
    <row r="110" spans="1:8" x14ac:dyDescent="0.35">
      <c r="A110">
        <v>99</v>
      </c>
      <c r="B110" s="18" t="s">
        <v>27369</v>
      </c>
      <c r="C110" s="1" t="s">
        <v>5249</v>
      </c>
      <c r="D110" s="1" t="s">
        <v>5250</v>
      </c>
      <c r="E110" s="2">
        <v>0</v>
      </c>
      <c r="F110" s="2">
        <v>27</v>
      </c>
      <c r="G110" s="1" t="s">
        <v>27370</v>
      </c>
      <c r="H110" s="1">
        <f>+Temporalidad[[#This Row],[ID]]</f>
        <v>99</v>
      </c>
    </row>
    <row r="111" spans="1:8" x14ac:dyDescent="0.35">
      <c r="A111">
        <v>100</v>
      </c>
      <c r="B111" s="18" t="s">
        <v>27371</v>
      </c>
      <c r="C111" s="1" t="s">
        <v>5249</v>
      </c>
      <c r="D111" s="1" t="s">
        <v>5250</v>
      </c>
      <c r="E111" s="2">
        <v>0</v>
      </c>
      <c r="F111" s="2">
        <v>30</v>
      </c>
      <c r="G111" s="1" t="s">
        <v>27372</v>
      </c>
      <c r="H111" s="1">
        <f>+Temporalidad[[#This Row],[ID]]</f>
        <v>100</v>
      </c>
    </row>
    <row r="112" spans="1:8" x14ac:dyDescent="0.35">
      <c r="A112">
        <v>101</v>
      </c>
      <c r="B112" s="18" t="s">
        <v>27373</v>
      </c>
      <c r="C112" s="1" t="s">
        <v>5249</v>
      </c>
      <c r="D112" s="1" t="s">
        <v>5250</v>
      </c>
      <c r="E112" s="2">
        <v>0</v>
      </c>
      <c r="F112" s="2">
        <v>29</v>
      </c>
      <c r="G112" s="1" t="s">
        <v>27374</v>
      </c>
      <c r="H112" s="1">
        <f>+Temporalidad[[#This Row],[ID]]</f>
        <v>101</v>
      </c>
    </row>
    <row r="113" spans="1:8" x14ac:dyDescent="0.35">
      <c r="A113">
        <v>102</v>
      </c>
      <c r="B113" s="18" t="s">
        <v>27375</v>
      </c>
      <c r="C113" s="1" t="s">
        <v>5249</v>
      </c>
      <c r="D113" s="1" t="s">
        <v>5250</v>
      </c>
      <c r="E113" s="2">
        <v>0</v>
      </c>
      <c r="F113" s="2">
        <v>30</v>
      </c>
      <c r="G113" s="1" t="s">
        <v>27376</v>
      </c>
      <c r="H113" s="1">
        <f>+Temporalidad[[#This Row],[ID]]</f>
        <v>102</v>
      </c>
    </row>
    <row r="114" spans="1:8" x14ac:dyDescent="0.35">
      <c r="A114">
        <v>103</v>
      </c>
      <c r="B114" s="18" t="s">
        <v>27377</v>
      </c>
      <c r="C114" s="1" t="s">
        <v>5249</v>
      </c>
      <c r="D114" s="1" t="s">
        <v>5250</v>
      </c>
      <c r="E114" s="2">
        <v>0</v>
      </c>
      <c r="F114" s="2">
        <v>29</v>
      </c>
      <c r="G114" s="1" t="s">
        <v>27378</v>
      </c>
      <c r="H114" s="1">
        <f>+Temporalidad[[#This Row],[ID]]</f>
        <v>103</v>
      </c>
    </row>
    <row r="115" spans="1:8" x14ac:dyDescent="0.35">
      <c r="A115">
        <v>104</v>
      </c>
      <c r="B115" s="18" t="s">
        <v>27379</v>
      </c>
      <c r="C115" s="1" t="s">
        <v>5249</v>
      </c>
      <c r="D115" s="1" t="s">
        <v>5250</v>
      </c>
      <c r="E115" s="2">
        <v>0</v>
      </c>
      <c r="F115" s="2">
        <v>30</v>
      </c>
      <c r="G115" s="1" t="s">
        <v>27380</v>
      </c>
      <c r="H115" s="1">
        <f>+Temporalidad[[#This Row],[ID]]</f>
        <v>104</v>
      </c>
    </row>
    <row r="116" spans="1:8" x14ac:dyDescent="0.35">
      <c r="A116">
        <v>105</v>
      </c>
      <c r="B116" s="18" t="s">
        <v>27381</v>
      </c>
      <c r="C116" s="1" t="s">
        <v>5249</v>
      </c>
      <c r="D116" s="1" t="s">
        <v>5250</v>
      </c>
      <c r="E116" s="2">
        <v>0</v>
      </c>
      <c r="F116" s="2">
        <v>30</v>
      </c>
      <c r="G116" s="1" t="s">
        <v>27382</v>
      </c>
      <c r="H116" s="1">
        <f>+Temporalidad[[#This Row],[ID]]</f>
        <v>105</v>
      </c>
    </row>
    <row r="117" spans="1:8" x14ac:dyDescent="0.35">
      <c r="A117">
        <v>106</v>
      </c>
      <c r="B117" s="18" t="s">
        <v>27383</v>
      </c>
      <c r="C117" s="1" t="s">
        <v>5249</v>
      </c>
      <c r="D117" s="1" t="s">
        <v>5250</v>
      </c>
      <c r="E117" s="2">
        <v>0</v>
      </c>
      <c r="F117" s="2">
        <v>29</v>
      </c>
      <c r="G117" s="1" t="s">
        <v>27384</v>
      </c>
      <c r="H117" s="1">
        <f>+Temporalidad[[#This Row],[ID]]</f>
        <v>106</v>
      </c>
    </row>
    <row r="118" spans="1:8" x14ac:dyDescent="0.35">
      <c r="A118">
        <v>107</v>
      </c>
      <c r="B118" s="18" t="s">
        <v>27385</v>
      </c>
      <c r="C118" s="1" t="s">
        <v>5249</v>
      </c>
      <c r="D118" s="1" t="s">
        <v>5250</v>
      </c>
      <c r="E118" s="2">
        <v>0</v>
      </c>
      <c r="F118" s="2">
        <v>30</v>
      </c>
      <c r="G118" s="1" t="s">
        <v>27386</v>
      </c>
      <c r="H118" s="1">
        <f>+Temporalidad[[#This Row],[ID]]</f>
        <v>107</v>
      </c>
    </row>
    <row r="119" spans="1:8" x14ac:dyDescent="0.35">
      <c r="A119">
        <v>108</v>
      </c>
      <c r="B119" s="18" t="s">
        <v>27387</v>
      </c>
      <c r="C119" s="1" t="s">
        <v>5249</v>
      </c>
      <c r="D119" s="1" t="s">
        <v>5250</v>
      </c>
      <c r="E119" s="2">
        <v>0</v>
      </c>
      <c r="F119" s="2">
        <v>29</v>
      </c>
      <c r="G119" s="1" t="s">
        <v>27388</v>
      </c>
      <c r="H119" s="1">
        <f>+Temporalidad[[#This Row],[ID]]</f>
        <v>108</v>
      </c>
    </row>
    <row r="120" spans="1:8" x14ac:dyDescent="0.35">
      <c r="A120">
        <v>109</v>
      </c>
      <c r="B120" s="18" t="s">
        <v>27389</v>
      </c>
      <c r="C120" s="1" t="s">
        <v>5249</v>
      </c>
      <c r="D120" s="1" t="s">
        <v>5250</v>
      </c>
      <c r="E120" s="2">
        <v>0</v>
      </c>
      <c r="F120" s="2">
        <v>30</v>
      </c>
      <c r="G120" s="1" t="s">
        <v>27390</v>
      </c>
      <c r="H120" s="1">
        <f>+Temporalidad[[#This Row],[ID]]</f>
        <v>109</v>
      </c>
    </row>
    <row r="121" spans="1:8" x14ac:dyDescent="0.35">
      <c r="A121">
        <v>110</v>
      </c>
      <c r="B121" s="18" t="s">
        <v>27391</v>
      </c>
      <c r="C121" s="1" t="s">
        <v>5249</v>
      </c>
      <c r="D121" s="1" t="s">
        <v>5250</v>
      </c>
      <c r="E121" s="2">
        <v>0</v>
      </c>
      <c r="F121" s="2">
        <v>30</v>
      </c>
      <c r="G121" s="1" t="s">
        <v>27392</v>
      </c>
      <c r="H121" s="1">
        <f>+Temporalidad[[#This Row],[ID]]</f>
        <v>110</v>
      </c>
    </row>
    <row r="122" spans="1:8" x14ac:dyDescent="0.35">
      <c r="A122">
        <v>111</v>
      </c>
      <c r="B122" s="18" t="s">
        <v>27393</v>
      </c>
      <c r="C122" s="1" t="s">
        <v>5249</v>
      </c>
      <c r="D122" s="1" t="s">
        <v>5250</v>
      </c>
      <c r="E122" s="2">
        <v>0</v>
      </c>
      <c r="F122" s="2">
        <v>27</v>
      </c>
      <c r="G122" s="1" t="s">
        <v>27394</v>
      </c>
      <c r="H122" s="1">
        <f>+Temporalidad[[#This Row],[ID]]</f>
        <v>111</v>
      </c>
    </row>
    <row r="123" spans="1:8" x14ac:dyDescent="0.35">
      <c r="A123">
        <v>112</v>
      </c>
      <c r="B123" s="18" t="s">
        <v>27395</v>
      </c>
      <c r="C123" s="1" t="s">
        <v>5249</v>
      </c>
      <c r="D123" s="1" t="s">
        <v>5250</v>
      </c>
      <c r="E123" s="2">
        <v>0</v>
      </c>
      <c r="F123" s="2">
        <v>30</v>
      </c>
      <c r="G123" s="1" t="s">
        <v>27396</v>
      </c>
      <c r="H123" s="1">
        <f>+Temporalidad[[#This Row],[ID]]</f>
        <v>112</v>
      </c>
    </row>
    <row r="124" spans="1:8" x14ac:dyDescent="0.35">
      <c r="A124">
        <v>113</v>
      </c>
      <c r="B124" s="18" t="s">
        <v>27397</v>
      </c>
      <c r="C124" s="1" t="s">
        <v>5249</v>
      </c>
      <c r="D124" s="1" t="s">
        <v>5250</v>
      </c>
      <c r="E124" s="2">
        <v>0</v>
      </c>
      <c r="F124" s="2">
        <v>29</v>
      </c>
      <c r="G124" s="1" t="s">
        <v>27398</v>
      </c>
      <c r="H124" s="1">
        <f>+Temporalidad[[#This Row],[ID]]</f>
        <v>113</v>
      </c>
    </row>
    <row r="125" spans="1:8" x14ac:dyDescent="0.35">
      <c r="A125">
        <v>114</v>
      </c>
      <c r="B125" s="18" t="s">
        <v>27399</v>
      </c>
      <c r="C125" s="1" t="s">
        <v>5249</v>
      </c>
      <c r="D125" s="1" t="s">
        <v>5250</v>
      </c>
      <c r="E125" s="2">
        <v>0</v>
      </c>
      <c r="F125" s="2">
        <v>30</v>
      </c>
      <c r="G125" s="1" t="s">
        <v>27400</v>
      </c>
      <c r="H125" s="1">
        <f>+Temporalidad[[#This Row],[ID]]</f>
        <v>114</v>
      </c>
    </row>
    <row r="126" spans="1:8" x14ac:dyDescent="0.35">
      <c r="A126">
        <v>115</v>
      </c>
      <c r="B126" s="18" t="s">
        <v>27401</v>
      </c>
      <c r="C126" s="1" t="s">
        <v>5249</v>
      </c>
      <c r="D126" s="1" t="s">
        <v>5250</v>
      </c>
      <c r="E126" s="2">
        <v>0</v>
      </c>
      <c r="F126" s="2">
        <v>29</v>
      </c>
      <c r="G126" s="1" t="s">
        <v>27402</v>
      </c>
      <c r="H126" s="1">
        <f>+Temporalidad[[#This Row],[ID]]</f>
        <v>115</v>
      </c>
    </row>
    <row r="127" spans="1:8" x14ac:dyDescent="0.35">
      <c r="A127">
        <v>116</v>
      </c>
      <c r="B127" s="18" t="s">
        <v>27403</v>
      </c>
      <c r="C127" s="1" t="s">
        <v>5249</v>
      </c>
      <c r="D127" s="1" t="s">
        <v>5250</v>
      </c>
      <c r="E127" s="2">
        <v>0</v>
      </c>
      <c r="F127" s="2">
        <v>30</v>
      </c>
      <c r="G127" s="1" t="s">
        <v>27404</v>
      </c>
      <c r="H127" s="1">
        <f>+Temporalidad[[#This Row],[ID]]</f>
        <v>116</v>
      </c>
    </row>
    <row r="128" spans="1:8" x14ac:dyDescent="0.35">
      <c r="A128">
        <v>117</v>
      </c>
      <c r="B128" s="18" t="s">
        <v>27405</v>
      </c>
      <c r="C128" s="1" t="s">
        <v>5249</v>
      </c>
      <c r="D128" s="1" t="s">
        <v>5250</v>
      </c>
      <c r="E128" s="2">
        <v>0</v>
      </c>
      <c r="F128" s="2">
        <v>30</v>
      </c>
      <c r="G128" s="1" t="s">
        <v>27406</v>
      </c>
      <c r="H128" s="1">
        <f>+Temporalidad[[#This Row],[ID]]</f>
        <v>117</v>
      </c>
    </row>
    <row r="129" spans="1:8" x14ac:dyDescent="0.35">
      <c r="A129">
        <v>118</v>
      </c>
      <c r="B129" s="18" t="s">
        <v>27407</v>
      </c>
      <c r="C129" s="1" t="s">
        <v>5249</v>
      </c>
      <c r="D129" s="1" t="s">
        <v>5250</v>
      </c>
      <c r="E129" s="2">
        <v>0</v>
      </c>
      <c r="F129" s="2">
        <v>29</v>
      </c>
      <c r="G129" s="1" t="s">
        <v>27408</v>
      </c>
      <c r="H129" s="1">
        <f>+Temporalidad[[#This Row],[ID]]</f>
        <v>118</v>
      </c>
    </row>
    <row r="130" spans="1:8" x14ac:dyDescent="0.35">
      <c r="A130">
        <v>119</v>
      </c>
      <c r="B130" s="18" t="s">
        <v>27409</v>
      </c>
      <c r="C130" s="1" t="s">
        <v>5249</v>
      </c>
      <c r="D130" s="1" t="s">
        <v>5250</v>
      </c>
      <c r="E130" s="2">
        <v>0</v>
      </c>
      <c r="F130" s="2">
        <v>30</v>
      </c>
      <c r="G130" s="1" t="s">
        <v>27410</v>
      </c>
      <c r="H130" s="1">
        <f>+Temporalidad[[#This Row],[ID]]</f>
        <v>119</v>
      </c>
    </row>
    <row r="131" spans="1:8" x14ac:dyDescent="0.35">
      <c r="A131">
        <v>120</v>
      </c>
      <c r="B131" s="18" t="s">
        <v>27411</v>
      </c>
      <c r="C131" s="1" t="s">
        <v>5249</v>
      </c>
      <c r="D131" s="1" t="s">
        <v>5250</v>
      </c>
      <c r="E131" s="2">
        <v>0</v>
      </c>
      <c r="F131" s="2">
        <v>29</v>
      </c>
      <c r="G131" s="1" t="s">
        <v>27412</v>
      </c>
      <c r="H131" s="1">
        <f>+Temporalidad[[#This Row],[ID]]</f>
        <v>120</v>
      </c>
    </row>
    <row r="132" spans="1:8" x14ac:dyDescent="0.35">
      <c r="A132">
        <v>121</v>
      </c>
      <c r="B132" s="18" t="s">
        <v>27413</v>
      </c>
      <c r="C132" s="1" t="s">
        <v>5249</v>
      </c>
      <c r="D132" s="1" t="s">
        <v>5250</v>
      </c>
      <c r="E132" s="2">
        <v>0</v>
      </c>
      <c r="F132" s="2">
        <v>30</v>
      </c>
      <c r="G132" s="1" t="s">
        <v>27414</v>
      </c>
      <c r="H132" s="1">
        <f>+Temporalidad[[#This Row],[ID]]</f>
        <v>121</v>
      </c>
    </row>
    <row r="133" spans="1:8" x14ac:dyDescent="0.35">
      <c r="A133">
        <v>122</v>
      </c>
      <c r="B133" s="18" t="s">
        <v>27415</v>
      </c>
      <c r="C133" s="1" t="s">
        <v>5249</v>
      </c>
      <c r="D133" s="1" t="s">
        <v>5250</v>
      </c>
      <c r="E133" s="2">
        <v>0</v>
      </c>
      <c r="F133" s="2">
        <v>30</v>
      </c>
      <c r="G133" s="1" t="s">
        <v>27416</v>
      </c>
      <c r="H133" s="1">
        <f>+Temporalidad[[#This Row],[ID]]</f>
        <v>122</v>
      </c>
    </row>
    <row r="134" spans="1:8" x14ac:dyDescent="0.35">
      <c r="A134">
        <v>123</v>
      </c>
      <c r="B134" s="18" t="s">
        <v>27417</v>
      </c>
      <c r="C134" s="1" t="s">
        <v>5249</v>
      </c>
      <c r="D134" s="1" t="s">
        <v>5250</v>
      </c>
      <c r="E134" s="2">
        <v>0</v>
      </c>
      <c r="F134" s="2">
        <v>27</v>
      </c>
      <c r="G134" s="1" t="s">
        <v>27418</v>
      </c>
      <c r="H134" s="1">
        <f>+Temporalidad[[#This Row],[ID]]</f>
        <v>123</v>
      </c>
    </row>
    <row r="135" spans="1:8" x14ac:dyDescent="0.35">
      <c r="A135">
        <v>124</v>
      </c>
      <c r="B135" s="18" t="s">
        <v>27419</v>
      </c>
      <c r="C135" s="1" t="s">
        <v>5249</v>
      </c>
      <c r="D135" s="1" t="s">
        <v>5250</v>
      </c>
      <c r="E135" s="2">
        <v>0</v>
      </c>
      <c r="F135" s="2">
        <v>30</v>
      </c>
      <c r="G135" s="1" t="s">
        <v>27420</v>
      </c>
      <c r="H135" s="1">
        <f>+Temporalidad[[#This Row],[ID]]</f>
        <v>124</v>
      </c>
    </row>
    <row r="136" spans="1:8" x14ac:dyDescent="0.35">
      <c r="A136">
        <v>125</v>
      </c>
      <c r="B136" s="18" t="s">
        <v>27421</v>
      </c>
      <c r="C136" s="1" t="s">
        <v>5249</v>
      </c>
      <c r="D136" s="1" t="s">
        <v>5250</v>
      </c>
      <c r="E136" s="2">
        <v>0</v>
      </c>
      <c r="F136" s="2">
        <v>29</v>
      </c>
      <c r="G136" s="1" t="s">
        <v>27422</v>
      </c>
      <c r="H136" s="1">
        <f>+Temporalidad[[#This Row],[ID]]</f>
        <v>125</v>
      </c>
    </row>
    <row r="137" spans="1:8" x14ac:dyDescent="0.35">
      <c r="A137">
        <v>126</v>
      </c>
      <c r="B137" s="18" t="s">
        <v>27423</v>
      </c>
      <c r="C137" s="1" t="s">
        <v>5249</v>
      </c>
      <c r="D137" s="1" t="s">
        <v>5250</v>
      </c>
      <c r="E137" s="2">
        <v>0</v>
      </c>
      <c r="F137" s="2">
        <v>30</v>
      </c>
      <c r="G137" s="1" t="s">
        <v>27424</v>
      </c>
      <c r="H137" s="1">
        <f>+Temporalidad[[#This Row],[ID]]</f>
        <v>126</v>
      </c>
    </row>
    <row r="138" spans="1:8" x14ac:dyDescent="0.35">
      <c r="A138">
        <v>127</v>
      </c>
      <c r="B138" s="18" t="s">
        <v>27425</v>
      </c>
      <c r="C138" s="1" t="s">
        <v>5249</v>
      </c>
      <c r="D138" s="1" t="s">
        <v>5250</v>
      </c>
      <c r="E138" s="2">
        <v>0</v>
      </c>
      <c r="F138" s="2">
        <v>29</v>
      </c>
      <c r="G138" s="1" t="s">
        <v>27426</v>
      </c>
      <c r="H138" s="1">
        <f>+Temporalidad[[#This Row],[ID]]</f>
        <v>127</v>
      </c>
    </row>
    <row r="139" spans="1:8" x14ac:dyDescent="0.35">
      <c r="A139">
        <v>128</v>
      </c>
      <c r="B139" s="18" t="s">
        <v>27427</v>
      </c>
      <c r="C139" s="1" t="s">
        <v>5249</v>
      </c>
      <c r="D139" s="1" t="s">
        <v>5250</v>
      </c>
      <c r="E139" s="2">
        <v>0</v>
      </c>
      <c r="F139" s="2">
        <v>30</v>
      </c>
      <c r="G139" s="1" t="s">
        <v>27428</v>
      </c>
      <c r="H139" s="1">
        <f>+Temporalidad[[#This Row],[ID]]</f>
        <v>128</v>
      </c>
    </row>
    <row r="140" spans="1:8" x14ac:dyDescent="0.35">
      <c r="A140">
        <v>129</v>
      </c>
      <c r="B140" s="18" t="s">
        <v>27429</v>
      </c>
      <c r="C140" s="1" t="s">
        <v>5249</v>
      </c>
      <c r="D140" s="1" t="s">
        <v>5250</v>
      </c>
      <c r="E140" s="2">
        <v>0</v>
      </c>
      <c r="F140" s="2">
        <v>30</v>
      </c>
      <c r="G140" s="1" t="s">
        <v>27430</v>
      </c>
      <c r="H140" s="1">
        <f>+Temporalidad[[#This Row],[ID]]</f>
        <v>129</v>
      </c>
    </row>
    <row r="141" spans="1:8" x14ac:dyDescent="0.35">
      <c r="A141">
        <v>130</v>
      </c>
      <c r="B141" s="18" t="s">
        <v>27431</v>
      </c>
      <c r="C141" s="1" t="s">
        <v>5249</v>
      </c>
      <c r="D141" s="1" t="s">
        <v>5250</v>
      </c>
      <c r="E141" s="2">
        <v>0</v>
      </c>
      <c r="F141" s="2">
        <v>29</v>
      </c>
      <c r="G141" s="1" t="s">
        <v>27432</v>
      </c>
      <c r="H141" s="1">
        <f>+Temporalidad[[#This Row],[ID]]</f>
        <v>130</v>
      </c>
    </row>
    <row r="142" spans="1:8" x14ac:dyDescent="0.35">
      <c r="A142">
        <v>131</v>
      </c>
      <c r="B142" s="18" t="s">
        <v>27433</v>
      </c>
      <c r="C142" s="1" t="s">
        <v>5249</v>
      </c>
      <c r="D142" s="1" t="s">
        <v>5250</v>
      </c>
      <c r="E142" s="2">
        <v>0</v>
      </c>
      <c r="F142" s="2">
        <v>30</v>
      </c>
      <c r="G142" s="1" t="s">
        <v>27434</v>
      </c>
      <c r="H142" s="1">
        <f>+Temporalidad[[#This Row],[ID]]</f>
        <v>131</v>
      </c>
    </row>
    <row r="143" spans="1:8" x14ac:dyDescent="0.35">
      <c r="A143">
        <v>132</v>
      </c>
      <c r="B143" s="18" t="s">
        <v>27435</v>
      </c>
      <c r="C143" s="1" t="s">
        <v>5249</v>
      </c>
      <c r="D143" s="1" t="s">
        <v>5250</v>
      </c>
      <c r="E143" s="2">
        <v>0</v>
      </c>
      <c r="F143" s="2">
        <v>29</v>
      </c>
      <c r="G143" s="1" t="s">
        <v>27436</v>
      </c>
      <c r="H143" s="1">
        <f>+Temporalidad[[#This Row],[ID]]</f>
        <v>132</v>
      </c>
    </row>
    <row r="144" spans="1:8" x14ac:dyDescent="0.35">
      <c r="A144">
        <v>133</v>
      </c>
      <c r="B144" s="18" t="s">
        <v>27437</v>
      </c>
      <c r="C144" s="1" t="s">
        <v>5249</v>
      </c>
      <c r="D144" s="1" t="s">
        <v>5250</v>
      </c>
      <c r="E144" s="2">
        <v>0</v>
      </c>
      <c r="F144" s="2">
        <v>30</v>
      </c>
      <c r="G144" s="1" t="s">
        <v>27438</v>
      </c>
      <c r="H144" s="1">
        <f>+Temporalidad[[#This Row],[ID]]</f>
        <v>133</v>
      </c>
    </row>
    <row r="145" spans="1:8" x14ac:dyDescent="0.35">
      <c r="A145">
        <v>134</v>
      </c>
      <c r="B145" s="18" t="s">
        <v>27439</v>
      </c>
      <c r="C145" s="1" t="s">
        <v>5249</v>
      </c>
      <c r="D145" s="1" t="s">
        <v>5250</v>
      </c>
      <c r="E145" s="2">
        <v>0</v>
      </c>
      <c r="F145" s="2">
        <v>30</v>
      </c>
      <c r="G145" s="1" t="s">
        <v>27440</v>
      </c>
      <c r="H145" s="1">
        <f>+Temporalidad[[#This Row],[ID]]</f>
        <v>134</v>
      </c>
    </row>
    <row r="146" spans="1:8" x14ac:dyDescent="0.35">
      <c r="A146">
        <v>135</v>
      </c>
      <c r="B146" s="18" t="s">
        <v>27441</v>
      </c>
      <c r="C146" s="1" t="s">
        <v>5249</v>
      </c>
      <c r="D146" s="1" t="s">
        <v>5250</v>
      </c>
      <c r="E146" s="2">
        <v>0</v>
      </c>
      <c r="F146" s="2">
        <v>27</v>
      </c>
      <c r="G146" s="1" t="s">
        <v>27442</v>
      </c>
      <c r="H146" s="1">
        <f>+Temporalidad[[#This Row],[ID]]</f>
        <v>135</v>
      </c>
    </row>
    <row r="147" spans="1:8" x14ac:dyDescent="0.35">
      <c r="A147">
        <v>136</v>
      </c>
      <c r="B147" s="18" t="s">
        <v>27443</v>
      </c>
      <c r="C147" s="1" t="s">
        <v>5249</v>
      </c>
      <c r="D147" s="1" t="s">
        <v>5250</v>
      </c>
      <c r="E147" s="2">
        <v>0</v>
      </c>
      <c r="F147" s="2">
        <v>30</v>
      </c>
      <c r="G147" s="1" t="s">
        <v>27444</v>
      </c>
      <c r="H147" s="1">
        <f>+Temporalidad[[#This Row],[ID]]</f>
        <v>136</v>
      </c>
    </row>
    <row r="148" spans="1:8" x14ac:dyDescent="0.35">
      <c r="A148">
        <v>137</v>
      </c>
      <c r="B148" s="18" t="s">
        <v>27445</v>
      </c>
      <c r="C148" s="1" t="s">
        <v>5249</v>
      </c>
      <c r="D148" s="1" t="s">
        <v>5250</v>
      </c>
      <c r="E148" s="2">
        <v>0</v>
      </c>
      <c r="F148" s="2">
        <v>29</v>
      </c>
      <c r="G148" s="1" t="s">
        <v>27446</v>
      </c>
      <c r="H148" s="1">
        <f>+Temporalidad[[#This Row],[ID]]</f>
        <v>137</v>
      </c>
    </row>
    <row r="149" spans="1:8" x14ac:dyDescent="0.35">
      <c r="A149">
        <v>138</v>
      </c>
      <c r="B149" s="18" t="s">
        <v>27447</v>
      </c>
      <c r="C149" s="1" t="s">
        <v>5249</v>
      </c>
      <c r="D149" s="1" t="s">
        <v>5250</v>
      </c>
      <c r="E149" s="2">
        <v>0</v>
      </c>
      <c r="F149" s="2">
        <v>30</v>
      </c>
      <c r="G149" s="1" t="s">
        <v>27448</v>
      </c>
      <c r="H149" s="1">
        <f>+Temporalidad[[#This Row],[ID]]</f>
        <v>138</v>
      </c>
    </row>
    <row r="150" spans="1:8" x14ac:dyDescent="0.35">
      <c r="A150">
        <v>139</v>
      </c>
      <c r="B150" s="18" t="s">
        <v>27449</v>
      </c>
      <c r="C150" s="1" t="s">
        <v>5249</v>
      </c>
      <c r="D150" s="1" t="s">
        <v>5250</v>
      </c>
      <c r="E150" s="2">
        <v>0</v>
      </c>
      <c r="F150" s="2">
        <v>29</v>
      </c>
      <c r="G150" s="1" t="s">
        <v>27450</v>
      </c>
      <c r="H150" s="1">
        <f>+Temporalidad[[#This Row],[ID]]</f>
        <v>139</v>
      </c>
    </row>
    <row r="151" spans="1:8" x14ac:dyDescent="0.35">
      <c r="A151">
        <v>140</v>
      </c>
      <c r="B151" s="18" t="s">
        <v>27451</v>
      </c>
      <c r="C151" s="1" t="s">
        <v>5249</v>
      </c>
      <c r="D151" s="1" t="s">
        <v>5250</v>
      </c>
      <c r="E151" s="2">
        <v>0</v>
      </c>
      <c r="F151" s="2">
        <v>30</v>
      </c>
      <c r="G151" s="1" t="s">
        <v>27452</v>
      </c>
      <c r="H151" s="1">
        <f>+Temporalidad[[#This Row],[ID]]</f>
        <v>140</v>
      </c>
    </row>
    <row r="152" spans="1:8" x14ac:dyDescent="0.35">
      <c r="A152">
        <v>141</v>
      </c>
      <c r="B152" s="18" t="s">
        <v>27453</v>
      </c>
      <c r="C152" s="1" t="s">
        <v>5249</v>
      </c>
      <c r="D152" s="1" t="s">
        <v>5250</v>
      </c>
      <c r="E152" s="2">
        <v>0</v>
      </c>
      <c r="F152" s="2">
        <v>30</v>
      </c>
      <c r="G152" s="1" t="s">
        <v>27454</v>
      </c>
      <c r="H152" s="1">
        <f>+Temporalidad[[#This Row],[ID]]</f>
        <v>141</v>
      </c>
    </row>
    <row r="153" spans="1:8" x14ac:dyDescent="0.35">
      <c r="A153">
        <v>142</v>
      </c>
      <c r="B153" s="18" t="s">
        <v>27455</v>
      </c>
      <c r="C153" s="1" t="s">
        <v>5249</v>
      </c>
      <c r="D153" s="1" t="s">
        <v>5250</v>
      </c>
      <c r="E153" s="2">
        <v>0</v>
      </c>
      <c r="F153" s="2">
        <v>29</v>
      </c>
      <c r="G153" s="1" t="s">
        <v>27456</v>
      </c>
      <c r="H153" s="1">
        <f>+Temporalidad[[#This Row],[ID]]</f>
        <v>142</v>
      </c>
    </row>
    <row r="154" spans="1:8" x14ac:dyDescent="0.35">
      <c r="A154">
        <v>143</v>
      </c>
      <c r="B154" s="18" t="s">
        <v>27457</v>
      </c>
      <c r="C154" s="1" t="s">
        <v>5249</v>
      </c>
      <c r="D154" s="1" t="s">
        <v>5250</v>
      </c>
      <c r="E154" s="2">
        <v>0</v>
      </c>
      <c r="F154" s="2">
        <v>30</v>
      </c>
      <c r="G154" s="1" t="s">
        <v>27458</v>
      </c>
      <c r="H154" s="1">
        <f>+Temporalidad[[#This Row],[ID]]</f>
        <v>143</v>
      </c>
    </row>
    <row r="155" spans="1:8" x14ac:dyDescent="0.35">
      <c r="A155">
        <v>144</v>
      </c>
      <c r="B155" s="18" t="s">
        <v>27459</v>
      </c>
      <c r="C155" s="1" t="s">
        <v>5249</v>
      </c>
      <c r="D155" s="1" t="s">
        <v>5250</v>
      </c>
      <c r="E155" s="2">
        <v>0</v>
      </c>
      <c r="F155" s="2">
        <v>29</v>
      </c>
      <c r="G155" s="1" t="s">
        <v>27460</v>
      </c>
      <c r="H155" s="1">
        <f>+Temporalidad[[#This Row],[ID]]</f>
        <v>144</v>
      </c>
    </row>
    <row r="156" spans="1:8" x14ac:dyDescent="0.35">
      <c r="A156">
        <v>145</v>
      </c>
      <c r="B156" s="18" t="s">
        <v>27461</v>
      </c>
      <c r="C156" s="1" t="s">
        <v>5249</v>
      </c>
      <c r="D156" s="1" t="s">
        <v>5250</v>
      </c>
      <c r="E156" s="2">
        <v>0</v>
      </c>
      <c r="F156" s="2">
        <v>30</v>
      </c>
      <c r="G156" s="1" t="s">
        <v>27462</v>
      </c>
      <c r="H156" s="1">
        <f>+Temporalidad[[#This Row],[ID]]</f>
        <v>145</v>
      </c>
    </row>
    <row r="157" spans="1:8" x14ac:dyDescent="0.35">
      <c r="A157">
        <v>146</v>
      </c>
      <c r="B157" s="18" t="s">
        <v>27463</v>
      </c>
      <c r="C157" s="1" t="s">
        <v>5249</v>
      </c>
      <c r="D157" s="1" t="s">
        <v>5250</v>
      </c>
      <c r="E157" s="2">
        <v>0</v>
      </c>
      <c r="F157" s="2">
        <v>30</v>
      </c>
      <c r="G157" s="1" t="s">
        <v>27464</v>
      </c>
      <c r="H157" s="1">
        <f>+Temporalidad[[#This Row],[ID]]</f>
        <v>146</v>
      </c>
    </row>
    <row r="158" spans="1:8" x14ac:dyDescent="0.35">
      <c r="A158">
        <v>147</v>
      </c>
      <c r="B158" s="18" t="s">
        <v>27465</v>
      </c>
      <c r="C158" s="1" t="s">
        <v>5249</v>
      </c>
      <c r="D158" s="1" t="s">
        <v>5250</v>
      </c>
      <c r="E158" s="2">
        <v>0</v>
      </c>
      <c r="F158" s="2">
        <v>27</v>
      </c>
      <c r="G158" s="1" t="s">
        <v>27466</v>
      </c>
      <c r="H158" s="1">
        <f>+Temporalidad[[#This Row],[ID]]</f>
        <v>147</v>
      </c>
    </row>
    <row r="159" spans="1:8" x14ac:dyDescent="0.35">
      <c r="A159">
        <v>148</v>
      </c>
      <c r="B159" s="18" t="s">
        <v>27467</v>
      </c>
      <c r="C159" s="1" t="s">
        <v>5249</v>
      </c>
      <c r="D159" s="1" t="s">
        <v>5250</v>
      </c>
      <c r="E159" s="2">
        <v>0</v>
      </c>
      <c r="F159" s="2">
        <v>30</v>
      </c>
      <c r="G159" s="1" t="s">
        <v>27468</v>
      </c>
      <c r="H159" s="1">
        <f>+Temporalidad[[#This Row],[ID]]</f>
        <v>148</v>
      </c>
    </row>
    <row r="160" spans="1:8" x14ac:dyDescent="0.35">
      <c r="A160">
        <v>149</v>
      </c>
      <c r="B160" s="18" t="s">
        <v>27469</v>
      </c>
      <c r="C160" s="1" t="s">
        <v>5249</v>
      </c>
      <c r="D160" s="1" t="s">
        <v>5250</v>
      </c>
      <c r="E160" s="2">
        <v>0</v>
      </c>
      <c r="F160" s="2">
        <v>29</v>
      </c>
      <c r="G160" s="1" t="s">
        <v>27470</v>
      </c>
      <c r="H160" s="1">
        <f>+Temporalidad[[#This Row],[ID]]</f>
        <v>149</v>
      </c>
    </row>
    <row r="161" spans="1:8" x14ac:dyDescent="0.35">
      <c r="A161">
        <v>150</v>
      </c>
      <c r="B161" s="18" t="s">
        <v>27471</v>
      </c>
      <c r="C161" s="1" t="s">
        <v>5249</v>
      </c>
      <c r="D161" s="1" t="s">
        <v>5250</v>
      </c>
      <c r="E161" s="2">
        <v>0</v>
      </c>
      <c r="F161" s="2">
        <v>30</v>
      </c>
      <c r="G161" s="1" t="s">
        <v>27472</v>
      </c>
      <c r="H161" s="1">
        <f>+Temporalidad[[#This Row],[ID]]</f>
        <v>150</v>
      </c>
    </row>
    <row r="162" spans="1:8" x14ac:dyDescent="0.35">
      <c r="A162">
        <v>151</v>
      </c>
      <c r="B162" s="18" t="s">
        <v>27473</v>
      </c>
      <c r="C162" s="1" t="s">
        <v>5249</v>
      </c>
      <c r="D162" s="1" t="s">
        <v>5250</v>
      </c>
      <c r="E162" s="2">
        <v>0</v>
      </c>
      <c r="F162" s="2">
        <v>29</v>
      </c>
      <c r="G162" s="1" t="s">
        <v>27474</v>
      </c>
      <c r="H162" s="1">
        <f>+Temporalidad[[#This Row],[ID]]</f>
        <v>151</v>
      </c>
    </row>
    <row r="163" spans="1:8" x14ac:dyDescent="0.35">
      <c r="A163">
        <v>152</v>
      </c>
      <c r="B163" s="18" t="s">
        <v>27475</v>
      </c>
      <c r="C163" s="1" t="s">
        <v>5249</v>
      </c>
      <c r="D163" s="1" t="s">
        <v>5250</v>
      </c>
      <c r="E163" s="2">
        <v>0</v>
      </c>
      <c r="F163" s="2">
        <v>30</v>
      </c>
      <c r="G163" s="1" t="s">
        <v>27476</v>
      </c>
      <c r="H163" s="1">
        <f>+Temporalidad[[#This Row],[ID]]</f>
        <v>152</v>
      </c>
    </row>
    <row r="164" spans="1:8" x14ac:dyDescent="0.35">
      <c r="A164">
        <v>153</v>
      </c>
      <c r="B164" s="18" t="s">
        <v>27477</v>
      </c>
      <c r="C164" s="1" t="s">
        <v>5249</v>
      </c>
      <c r="D164" s="1" t="s">
        <v>5250</v>
      </c>
      <c r="E164" s="2">
        <v>0</v>
      </c>
      <c r="F164" s="2">
        <v>30</v>
      </c>
      <c r="G164" s="1" t="s">
        <v>27478</v>
      </c>
      <c r="H164" s="1">
        <f>+Temporalidad[[#This Row],[ID]]</f>
        <v>153</v>
      </c>
    </row>
    <row r="165" spans="1:8" x14ac:dyDescent="0.35">
      <c r="A165">
        <v>154</v>
      </c>
      <c r="B165" s="18" t="s">
        <v>27479</v>
      </c>
      <c r="C165" s="1" t="s">
        <v>5249</v>
      </c>
      <c r="D165" s="1" t="s">
        <v>5250</v>
      </c>
      <c r="E165" s="2">
        <v>0</v>
      </c>
      <c r="F165" s="2">
        <v>29</v>
      </c>
      <c r="G165" s="1" t="s">
        <v>27480</v>
      </c>
      <c r="H165" s="1">
        <f>+Temporalidad[[#This Row],[ID]]</f>
        <v>154</v>
      </c>
    </row>
    <row r="166" spans="1:8" x14ac:dyDescent="0.35">
      <c r="A166">
        <v>155</v>
      </c>
      <c r="B166" s="18" t="s">
        <v>27481</v>
      </c>
      <c r="C166" s="1" t="s">
        <v>5249</v>
      </c>
      <c r="D166" s="1" t="s">
        <v>5250</v>
      </c>
      <c r="E166" s="2">
        <v>0</v>
      </c>
      <c r="F166" s="2">
        <v>30</v>
      </c>
      <c r="G166" s="1" t="s">
        <v>27482</v>
      </c>
      <c r="H166" s="1">
        <f>+Temporalidad[[#This Row],[ID]]</f>
        <v>155</v>
      </c>
    </row>
    <row r="167" spans="1:8" x14ac:dyDescent="0.35">
      <c r="A167">
        <v>156</v>
      </c>
      <c r="B167" s="18" t="s">
        <v>27483</v>
      </c>
      <c r="C167" s="1" t="s">
        <v>5249</v>
      </c>
      <c r="D167" s="1" t="s">
        <v>5250</v>
      </c>
      <c r="E167" s="2">
        <v>0</v>
      </c>
      <c r="F167" s="2">
        <v>29</v>
      </c>
      <c r="G167" s="1" t="s">
        <v>27484</v>
      </c>
      <c r="H167" s="1">
        <f>+Temporalidad[[#This Row],[ID]]</f>
        <v>156</v>
      </c>
    </row>
    <row r="168" spans="1:8" x14ac:dyDescent="0.35">
      <c r="A168">
        <v>157</v>
      </c>
      <c r="B168" s="18" t="s">
        <v>27485</v>
      </c>
      <c r="C168" s="1" t="s">
        <v>5249</v>
      </c>
      <c r="D168" s="1" t="s">
        <v>5250</v>
      </c>
      <c r="E168" s="2">
        <v>0</v>
      </c>
      <c r="F168" s="2">
        <v>30</v>
      </c>
      <c r="G168" s="1" t="s">
        <v>27486</v>
      </c>
      <c r="H168" s="1">
        <f>+Temporalidad[[#This Row],[ID]]</f>
        <v>157</v>
      </c>
    </row>
    <row r="169" spans="1:8" x14ac:dyDescent="0.35">
      <c r="A169">
        <v>158</v>
      </c>
      <c r="B169" s="18" t="s">
        <v>27487</v>
      </c>
      <c r="C169" s="1" t="s">
        <v>5249</v>
      </c>
      <c r="D169" s="1" t="s">
        <v>5250</v>
      </c>
      <c r="E169" s="2">
        <v>0</v>
      </c>
      <c r="F169" s="2">
        <v>30</v>
      </c>
      <c r="G169" s="1" t="s">
        <v>27488</v>
      </c>
      <c r="H169" s="1">
        <f>+Temporalidad[[#This Row],[ID]]</f>
        <v>158</v>
      </c>
    </row>
    <row r="170" spans="1:8" x14ac:dyDescent="0.35">
      <c r="A170">
        <v>159</v>
      </c>
      <c r="B170" s="18" t="s">
        <v>27489</v>
      </c>
      <c r="C170" s="1" t="s">
        <v>5249</v>
      </c>
      <c r="D170" s="1" t="s">
        <v>5250</v>
      </c>
      <c r="E170" s="2">
        <v>0</v>
      </c>
      <c r="F170" s="2">
        <v>27</v>
      </c>
      <c r="G170" s="1" t="s">
        <v>27490</v>
      </c>
      <c r="H170" s="1">
        <f>+Temporalidad[[#This Row],[ID]]</f>
        <v>159</v>
      </c>
    </row>
    <row r="171" spans="1:8" x14ac:dyDescent="0.35">
      <c r="A171">
        <v>160</v>
      </c>
      <c r="B171" s="18" t="s">
        <v>27491</v>
      </c>
      <c r="C171" s="1" t="s">
        <v>5249</v>
      </c>
      <c r="D171" s="1" t="s">
        <v>5250</v>
      </c>
      <c r="E171" s="2">
        <v>0</v>
      </c>
      <c r="F171" s="2">
        <v>30</v>
      </c>
      <c r="G171" s="1" t="s">
        <v>27492</v>
      </c>
      <c r="H171" s="1">
        <f>+Temporalidad[[#This Row],[ID]]</f>
        <v>160</v>
      </c>
    </row>
    <row r="172" spans="1:8" x14ac:dyDescent="0.35">
      <c r="A172">
        <v>161</v>
      </c>
      <c r="B172" s="18" t="s">
        <v>27493</v>
      </c>
      <c r="C172" s="1" t="s">
        <v>5249</v>
      </c>
      <c r="D172" s="1" t="s">
        <v>5250</v>
      </c>
      <c r="E172" s="2">
        <v>0</v>
      </c>
      <c r="F172" s="2">
        <v>29</v>
      </c>
      <c r="G172" s="1" t="s">
        <v>27494</v>
      </c>
      <c r="H172" s="1">
        <f>+Temporalidad[[#This Row],[ID]]</f>
        <v>161</v>
      </c>
    </row>
    <row r="173" spans="1:8" x14ac:dyDescent="0.35">
      <c r="A173">
        <v>162</v>
      </c>
      <c r="B173" s="18" t="s">
        <v>27495</v>
      </c>
      <c r="C173" s="1" t="s">
        <v>5249</v>
      </c>
      <c r="D173" s="1" t="s">
        <v>5250</v>
      </c>
      <c r="E173" s="2">
        <v>0</v>
      </c>
      <c r="F173" s="2">
        <v>30</v>
      </c>
      <c r="G173" s="1" t="s">
        <v>27496</v>
      </c>
      <c r="H173" s="1">
        <f>+Temporalidad[[#This Row],[ID]]</f>
        <v>162</v>
      </c>
    </row>
    <row r="174" spans="1:8" x14ac:dyDescent="0.35">
      <c r="A174">
        <v>163</v>
      </c>
      <c r="B174" s="18" t="s">
        <v>27497</v>
      </c>
      <c r="C174" s="1" t="s">
        <v>5249</v>
      </c>
      <c r="D174" s="1" t="s">
        <v>5250</v>
      </c>
      <c r="E174" s="2">
        <v>0</v>
      </c>
      <c r="F174" s="2">
        <v>29</v>
      </c>
      <c r="G174" s="1" t="s">
        <v>27498</v>
      </c>
      <c r="H174" s="1">
        <f>+Temporalidad[[#This Row],[ID]]</f>
        <v>163</v>
      </c>
    </row>
    <row r="175" spans="1:8" x14ac:dyDescent="0.35">
      <c r="A175">
        <v>164</v>
      </c>
      <c r="B175" s="18" t="s">
        <v>27499</v>
      </c>
      <c r="C175" s="1" t="s">
        <v>5249</v>
      </c>
      <c r="D175" s="1" t="s">
        <v>5250</v>
      </c>
      <c r="E175" s="2">
        <v>0</v>
      </c>
      <c r="F175" s="2">
        <v>30</v>
      </c>
      <c r="G175" s="1" t="s">
        <v>27500</v>
      </c>
      <c r="H175" s="1">
        <f>+Temporalidad[[#This Row],[ID]]</f>
        <v>164</v>
      </c>
    </row>
    <row r="176" spans="1:8" x14ac:dyDescent="0.35">
      <c r="A176">
        <v>165</v>
      </c>
      <c r="B176" s="18" t="s">
        <v>27501</v>
      </c>
      <c r="C176" s="1" t="s">
        <v>5249</v>
      </c>
      <c r="D176" s="1" t="s">
        <v>5250</v>
      </c>
      <c r="E176" s="2">
        <v>0</v>
      </c>
      <c r="F176" s="2">
        <v>30</v>
      </c>
      <c r="G176" s="1" t="s">
        <v>27502</v>
      </c>
      <c r="H176" s="1">
        <f>+Temporalidad[[#This Row],[ID]]</f>
        <v>165</v>
      </c>
    </row>
    <row r="177" spans="1:8" x14ac:dyDescent="0.35">
      <c r="A177">
        <v>166</v>
      </c>
      <c r="B177" s="18" t="s">
        <v>27503</v>
      </c>
      <c r="C177" s="1" t="s">
        <v>5249</v>
      </c>
      <c r="D177" s="1" t="s">
        <v>5250</v>
      </c>
      <c r="E177" s="2">
        <v>0</v>
      </c>
      <c r="F177" s="2">
        <v>29</v>
      </c>
      <c r="G177" s="1" t="s">
        <v>27504</v>
      </c>
      <c r="H177" s="1">
        <f>+Temporalidad[[#This Row],[ID]]</f>
        <v>166</v>
      </c>
    </row>
    <row r="178" spans="1:8" x14ac:dyDescent="0.35">
      <c r="A178">
        <v>167</v>
      </c>
      <c r="B178" s="18" t="s">
        <v>27505</v>
      </c>
      <c r="C178" s="1" t="s">
        <v>5249</v>
      </c>
      <c r="D178" s="1" t="s">
        <v>5250</v>
      </c>
      <c r="E178" s="2">
        <v>0</v>
      </c>
      <c r="F178" s="2">
        <v>30</v>
      </c>
      <c r="G178" s="1" t="s">
        <v>27506</v>
      </c>
      <c r="H178" s="1">
        <f>+Temporalidad[[#This Row],[ID]]</f>
        <v>167</v>
      </c>
    </row>
    <row r="179" spans="1:8" x14ac:dyDescent="0.35">
      <c r="A179">
        <v>168</v>
      </c>
      <c r="B179" s="18" t="s">
        <v>27507</v>
      </c>
      <c r="C179" s="1" t="s">
        <v>5249</v>
      </c>
      <c r="D179" s="1" t="s">
        <v>5250</v>
      </c>
      <c r="E179" s="2">
        <v>0</v>
      </c>
      <c r="F179" s="2">
        <v>29</v>
      </c>
      <c r="G179" s="1" t="s">
        <v>27508</v>
      </c>
      <c r="H179" s="1">
        <f>+Temporalidad[[#This Row],[ID]]</f>
        <v>168</v>
      </c>
    </row>
    <row r="180" spans="1:8" x14ac:dyDescent="0.35">
      <c r="A180">
        <v>169</v>
      </c>
      <c r="B180" s="18" t="s">
        <v>27509</v>
      </c>
      <c r="C180" s="1" t="s">
        <v>5249</v>
      </c>
      <c r="D180" s="1" t="s">
        <v>5250</v>
      </c>
      <c r="E180" s="2">
        <v>0</v>
      </c>
      <c r="F180" s="2">
        <v>30</v>
      </c>
      <c r="G180" s="1" t="s">
        <v>27510</v>
      </c>
      <c r="H180" s="1">
        <f>+Temporalidad[[#This Row],[ID]]</f>
        <v>169</v>
      </c>
    </row>
    <row r="181" spans="1:8" x14ac:dyDescent="0.35">
      <c r="A181">
        <v>170</v>
      </c>
      <c r="B181" s="18" t="s">
        <v>27511</v>
      </c>
      <c r="C181" s="1" t="s">
        <v>5249</v>
      </c>
      <c r="D181" s="1" t="s">
        <v>5250</v>
      </c>
      <c r="E181" s="2">
        <v>0</v>
      </c>
      <c r="F181" s="2">
        <v>30</v>
      </c>
      <c r="G181" s="1" t="s">
        <v>27512</v>
      </c>
      <c r="H181" s="1">
        <f>+Temporalidad[[#This Row],[ID]]</f>
        <v>170</v>
      </c>
    </row>
    <row r="182" spans="1:8" x14ac:dyDescent="0.35">
      <c r="A182">
        <v>171</v>
      </c>
      <c r="B182" s="18" t="s">
        <v>27513</v>
      </c>
      <c r="C182" s="1" t="s">
        <v>5249</v>
      </c>
      <c r="D182" s="1" t="s">
        <v>5250</v>
      </c>
      <c r="E182" s="2">
        <v>0</v>
      </c>
      <c r="F182" s="2">
        <v>27</v>
      </c>
      <c r="G182" s="1" t="s">
        <v>27514</v>
      </c>
      <c r="H182" s="1">
        <f>+Temporalidad[[#This Row],[ID]]</f>
        <v>171</v>
      </c>
    </row>
    <row r="183" spans="1:8" x14ac:dyDescent="0.35">
      <c r="A183">
        <v>172</v>
      </c>
      <c r="B183" s="18" t="s">
        <v>27515</v>
      </c>
      <c r="C183" s="1" t="s">
        <v>5249</v>
      </c>
      <c r="D183" s="1" t="s">
        <v>5250</v>
      </c>
      <c r="E183" s="2">
        <v>0</v>
      </c>
      <c r="F183" s="2">
        <v>30</v>
      </c>
      <c r="G183" s="1" t="s">
        <v>27516</v>
      </c>
      <c r="H183" s="1">
        <f>+Temporalidad[[#This Row],[ID]]</f>
        <v>172</v>
      </c>
    </row>
    <row r="184" spans="1:8" x14ac:dyDescent="0.35">
      <c r="A184">
        <v>173</v>
      </c>
      <c r="B184" s="18" t="s">
        <v>27517</v>
      </c>
      <c r="C184" s="1" t="s">
        <v>5249</v>
      </c>
      <c r="D184" s="1" t="s">
        <v>5250</v>
      </c>
      <c r="E184" s="2">
        <v>0</v>
      </c>
      <c r="F184" s="2">
        <v>29</v>
      </c>
      <c r="G184" s="1" t="s">
        <v>27518</v>
      </c>
      <c r="H184" s="1">
        <f>+Temporalidad[[#This Row],[ID]]</f>
        <v>173</v>
      </c>
    </row>
    <row r="185" spans="1:8" x14ac:dyDescent="0.35">
      <c r="A185">
        <v>174</v>
      </c>
      <c r="B185" s="18" t="s">
        <v>27519</v>
      </c>
      <c r="C185" s="1" t="s">
        <v>5249</v>
      </c>
      <c r="D185" s="1" t="s">
        <v>5250</v>
      </c>
      <c r="E185" s="2">
        <v>0</v>
      </c>
      <c r="F185" s="2">
        <v>30</v>
      </c>
      <c r="G185" s="1" t="s">
        <v>27520</v>
      </c>
      <c r="H185" s="1">
        <f>+Temporalidad[[#This Row],[ID]]</f>
        <v>174</v>
      </c>
    </row>
    <row r="186" spans="1:8" x14ac:dyDescent="0.35">
      <c r="A186">
        <v>175</v>
      </c>
      <c r="B186" s="18" t="s">
        <v>27521</v>
      </c>
      <c r="C186" s="1" t="s">
        <v>5249</v>
      </c>
      <c r="D186" s="1" t="s">
        <v>5250</v>
      </c>
      <c r="E186" s="2">
        <v>0</v>
      </c>
      <c r="F186" s="2">
        <v>29</v>
      </c>
      <c r="G186" s="1" t="s">
        <v>27522</v>
      </c>
      <c r="H186" s="1">
        <f>+Temporalidad[[#This Row],[ID]]</f>
        <v>175</v>
      </c>
    </row>
    <row r="187" spans="1:8" x14ac:dyDescent="0.35">
      <c r="A187">
        <v>176</v>
      </c>
      <c r="B187" s="18" t="s">
        <v>27523</v>
      </c>
      <c r="C187" s="1" t="s">
        <v>5249</v>
      </c>
      <c r="D187" s="1" t="s">
        <v>5250</v>
      </c>
      <c r="E187" s="2">
        <v>0</v>
      </c>
      <c r="F187" s="2">
        <v>30</v>
      </c>
      <c r="G187" s="1" t="s">
        <v>27524</v>
      </c>
      <c r="H187" s="1">
        <f>+Temporalidad[[#This Row],[ID]]</f>
        <v>176</v>
      </c>
    </row>
    <row r="188" spans="1:8" x14ac:dyDescent="0.35">
      <c r="A188">
        <v>177</v>
      </c>
      <c r="B188" s="18" t="s">
        <v>27525</v>
      </c>
      <c r="C188" s="1" t="s">
        <v>5249</v>
      </c>
      <c r="D188" s="1" t="s">
        <v>5250</v>
      </c>
      <c r="E188" s="2">
        <v>0</v>
      </c>
      <c r="F188" s="2">
        <v>30</v>
      </c>
      <c r="G188" s="1" t="s">
        <v>27526</v>
      </c>
      <c r="H188" s="1">
        <f>+Temporalidad[[#This Row],[ID]]</f>
        <v>177</v>
      </c>
    </row>
    <row r="189" spans="1:8" x14ac:dyDescent="0.35">
      <c r="A189">
        <v>178</v>
      </c>
      <c r="B189" s="18" t="s">
        <v>27527</v>
      </c>
      <c r="C189" s="1" t="s">
        <v>5249</v>
      </c>
      <c r="D189" s="1" t="s">
        <v>5250</v>
      </c>
      <c r="E189" s="2">
        <v>0</v>
      </c>
      <c r="F189" s="2">
        <v>29</v>
      </c>
      <c r="G189" s="1" t="s">
        <v>27528</v>
      </c>
      <c r="H189" s="1">
        <f>+Temporalidad[[#This Row],[ID]]</f>
        <v>178</v>
      </c>
    </row>
    <row r="190" spans="1:8" x14ac:dyDescent="0.35">
      <c r="A190">
        <v>179</v>
      </c>
      <c r="B190" s="18" t="s">
        <v>27529</v>
      </c>
      <c r="C190" s="1" t="s">
        <v>5249</v>
      </c>
      <c r="D190" s="1" t="s">
        <v>5250</v>
      </c>
      <c r="E190" s="2">
        <v>0</v>
      </c>
      <c r="F190" s="2">
        <v>30</v>
      </c>
      <c r="G190" s="1" t="s">
        <v>27530</v>
      </c>
      <c r="H190" s="1">
        <f>+Temporalidad[[#This Row],[ID]]</f>
        <v>179</v>
      </c>
    </row>
    <row r="191" spans="1:8" x14ac:dyDescent="0.35">
      <c r="A191">
        <v>180</v>
      </c>
      <c r="B191" s="18" t="s">
        <v>27531</v>
      </c>
      <c r="C191" s="1" t="s">
        <v>5249</v>
      </c>
      <c r="D191" s="1" t="s">
        <v>5250</v>
      </c>
      <c r="E191" s="2">
        <v>0</v>
      </c>
      <c r="F191" s="2">
        <v>29</v>
      </c>
      <c r="G191" s="1" t="s">
        <v>27532</v>
      </c>
      <c r="H191" s="1">
        <f>+Temporalidad[[#This Row],[ID]]</f>
        <v>180</v>
      </c>
    </row>
    <row r="192" spans="1:8" x14ac:dyDescent="0.35">
      <c r="A192">
        <v>181</v>
      </c>
      <c r="B192" s="18" t="s">
        <v>27533</v>
      </c>
      <c r="C192" s="1" t="s">
        <v>5249</v>
      </c>
      <c r="D192" s="1" t="s">
        <v>5250</v>
      </c>
      <c r="E192" s="2">
        <v>0</v>
      </c>
      <c r="F192" s="2">
        <v>30</v>
      </c>
      <c r="G192" s="1" t="s">
        <v>27534</v>
      </c>
      <c r="H192" s="1">
        <f>+Temporalidad[[#This Row],[ID]]</f>
        <v>181</v>
      </c>
    </row>
    <row r="193" spans="1:8" x14ac:dyDescent="0.35">
      <c r="A193">
        <v>182</v>
      </c>
      <c r="B193" s="18" t="s">
        <v>27535</v>
      </c>
      <c r="C193" s="1" t="s">
        <v>5249</v>
      </c>
      <c r="D193" s="1" t="s">
        <v>5250</v>
      </c>
      <c r="E193" s="2">
        <v>0</v>
      </c>
      <c r="F193" s="2">
        <v>30</v>
      </c>
      <c r="G193" s="1" t="s">
        <v>27536</v>
      </c>
      <c r="H193" s="1">
        <f>+Temporalidad[[#This Row],[ID]]</f>
        <v>182</v>
      </c>
    </row>
    <row r="194" spans="1:8" x14ac:dyDescent="0.35">
      <c r="A194">
        <v>183</v>
      </c>
      <c r="B194" s="18" t="s">
        <v>27537</v>
      </c>
      <c r="C194" s="1" t="s">
        <v>5249</v>
      </c>
      <c r="D194" s="1" t="s">
        <v>5250</v>
      </c>
      <c r="E194" s="2">
        <v>0</v>
      </c>
      <c r="F194" s="2">
        <v>27</v>
      </c>
      <c r="G194" s="1" t="s">
        <v>27538</v>
      </c>
      <c r="H194" s="1">
        <f>+Temporalidad[[#This Row],[ID]]</f>
        <v>183</v>
      </c>
    </row>
    <row r="195" spans="1:8" x14ac:dyDescent="0.35">
      <c r="A195">
        <v>184</v>
      </c>
      <c r="B195" s="18" t="s">
        <v>27539</v>
      </c>
      <c r="C195" s="1" t="s">
        <v>5249</v>
      </c>
      <c r="D195" s="1" t="s">
        <v>5250</v>
      </c>
      <c r="E195" s="2">
        <v>0</v>
      </c>
      <c r="F195" s="2">
        <v>30</v>
      </c>
      <c r="G195" s="1" t="s">
        <v>27540</v>
      </c>
      <c r="H195" s="1">
        <f>+Temporalidad[[#This Row],[ID]]</f>
        <v>184</v>
      </c>
    </row>
    <row r="196" spans="1:8" x14ac:dyDescent="0.35">
      <c r="A196">
        <v>185</v>
      </c>
      <c r="B196" s="18" t="s">
        <v>27541</v>
      </c>
      <c r="C196" s="1" t="s">
        <v>5249</v>
      </c>
      <c r="D196" s="1" t="s">
        <v>5250</v>
      </c>
      <c r="E196" s="2">
        <v>0</v>
      </c>
      <c r="F196" s="2">
        <v>29</v>
      </c>
      <c r="G196" s="1" t="s">
        <v>27542</v>
      </c>
      <c r="H196" s="1">
        <f>+Temporalidad[[#This Row],[ID]]</f>
        <v>185</v>
      </c>
    </row>
    <row r="197" spans="1:8" x14ac:dyDescent="0.35">
      <c r="A197">
        <v>186</v>
      </c>
      <c r="B197" s="18" t="s">
        <v>27543</v>
      </c>
      <c r="C197" s="1" t="s">
        <v>5249</v>
      </c>
      <c r="D197" s="1" t="s">
        <v>5250</v>
      </c>
      <c r="E197" s="2">
        <v>0</v>
      </c>
      <c r="F197" s="2">
        <v>30</v>
      </c>
      <c r="G197" s="1" t="s">
        <v>27544</v>
      </c>
      <c r="H197" s="1">
        <f>+Temporalidad[[#This Row],[ID]]</f>
        <v>186</v>
      </c>
    </row>
    <row r="198" spans="1:8" x14ac:dyDescent="0.35">
      <c r="A198">
        <v>187</v>
      </c>
      <c r="B198" s="18" t="s">
        <v>27545</v>
      </c>
      <c r="C198" s="1" t="s">
        <v>5249</v>
      </c>
      <c r="D198" s="1" t="s">
        <v>5250</v>
      </c>
      <c r="E198" s="2">
        <v>0</v>
      </c>
      <c r="F198" s="2">
        <v>29</v>
      </c>
      <c r="G198" s="1" t="s">
        <v>27546</v>
      </c>
      <c r="H198" s="1">
        <f>+Temporalidad[[#This Row],[ID]]</f>
        <v>187</v>
      </c>
    </row>
    <row r="199" spans="1:8" x14ac:dyDescent="0.35">
      <c r="A199">
        <v>188</v>
      </c>
      <c r="B199" s="18" t="s">
        <v>27547</v>
      </c>
      <c r="C199" s="1" t="s">
        <v>5249</v>
      </c>
      <c r="D199" s="1" t="s">
        <v>5250</v>
      </c>
      <c r="E199" s="2">
        <v>0</v>
      </c>
      <c r="F199" s="2">
        <v>30</v>
      </c>
      <c r="G199" s="1" t="s">
        <v>27548</v>
      </c>
      <c r="H199" s="1">
        <f>+Temporalidad[[#This Row],[ID]]</f>
        <v>188</v>
      </c>
    </row>
    <row r="200" spans="1:8" x14ac:dyDescent="0.35">
      <c r="A200">
        <v>189</v>
      </c>
      <c r="B200" s="18" t="s">
        <v>27549</v>
      </c>
      <c r="C200" s="1" t="s">
        <v>5249</v>
      </c>
      <c r="D200" s="1" t="s">
        <v>5250</v>
      </c>
      <c r="E200" s="2">
        <v>0</v>
      </c>
      <c r="F200" s="2">
        <v>30</v>
      </c>
      <c r="G200" s="1" t="s">
        <v>27550</v>
      </c>
      <c r="H200" s="1">
        <f>+Temporalidad[[#This Row],[ID]]</f>
        <v>189</v>
      </c>
    </row>
    <row r="201" spans="1:8" x14ac:dyDescent="0.35">
      <c r="A201">
        <v>190</v>
      </c>
      <c r="B201" s="18" t="s">
        <v>27551</v>
      </c>
      <c r="C201" s="1" t="s">
        <v>5249</v>
      </c>
      <c r="D201" s="1" t="s">
        <v>5250</v>
      </c>
      <c r="E201" s="2">
        <v>0</v>
      </c>
      <c r="F201" s="2">
        <v>29</v>
      </c>
      <c r="G201" s="1" t="s">
        <v>27552</v>
      </c>
      <c r="H201" s="1">
        <f>+Temporalidad[[#This Row],[ID]]</f>
        <v>190</v>
      </c>
    </row>
    <row r="202" spans="1:8" x14ac:dyDescent="0.35">
      <c r="A202">
        <v>191</v>
      </c>
      <c r="B202" s="18" t="s">
        <v>27553</v>
      </c>
      <c r="C202" s="1" t="s">
        <v>5249</v>
      </c>
      <c r="D202" s="1" t="s">
        <v>5250</v>
      </c>
      <c r="E202" s="2">
        <v>0</v>
      </c>
      <c r="F202" s="2">
        <v>30</v>
      </c>
      <c r="G202" s="1" t="s">
        <v>27554</v>
      </c>
      <c r="H202" s="1">
        <f>+Temporalidad[[#This Row],[ID]]</f>
        <v>191</v>
      </c>
    </row>
    <row r="203" spans="1:8" x14ac:dyDescent="0.35">
      <c r="A203">
        <v>192</v>
      </c>
      <c r="B203" s="18" t="s">
        <v>27555</v>
      </c>
      <c r="C203" s="1" t="s">
        <v>5249</v>
      </c>
      <c r="D203" s="1" t="s">
        <v>5250</v>
      </c>
      <c r="E203" s="2">
        <v>0</v>
      </c>
      <c r="F203" s="2">
        <v>29</v>
      </c>
      <c r="G203" s="1" t="s">
        <v>27556</v>
      </c>
      <c r="H203" s="1">
        <f>+Temporalidad[[#This Row],[ID]]</f>
        <v>192</v>
      </c>
    </row>
    <row r="204" spans="1:8" x14ac:dyDescent="0.35">
      <c r="A204">
        <v>193</v>
      </c>
      <c r="B204" s="18" t="s">
        <v>27557</v>
      </c>
      <c r="C204" s="1" t="s">
        <v>5249</v>
      </c>
      <c r="D204" s="1" t="s">
        <v>5250</v>
      </c>
      <c r="E204" s="2">
        <v>0</v>
      </c>
      <c r="F204" s="2">
        <v>30</v>
      </c>
      <c r="G204" s="1" t="s">
        <v>27558</v>
      </c>
      <c r="H204" s="1">
        <f>+Temporalidad[[#This Row],[ID]]</f>
        <v>193</v>
      </c>
    </row>
    <row r="205" spans="1:8" x14ac:dyDescent="0.35">
      <c r="A205">
        <v>194</v>
      </c>
      <c r="B205" s="18" t="s">
        <v>27559</v>
      </c>
      <c r="C205" s="1" t="s">
        <v>5249</v>
      </c>
      <c r="D205" s="1" t="s">
        <v>5250</v>
      </c>
      <c r="E205" s="2">
        <v>0</v>
      </c>
      <c r="F205" s="2">
        <v>30</v>
      </c>
      <c r="G205" s="1" t="s">
        <v>27560</v>
      </c>
      <c r="H205" s="1">
        <f>+Temporalidad[[#This Row],[ID]]</f>
        <v>194</v>
      </c>
    </row>
    <row r="206" spans="1:8" x14ac:dyDescent="0.35">
      <c r="A206">
        <v>195</v>
      </c>
      <c r="B206" s="18" t="s">
        <v>27561</v>
      </c>
      <c r="C206" s="1" t="s">
        <v>5249</v>
      </c>
      <c r="D206" s="1" t="s">
        <v>5250</v>
      </c>
      <c r="E206" s="2">
        <v>0</v>
      </c>
      <c r="F206" s="2">
        <v>27</v>
      </c>
      <c r="G206" s="1" t="s">
        <v>27562</v>
      </c>
      <c r="H206" s="1">
        <f>+Temporalidad[[#This Row],[ID]]</f>
        <v>195</v>
      </c>
    </row>
    <row r="207" spans="1:8" x14ac:dyDescent="0.35">
      <c r="A207">
        <v>196</v>
      </c>
      <c r="B207" s="18" t="s">
        <v>27563</v>
      </c>
      <c r="C207" s="1" t="s">
        <v>5249</v>
      </c>
      <c r="D207" s="1" t="s">
        <v>5250</v>
      </c>
      <c r="E207" s="2">
        <v>0</v>
      </c>
      <c r="F207" s="2">
        <v>30</v>
      </c>
      <c r="G207" s="1" t="s">
        <v>27564</v>
      </c>
      <c r="H207" s="1">
        <f>+Temporalidad[[#This Row],[ID]]</f>
        <v>196</v>
      </c>
    </row>
    <row r="208" spans="1:8" x14ac:dyDescent="0.35">
      <c r="A208">
        <v>197</v>
      </c>
      <c r="B208" s="18" t="s">
        <v>27565</v>
      </c>
      <c r="C208" s="1" t="s">
        <v>5249</v>
      </c>
      <c r="D208" s="1" t="s">
        <v>5250</v>
      </c>
      <c r="E208" s="2">
        <v>0</v>
      </c>
      <c r="F208" s="2">
        <v>29</v>
      </c>
      <c r="G208" s="1" t="s">
        <v>27566</v>
      </c>
      <c r="H208" s="1">
        <f>+Temporalidad[[#This Row],[ID]]</f>
        <v>197</v>
      </c>
    </row>
    <row r="209" spans="1:8" x14ac:dyDescent="0.35">
      <c r="A209">
        <v>198</v>
      </c>
      <c r="B209" s="18" t="s">
        <v>27567</v>
      </c>
      <c r="C209" s="1" t="s">
        <v>5249</v>
      </c>
      <c r="D209" s="1" t="s">
        <v>5250</v>
      </c>
      <c r="E209" s="2">
        <v>0</v>
      </c>
      <c r="F209" s="2">
        <v>30</v>
      </c>
      <c r="G209" s="1" t="s">
        <v>27568</v>
      </c>
      <c r="H209" s="1">
        <f>+Temporalidad[[#This Row],[ID]]</f>
        <v>198</v>
      </c>
    </row>
    <row r="210" spans="1:8" x14ac:dyDescent="0.35">
      <c r="A210">
        <v>199</v>
      </c>
      <c r="B210" s="18" t="s">
        <v>27569</v>
      </c>
      <c r="C210" s="1" t="s">
        <v>5249</v>
      </c>
      <c r="D210" s="1" t="s">
        <v>5250</v>
      </c>
      <c r="E210" s="2">
        <v>0</v>
      </c>
      <c r="F210" s="2">
        <v>29</v>
      </c>
      <c r="G210" s="1" t="s">
        <v>27570</v>
      </c>
      <c r="H210" s="1">
        <f>+Temporalidad[[#This Row],[ID]]</f>
        <v>199</v>
      </c>
    </row>
    <row r="211" spans="1:8" x14ac:dyDescent="0.35">
      <c r="A211">
        <v>200</v>
      </c>
      <c r="B211" s="18" t="s">
        <v>27571</v>
      </c>
      <c r="C211" s="1" t="s">
        <v>5249</v>
      </c>
      <c r="D211" s="1" t="s">
        <v>5250</v>
      </c>
      <c r="E211" s="2">
        <v>0</v>
      </c>
      <c r="F211" s="2">
        <v>30</v>
      </c>
      <c r="G211" s="1" t="s">
        <v>27572</v>
      </c>
      <c r="H211" s="1">
        <f>+Temporalidad[[#This Row],[ID]]</f>
        <v>200</v>
      </c>
    </row>
    <row r="212" spans="1:8" x14ac:dyDescent="0.35">
      <c r="A212">
        <v>201</v>
      </c>
      <c r="B212" s="18" t="s">
        <v>27573</v>
      </c>
      <c r="C212" s="1" t="s">
        <v>5249</v>
      </c>
      <c r="D212" s="1" t="s">
        <v>5250</v>
      </c>
      <c r="E212" s="2">
        <v>0</v>
      </c>
      <c r="F212" s="2">
        <v>30</v>
      </c>
      <c r="G212" s="1" t="s">
        <v>27574</v>
      </c>
      <c r="H212" s="1">
        <f>+Temporalidad[[#This Row],[ID]]</f>
        <v>201</v>
      </c>
    </row>
    <row r="213" spans="1:8" x14ac:dyDescent="0.35">
      <c r="A213">
        <v>202</v>
      </c>
      <c r="B213" s="18" t="s">
        <v>27575</v>
      </c>
      <c r="C213" s="1" t="s">
        <v>5249</v>
      </c>
      <c r="D213" s="1" t="s">
        <v>5250</v>
      </c>
      <c r="E213" s="2">
        <v>0</v>
      </c>
      <c r="F213" s="2">
        <v>29</v>
      </c>
      <c r="G213" s="1" t="s">
        <v>27576</v>
      </c>
      <c r="H213" s="1">
        <f>+Temporalidad[[#This Row],[ID]]</f>
        <v>202</v>
      </c>
    </row>
    <row r="214" spans="1:8" x14ac:dyDescent="0.35">
      <c r="A214">
        <v>203</v>
      </c>
      <c r="B214" s="18" t="s">
        <v>27577</v>
      </c>
      <c r="C214" s="1" t="s">
        <v>5249</v>
      </c>
      <c r="D214" s="1" t="s">
        <v>5250</v>
      </c>
      <c r="E214" s="2">
        <v>0</v>
      </c>
      <c r="F214" s="2">
        <v>30</v>
      </c>
      <c r="G214" s="1" t="s">
        <v>27578</v>
      </c>
      <c r="H214" s="1">
        <f>+Temporalidad[[#This Row],[ID]]</f>
        <v>203</v>
      </c>
    </row>
    <row r="215" spans="1:8" x14ac:dyDescent="0.35">
      <c r="A215">
        <v>204</v>
      </c>
      <c r="B215" s="18" t="s">
        <v>27579</v>
      </c>
      <c r="C215" s="1" t="s">
        <v>5249</v>
      </c>
      <c r="D215" s="1" t="s">
        <v>5250</v>
      </c>
      <c r="E215" s="2">
        <v>0</v>
      </c>
      <c r="F215" s="2">
        <v>29</v>
      </c>
      <c r="G215" s="1" t="s">
        <v>27580</v>
      </c>
      <c r="H215" s="1">
        <f>+Temporalidad[[#This Row],[ID]]</f>
        <v>204</v>
      </c>
    </row>
    <row r="216" spans="1:8" x14ac:dyDescent="0.35">
      <c r="A216">
        <v>205</v>
      </c>
      <c r="B216" s="18" t="s">
        <v>27581</v>
      </c>
      <c r="C216" s="1" t="s">
        <v>5249</v>
      </c>
      <c r="D216" s="1" t="s">
        <v>5250</v>
      </c>
      <c r="E216" s="2">
        <v>0</v>
      </c>
      <c r="F216" s="2">
        <v>30</v>
      </c>
      <c r="G216" s="1" t="s">
        <v>27582</v>
      </c>
      <c r="H216" s="1">
        <f>+Temporalidad[[#This Row],[ID]]</f>
        <v>205</v>
      </c>
    </row>
    <row r="217" spans="1:8" x14ac:dyDescent="0.35">
      <c r="A217">
        <v>206</v>
      </c>
      <c r="B217" s="18" t="s">
        <v>27583</v>
      </c>
      <c r="C217" s="1" t="s">
        <v>5249</v>
      </c>
      <c r="D217" s="1" t="s">
        <v>5250</v>
      </c>
      <c r="E217" s="2">
        <v>0</v>
      </c>
      <c r="F217" s="2">
        <v>30</v>
      </c>
      <c r="G217" s="1" t="s">
        <v>27584</v>
      </c>
      <c r="H217" s="1">
        <f>+Temporalidad[[#This Row],[ID]]</f>
        <v>206</v>
      </c>
    </row>
    <row r="218" spans="1:8" x14ac:dyDescent="0.35">
      <c r="A218">
        <v>207</v>
      </c>
      <c r="B218" s="18" t="s">
        <v>27585</v>
      </c>
      <c r="C218" s="1" t="s">
        <v>5249</v>
      </c>
      <c r="D218" s="1" t="s">
        <v>5250</v>
      </c>
      <c r="E218" s="2">
        <v>0</v>
      </c>
      <c r="F218" s="2">
        <v>27</v>
      </c>
      <c r="G218" s="1" t="s">
        <v>27586</v>
      </c>
      <c r="H218" s="1">
        <f>+Temporalidad[[#This Row],[ID]]</f>
        <v>207</v>
      </c>
    </row>
    <row r="219" spans="1:8" x14ac:dyDescent="0.35">
      <c r="A219">
        <v>208</v>
      </c>
      <c r="B219" s="18" t="s">
        <v>27587</v>
      </c>
      <c r="C219" s="1" t="s">
        <v>5249</v>
      </c>
      <c r="D219" s="1" t="s">
        <v>5250</v>
      </c>
      <c r="E219" s="2">
        <v>0</v>
      </c>
      <c r="F219" s="2">
        <v>30</v>
      </c>
      <c r="G219" s="1" t="s">
        <v>27588</v>
      </c>
      <c r="H219" s="1">
        <f>+Temporalidad[[#This Row],[ID]]</f>
        <v>208</v>
      </c>
    </row>
    <row r="220" spans="1:8" x14ac:dyDescent="0.35">
      <c r="A220">
        <v>209</v>
      </c>
      <c r="B220" s="18" t="s">
        <v>27589</v>
      </c>
      <c r="C220" s="1" t="s">
        <v>5249</v>
      </c>
      <c r="D220" s="1" t="s">
        <v>5250</v>
      </c>
      <c r="E220" s="2">
        <v>0</v>
      </c>
      <c r="F220" s="2">
        <v>29</v>
      </c>
      <c r="G220" s="1" t="s">
        <v>27590</v>
      </c>
      <c r="H220" s="1">
        <f>+Temporalidad[[#This Row],[ID]]</f>
        <v>209</v>
      </c>
    </row>
    <row r="221" spans="1:8" x14ac:dyDescent="0.35">
      <c r="A221">
        <v>210</v>
      </c>
      <c r="B221" s="18" t="s">
        <v>27591</v>
      </c>
      <c r="C221" s="1" t="s">
        <v>5249</v>
      </c>
      <c r="D221" s="1" t="s">
        <v>5250</v>
      </c>
      <c r="E221" s="2">
        <v>0</v>
      </c>
      <c r="F221" s="2">
        <v>30</v>
      </c>
      <c r="G221" s="1" t="s">
        <v>27592</v>
      </c>
      <c r="H221" s="1">
        <f>+Temporalidad[[#This Row],[ID]]</f>
        <v>210</v>
      </c>
    </row>
    <row r="222" spans="1:8" x14ac:dyDescent="0.35">
      <c r="A222">
        <v>211</v>
      </c>
      <c r="B222" s="18" t="s">
        <v>27593</v>
      </c>
      <c r="C222" s="1" t="s">
        <v>5249</v>
      </c>
      <c r="D222" s="1" t="s">
        <v>5250</v>
      </c>
      <c r="E222" s="2">
        <v>0</v>
      </c>
      <c r="F222" s="2">
        <v>29</v>
      </c>
      <c r="G222" s="1" t="s">
        <v>27594</v>
      </c>
      <c r="H222" s="1">
        <f>+Temporalidad[[#This Row],[ID]]</f>
        <v>211</v>
      </c>
    </row>
    <row r="223" spans="1:8" x14ac:dyDescent="0.35">
      <c r="A223">
        <v>212</v>
      </c>
      <c r="B223" s="18" t="s">
        <v>27595</v>
      </c>
      <c r="C223" s="1" t="s">
        <v>5249</v>
      </c>
      <c r="D223" s="1" t="s">
        <v>5250</v>
      </c>
      <c r="E223" s="2">
        <v>0</v>
      </c>
      <c r="F223" s="2">
        <v>30</v>
      </c>
      <c r="G223" s="1" t="s">
        <v>27596</v>
      </c>
      <c r="H223" s="1">
        <f>+Temporalidad[[#This Row],[ID]]</f>
        <v>212</v>
      </c>
    </row>
    <row r="224" spans="1:8" x14ac:dyDescent="0.35">
      <c r="A224">
        <v>213</v>
      </c>
      <c r="B224" s="18" t="s">
        <v>27597</v>
      </c>
      <c r="C224" s="1" t="s">
        <v>5249</v>
      </c>
      <c r="D224" s="1" t="s">
        <v>5250</v>
      </c>
      <c r="E224" s="2">
        <v>0</v>
      </c>
      <c r="F224" s="2">
        <v>30</v>
      </c>
      <c r="G224" s="1" t="s">
        <v>27598</v>
      </c>
      <c r="H224" s="1">
        <f>+Temporalidad[[#This Row],[ID]]</f>
        <v>213</v>
      </c>
    </row>
    <row r="225" spans="1:8" x14ac:dyDescent="0.35">
      <c r="A225">
        <v>214</v>
      </c>
      <c r="B225" s="18" t="s">
        <v>27599</v>
      </c>
      <c r="C225" s="1" t="s">
        <v>5249</v>
      </c>
      <c r="D225" s="1" t="s">
        <v>5250</v>
      </c>
      <c r="E225" s="2">
        <v>0</v>
      </c>
      <c r="F225" s="2">
        <v>29</v>
      </c>
      <c r="G225" s="1" t="s">
        <v>27600</v>
      </c>
      <c r="H225" s="1">
        <f>+Temporalidad[[#This Row],[ID]]</f>
        <v>214</v>
      </c>
    </row>
    <row r="226" spans="1:8" x14ac:dyDescent="0.35">
      <c r="A226">
        <v>215</v>
      </c>
      <c r="B226" s="18" t="s">
        <v>27601</v>
      </c>
      <c r="C226" s="1" t="s">
        <v>5249</v>
      </c>
      <c r="D226" s="1" t="s">
        <v>5250</v>
      </c>
      <c r="E226" s="2">
        <v>0</v>
      </c>
      <c r="F226" s="2">
        <v>30</v>
      </c>
      <c r="G226" s="1" t="s">
        <v>27602</v>
      </c>
      <c r="H226" s="1">
        <f>+Temporalidad[[#This Row],[ID]]</f>
        <v>215</v>
      </c>
    </row>
    <row r="227" spans="1:8" x14ac:dyDescent="0.35">
      <c r="A227">
        <v>216</v>
      </c>
      <c r="B227" s="18" t="s">
        <v>27603</v>
      </c>
      <c r="C227" s="1" t="s">
        <v>5249</v>
      </c>
      <c r="D227" s="1" t="s">
        <v>5250</v>
      </c>
      <c r="E227" s="2">
        <v>0</v>
      </c>
      <c r="F227" s="2">
        <v>29</v>
      </c>
      <c r="G227" s="1" t="s">
        <v>27604</v>
      </c>
      <c r="H227" s="1">
        <f>+Temporalidad[[#This Row],[ID]]</f>
        <v>216</v>
      </c>
    </row>
    <row r="228" spans="1:8" x14ac:dyDescent="0.35">
      <c r="A228">
        <v>217</v>
      </c>
      <c r="B228" s="18" t="s">
        <v>27605</v>
      </c>
      <c r="C228" s="1" t="s">
        <v>5249</v>
      </c>
      <c r="D228" s="1" t="s">
        <v>5250</v>
      </c>
      <c r="E228" s="2">
        <v>0</v>
      </c>
      <c r="F228" s="2">
        <v>30</v>
      </c>
      <c r="G228" s="1" t="s">
        <v>27606</v>
      </c>
      <c r="H228" s="1">
        <f>+Temporalidad[[#This Row],[ID]]</f>
        <v>217</v>
      </c>
    </row>
    <row r="229" spans="1:8" x14ac:dyDescent="0.35">
      <c r="A229">
        <v>218</v>
      </c>
      <c r="B229" s="18" t="s">
        <v>27607</v>
      </c>
      <c r="C229" s="1" t="s">
        <v>5249</v>
      </c>
      <c r="D229" s="1" t="s">
        <v>5250</v>
      </c>
      <c r="E229" s="2">
        <v>0</v>
      </c>
      <c r="F229" s="2">
        <v>30</v>
      </c>
      <c r="G229" s="1" t="s">
        <v>27608</v>
      </c>
      <c r="H229" s="1">
        <f>+Temporalidad[[#This Row],[ID]]</f>
        <v>218</v>
      </c>
    </row>
    <row r="230" spans="1:8" x14ac:dyDescent="0.35">
      <c r="A230">
        <v>219</v>
      </c>
      <c r="B230" s="18" t="s">
        <v>27609</v>
      </c>
      <c r="C230" s="1" t="s">
        <v>5249</v>
      </c>
      <c r="D230" s="1" t="s">
        <v>5250</v>
      </c>
      <c r="E230" s="2">
        <v>0</v>
      </c>
      <c r="F230" s="2">
        <v>27</v>
      </c>
      <c r="G230" s="1" t="s">
        <v>27610</v>
      </c>
      <c r="H230" s="1">
        <f>+Temporalidad[[#This Row],[ID]]</f>
        <v>219</v>
      </c>
    </row>
    <row r="231" spans="1:8" x14ac:dyDescent="0.35">
      <c r="A231">
        <v>220</v>
      </c>
      <c r="B231" s="18" t="s">
        <v>27611</v>
      </c>
      <c r="C231" s="1" t="s">
        <v>5249</v>
      </c>
      <c r="D231" s="1" t="s">
        <v>5250</v>
      </c>
      <c r="E231" s="2">
        <v>0</v>
      </c>
      <c r="F231" s="2">
        <v>30</v>
      </c>
      <c r="G231" s="1" t="s">
        <v>27612</v>
      </c>
      <c r="H231" s="1">
        <f>+Temporalidad[[#This Row],[ID]]</f>
        <v>220</v>
      </c>
    </row>
    <row r="232" spans="1:8" x14ac:dyDescent="0.35">
      <c r="A232">
        <v>221</v>
      </c>
      <c r="B232" s="18" t="s">
        <v>27613</v>
      </c>
      <c r="C232" s="1" t="s">
        <v>5249</v>
      </c>
      <c r="D232" s="1" t="s">
        <v>5250</v>
      </c>
      <c r="E232" s="2">
        <v>0</v>
      </c>
      <c r="F232" s="2">
        <v>29</v>
      </c>
      <c r="G232" s="1" t="s">
        <v>27614</v>
      </c>
      <c r="H232" s="1">
        <f>+Temporalidad[[#This Row],[ID]]</f>
        <v>221</v>
      </c>
    </row>
    <row r="233" spans="1:8" x14ac:dyDescent="0.35">
      <c r="A233">
        <v>222</v>
      </c>
      <c r="B233" s="18" t="s">
        <v>27615</v>
      </c>
      <c r="C233" s="1" t="s">
        <v>5249</v>
      </c>
      <c r="D233" s="1" t="s">
        <v>5250</v>
      </c>
      <c r="E233" s="2">
        <v>0</v>
      </c>
      <c r="F233" s="2">
        <v>30</v>
      </c>
      <c r="G233" s="1" t="s">
        <v>27616</v>
      </c>
      <c r="H233" s="1">
        <f>+Temporalidad[[#This Row],[ID]]</f>
        <v>222</v>
      </c>
    </row>
    <row r="234" spans="1:8" x14ac:dyDescent="0.35">
      <c r="A234">
        <v>223</v>
      </c>
      <c r="B234" s="18" t="s">
        <v>27617</v>
      </c>
      <c r="C234" s="1" t="s">
        <v>5249</v>
      </c>
      <c r="D234" s="1" t="s">
        <v>5250</v>
      </c>
      <c r="E234" s="2">
        <v>0</v>
      </c>
      <c r="F234" s="2">
        <v>29</v>
      </c>
      <c r="G234" s="1" t="s">
        <v>27618</v>
      </c>
      <c r="H234" s="1">
        <f>+Temporalidad[[#This Row],[ID]]</f>
        <v>223</v>
      </c>
    </row>
    <row r="235" spans="1:8" x14ac:dyDescent="0.35">
      <c r="A235">
        <v>224</v>
      </c>
      <c r="B235" s="18" t="s">
        <v>27619</v>
      </c>
      <c r="C235" s="1" t="s">
        <v>5249</v>
      </c>
      <c r="D235" s="1" t="s">
        <v>5250</v>
      </c>
      <c r="E235" s="2">
        <v>0</v>
      </c>
      <c r="F235" s="2">
        <v>30</v>
      </c>
      <c r="G235" s="1" t="s">
        <v>27620</v>
      </c>
      <c r="H235" s="1">
        <f>+Temporalidad[[#This Row],[ID]]</f>
        <v>224</v>
      </c>
    </row>
    <row r="236" spans="1:8" x14ac:dyDescent="0.35">
      <c r="A236">
        <v>225</v>
      </c>
      <c r="B236" s="18" t="s">
        <v>27621</v>
      </c>
      <c r="C236" s="1" t="s">
        <v>5249</v>
      </c>
      <c r="D236" s="1" t="s">
        <v>5250</v>
      </c>
      <c r="E236" s="2">
        <v>0</v>
      </c>
      <c r="F236" s="2">
        <v>30</v>
      </c>
      <c r="G236" s="1" t="s">
        <v>27622</v>
      </c>
      <c r="H236" s="1">
        <f>+Temporalidad[[#This Row],[ID]]</f>
        <v>225</v>
      </c>
    </row>
    <row r="237" spans="1:8" x14ac:dyDescent="0.35">
      <c r="A237">
        <v>226</v>
      </c>
      <c r="B237" s="18" t="s">
        <v>27623</v>
      </c>
      <c r="C237" s="1" t="s">
        <v>5249</v>
      </c>
      <c r="D237" s="1" t="s">
        <v>5250</v>
      </c>
      <c r="E237" s="2">
        <v>0</v>
      </c>
      <c r="F237" s="2">
        <v>29</v>
      </c>
      <c r="G237" s="1" t="s">
        <v>27624</v>
      </c>
      <c r="H237" s="1">
        <f>+Temporalidad[[#This Row],[ID]]</f>
        <v>226</v>
      </c>
    </row>
    <row r="238" spans="1:8" x14ac:dyDescent="0.35">
      <c r="A238">
        <v>227</v>
      </c>
      <c r="B238" s="18" t="s">
        <v>27625</v>
      </c>
      <c r="C238" s="1" t="s">
        <v>5249</v>
      </c>
      <c r="D238" s="1" t="s">
        <v>5250</v>
      </c>
      <c r="E238" s="2">
        <v>0</v>
      </c>
      <c r="F238" s="2">
        <v>30</v>
      </c>
      <c r="G238" s="1" t="s">
        <v>27626</v>
      </c>
      <c r="H238" s="1">
        <f>+Temporalidad[[#This Row],[ID]]</f>
        <v>227</v>
      </c>
    </row>
    <row r="239" spans="1:8" x14ac:dyDescent="0.35">
      <c r="A239">
        <v>228</v>
      </c>
      <c r="B239" s="18" t="s">
        <v>27627</v>
      </c>
      <c r="C239" s="1" t="s">
        <v>5249</v>
      </c>
      <c r="D239" s="1" t="s">
        <v>5250</v>
      </c>
      <c r="E239" s="2">
        <v>0</v>
      </c>
      <c r="F239" s="2">
        <v>29</v>
      </c>
      <c r="G239" s="1" t="s">
        <v>27628</v>
      </c>
      <c r="H239" s="1">
        <f>+Temporalidad[[#This Row],[ID]]</f>
        <v>228</v>
      </c>
    </row>
    <row r="240" spans="1:8" x14ac:dyDescent="0.35">
      <c r="A240">
        <v>229</v>
      </c>
      <c r="B240" s="18" t="s">
        <v>27629</v>
      </c>
      <c r="C240" s="1" t="s">
        <v>5249</v>
      </c>
      <c r="D240" s="1" t="s">
        <v>5250</v>
      </c>
      <c r="E240" s="2">
        <v>0</v>
      </c>
      <c r="F240" s="2">
        <v>30</v>
      </c>
      <c r="G240" s="1" t="s">
        <v>27630</v>
      </c>
      <c r="H240" s="1">
        <f>+Temporalidad[[#This Row],[ID]]</f>
        <v>229</v>
      </c>
    </row>
    <row r="241" spans="1:8" x14ac:dyDescent="0.35">
      <c r="A241">
        <v>230</v>
      </c>
      <c r="B241" s="18" t="s">
        <v>27631</v>
      </c>
      <c r="C241" s="1" t="s">
        <v>5249</v>
      </c>
      <c r="D241" s="1" t="s">
        <v>5250</v>
      </c>
      <c r="E241" s="2">
        <v>0</v>
      </c>
      <c r="F241" s="2">
        <v>30</v>
      </c>
      <c r="G241" s="1" t="s">
        <v>27632</v>
      </c>
      <c r="H241" s="1">
        <f>+Temporalidad[[#This Row],[ID]]</f>
        <v>230</v>
      </c>
    </row>
    <row r="242" spans="1:8" x14ac:dyDescent="0.35">
      <c r="A242">
        <v>231</v>
      </c>
      <c r="B242" s="18" t="s">
        <v>27633</v>
      </c>
      <c r="C242" s="1" t="s">
        <v>5249</v>
      </c>
      <c r="D242" s="1" t="s">
        <v>5250</v>
      </c>
      <c r="E242" s="2">
        <v>0</v>
      </c>
      <c r="F242" s="2">
        <v>27</v>
      </c>
      <c r="G242" s="1" t="s">
        <v>27634</v>
      </c>
      <c r="H242" s="1">
        <f>+Temporalidad[[#This Row],[ID]]</f>
        <v>231</v>
      </c>
    </row>
    <row r="243" spans="1:8" x14ac:dyDescent="0.35">
      <c r="A243">
        <v>232</v>
      </c>
      <c r="B243" s="18" t="s">
        <v>27635</v>
      </c>
      <c r="C243" s="1" t="s">
        <v>5249</v>
      </c>
      <c r="D243" s="1" t="s">
        <v>5250</v>
      </c>
      <c r="E243" s="2">
        <v>0</v>
      </c>
      <c r="F243" s="2">
        <v>30</v>
      </c>
      <c r="G243" s="1" t="s">
        <v>27636</v>
      </c>
      <c r="H243" s="1">
        <f>+Temporalidad[[#This Row],[ID]]</f>
        <v>232</v>
      </c>
    </row>
    <row r="244" spans="1:8" x14ac:dyDescent="0.35">
      <c r="A244">
        <v>233</v>
      </c>
      <c r="B244" s="18" t="s">
        <v>27637</v>
      </c>
      <c r="C244" s="1" t="s">
        <v>5249</v>
      </c>
      <c r="D244" s="1" t="s">
        <v>5250</v>
      </c>
      <c r="E244" s="2">
        <v>0</v>
      </c>
      <c r="F244" s="2">
        <v>29</v>
      </c>
      <c r="G244" s="1" t="s">
        <v>27638</v>
      </c>
      <c r="H244" s="1">
        <f>+Temporalidad[[#This Row],[ID]]</f>
        <v>233</v>
      </c>
    </row>
    <row r="245" spans="1:8" x14ac:dyDescent="0.35">
      <c r="A245">
        <v>234</v>
      </c>
      <c r="B245" s="18" t="s">
        <v>27639</v>
      </c>
      <c r="C245" s="1" t="s">
        <v>5249</v>
      </c>
      <c r="D245" s="1" t="s">
        <v>5250</v>
      </c>
      <c r="E245" s="2">
        <v>0</v>
      </c>
      <c r="F245" s="2">
        <v>30</v>
      </c>
      <c r="G245" s="1" t="s">
        <v>27640</v>
      </c>
      <c r="H245" s="1">
        <f>+Temporalidad[[#This Row],[ID]]</f>
        <v>234</v>
      </c>
    </row>
    <row r="246" spans="1:8" x14ac:dyDescent="0.35">
      <c r="A246">
        <v>235</v>
      </c>
      <c r="B246" s="18" t="s">
        <v>27641</v>
      </c>
      <c r="C246" s="1" t="s">
        <v>5249</v>
      </c>
      <c r="D246" s="1" t="s">
        <v>5250</v>
      </c>
      <c r="E246" s="2">
        <v>0</v>
      </c>
      <c r="F246" s="2">
        <v>29</v>
      </c>
      <c r="G246" s="1" t="s">
        <v>27642</v>
      </c>
      <c r="H246" s="1">
        <f>+Temporalidad[[#This Row],[ID]]</f>
        <v>235</v>
      </c>
    </row>
    <row r="247" spans="1:8" x14ac:dyDescent="0.35">
      <c r="A247">
        <v>236</v>
      </c>
      <c r="B247" s="18" t="s">
        <v>27643</v>
      </c>
      <c r="C247" s="1" t="s">
        <v>5249</v>
      </c>
      <c r="D247" s="1" t="s">
        <v>5250</v>
      </c>
      <c r="E247" s="2">
        <v>0</v>
      </c>
      <c r="F247" s="2">
        <v>30</v>
      </c>
      <c r="G247" s="1" t="s">
        <v>27644</v>
      </c>
      <c r="H247" s="1">
        <f>+Temporalidad[[#This Row],[ID]]</f>
        <v>236</v>
      </c>
    </row>
    <row r="248" spans="1:8" x14ac:dyDescent="0.35">
      <c r="A248">
        <v>237</v>
      </c>
      <c r="B248" s="18" t="s">
        <v>27645</v>
      </c>
      <c r="C248" s="1" t="s">
        <v>5249</v>
      </c>
      <c r="D248" s="1" t="s">
        <v>5250</v>
      </c>
      <c r="E248" s="2">
        <v>0</v>
      </c>
      <c r="F248" s="2">
        <v>30</v>
      </c>
      <c r="G248" s="1" t="s">
        <v>27646</v>
      </c>
      <c r="H248" s="1">
        <f>+Temporalidad[[#This Row],[ID]]</f>
        <v>237</v>
      </c>
    </row>
    <row r="249" spans="1:8" x14ac:dyDescent="0.35">
      <c r="A249">
        <v>238</v>
      </c>
      <c r="B249" s="18" t="s">
        <v>27647</v>
      </c>
      <c r="C249" s="1" t="s">
        <v>5249</v>
      </c>
      <c r="D249" s="1" t="s">
        <v>5250</v>
      </c>
      <c r="E249" s="2">
        <v>0</v>
      </c>
      <c r="F249" s="2">
        <v>29</v>
      </c>
      <c r="G249" s="1" t="s">
        <v>27648</v>
      </c>
      <c r="H249" s="1">
        <f>+Temporalidad[[#This Row],[ID]]</f>
        <v>238</v>
      </c>
    </row>
    <row r="250" spans="1:8" x14ac:dyDescent="0.35">
      <c r="A250">
        <v>239</v>
      </c>
      <c r="B250" s="18" t="s">
        <v>27649</v>
      </c>
      <c r="C250" s="1" t="s">
        <v>5249</v>
      </c>
      <c r="D250" s="1" t="s">
        <v>5250</v>
      </c>
      <c r="E250" s="2">
        <v>0</v>
      </c>
      <c r="F250" s="2">
        <v>30</v>
      </c>
      <c r="G250" s="1" t="s">
        <v>27650</v>
      </c>
      <c r="H250" s="1">
        <f>+Temporalidad[[#This Row],[ID]]</f>
        <v>239</v>
      </c>
    </row>
    <row r="251" spans="1:8" x14ac:dyDescent="0.35">
      <c r="A251">
        <v>240</v>
      </c>
      <c r="B251" s="18" t="s">
        <v>27651</v>
      </c>
      <c r="C251" s="1" t="s">
        <v>5249</v>
      </c>
      <c r="D251" s="1" t="s">
        <v>5250</v>
      </c>
      <c r="E251" s="2">
        <v>0</v>
      </c>
      <c r="F251" s="2">
        <v>29</v>
      </c>
      <c r="G251" s="1" t="s">
        <v>27652</v>
      </c>
      <c r="H251" s="1">
        <f>+Temporalidad[[#This Row],[ID]]</f>
        <v>240</v>
      </c>
    </row>
    <row r="252" spans="1:8" x14ac:dyDescent="0.35">
      <c r="A252">
        <v>241</v>
      </c>
      <c r="B252" s="18" t="s">
        <v>27653</v>
      </c>
      <c r="C252" s="1" t="s">
        <v>5249</v>
      </c>
      <c r="D252" s="1" t="s">
        <v>5250</v>
      </c>
      <c r="E252" s="2">
        <v>0</v>
      </c>
      <c r="F252" s="2">
        <v>30</v>
      </c>
      <c r="G252" s="1" t="s">
        <v>27654</v>
      </c>
      <c r="H252" s="1">
        <f>+Temporalidad[[#This Row],[ID]]</f>
        <v>241</v>
      </c>
    </row>
    <row r="253" spans="1:8" x14ac:dyDescent="0.35">
      <c r="A253">
        <v>242</v>
      </c>
      <c r="B253" s="18" t="s">
        <v>27655</v>
      </c>
      <c r="C253" s="1" t="s">
        <v>5249</v>
      </c>
      <c r="D253" s="1" t="s">
        <v>5250</v>
      </c>
      <c r="E253" s="2">
        <v>0</v>
      </c>
      <c r="F253" s="2">
        <v>30</v>
      </c>
      <c r="G253" s="1" t="s">
        <v>27656</v>
      </c>
      <c r="H253" s="1">
        <f>+Temporalidad[[#This Row],[ID]]</f>
        <v>242</v>
      </c>
    </row>
    <row r="254" spans="1:8" x14ac:dyDescent="0.35">
      <c r="A254">
        <v>243</v>
      </c>
      <c r="B254" s="18" t="s">
        <v>27657</v>
      </c>
      <c r="C254" s="1" t="s">
        <v>5249</v>
      </c>
      <c r="D254" s="1" t="s">
        <v>5250</v>
      </c>
      <c r="E254" s="2">
        <v>0</v>
      </c>
      <c r="F254" s="2">
        <v>27</v>
      </c>
      <c r="G254" s="1" t="s">
        <v>27658</v>
      </c>
      <c r="H254" s="1">
        <f>+Temporalidad[[#This Row],[ID]]</f>
        <v>243</v>
      </c>
    </row>
    <row r="255" spans="1:8" x14ac:dyDescent="0.35">
      <c r="A255">
        <v>244</v>
      </c>
      <c r="B255" s="18" t="s">
        <v>27659</v>
      </c>
      <c r="C255" s="1" t="s">
        <v>5249</v>
      </c>
      <c r="D255" s="1" t="s">
        <v>5250</v>
      </c>
      <c r="E255" s="2">
        <v>0</v>
      </c>
      <c r="F255" s="2">
        <v>30</v>
      </c>
      <c r="G255" s="1" t="s">
        <v>27660</v>
      </c>
      <c r="H255" s="1">
        <f>+Temporalidad[[#This Row],[ID]]</f>
        <v>244</v>
      </c>
    </row>
    <row r="256" spans="1:8" x14ac:dyDescent="0.35">
      <c r="A256">
        <v>245</v>
      </c>
      <c r="B256" s="18" t="s">
        <v>27661</v>
      </c>
      <c r="C256" s="1" t="s">
        <v>5249</v>
      </c>
      <c r="D256" s="1" t="s">
        <v>5250</v>
      </c>
      <c r="E256" s="2">
        <v>0</v>
      </c>
      <c r="F256" s="2">
        <v>29</v>
      </c>
      <c r="G256" s="1" t="s">
        <v>27662</v>
      </c>
      <c r="H256" s="1">
        <f>+Temporalidad[[#This Row],[ID]]</f>
        <v>245</v>
      </c>
    </row>
    <row r="257" spans="1:8" x14ac:dyDescent="0.35">
      <c r="A257">
        <v>246</v>
      </c>
      <c r="B257" s="18" t="s">
        <v>27663</v>
      </c>
      <c r="C257" s="1" t="s">
        <v>5249</v>
      </c>
      <c r="D257" s="1" t="s">
        <v>5250</v>
      </c>
      <c r="E257" s="2">
        <v>0</v>
      </c>
      <c r="F257" s="2">
        <v>30</v>
      </c>
      <c r="G257" s="1" t="s">
        <v>27664</v>
      </c>
      <c r="H257" s="1">
        <f>+Temporalidad[[#This Row],[ID]]</f>
        <v>246</v>
      </c>
    </row>
    <row r="258" spans="1:8" x14ac:dyDescent="0.35">
      <c r="A258">
        <v>247</v>
      </c>
      <c r="B258" s="18" t="s">
        <v>27665</v>
      </c>
      <c r="C258" s="1" t="s">
        <v>5249</v>
      </c>
      <c r="D258" s="1" t="s">
        <v>5250</v>
      </c>
      <c r="E258" s="2">
        <v>0</v>
      </c>
      <c r="F258" s="2">
        <v>29</v>
      </c>
      <c r="G258" s="1" t="s">
        <v>27666</v>
      </c>
      <c r="H258" s="1">
        <f>+Temporalidad[[#This Row],[ID]]</f>
        <v>247</v>
      </c>
    </row>
    <row r="259" spans="1:8" x14ac:dyDescent="0.35">
      <c r="A259">
        <v>248</v>
      </c>
      <c r="B259" s="18" t="s">
        <v>27667</v>
      </c>
      <c r="C259" s="1" t="s">
        <v>5249</v>
      </c>
      <c r="D259" s="1" t="s">
        <v>5250</v>
      </c>
      <c r="E259" s="2">
        <v>0</v>
      </c>
      <c r="F259" s="2">
        <v>30</v>
      </c>
      <c r="G259" s="1" t="s">
        <v>27668</v>
      </c>
      <c r="H259" s="1">
        <f>+Temporalidad[[#This Row],[ID]]</f>
        <v>248</v>
      </c>
    </row>
    <row r="260" spans="1:8" x14ac:dyDescent="0.35">
      <c r="A260">
        <v>249</v>
      </c>
      <c r="B260" s="18" t="s">
        <v>27669</v>
      </c>
      <c r="C260" s="1" t="s">
        <v>5249</v>
      </c>
      <c r="D260" s="1" t="s">
        <v>5250</v>
      </c>
      <c r="E260" s="2">
        <v>0</v>
      </c>
      <c r="F260" s="2">
        <v>30</v>
      </c>
      <c r="G260" s="1" t="s">
        <v>27670</v>
      </c>
      <c r="H260" s="1">
        <f>+Temporalidad[[#This Row],[ID]]</f>
        <v>249</v>
      </c>
    </row>
    <row r="261" spans="1:8" x14ac:dyDescent="0.35">
      <c r="A261">
        <v>250</v>
      </c>
      <c r="B261" s="18" t="s">
        <v>27671</v>
      </c>
      <c r="C261" s="1" t="s">
        <v>5249</v>
      </c>
      <c r="D261" s="1" t="s">
        <v>5250</v>
      </c>
      <c r="E261" s="2">
        <v>0</v>
      </c>
      <c r="F261" s="2">
        <v>29</v>
      </c>
      <c r="G261" s="1" t="s">
        <v>27672</v>
      </c>
      <c r="H261" s="1">
        <f>+Temporalidad[[#This Row],[ID]]</f>
        <v>250</v>
      </c>
    </row>
    <row r="262" spans="1:8" x14ac:dyDescent="0.35">
      <c r="A262">
        <v>251</v>
      </c>
      <c r="B262" s="18" t="s">
        <v>27673</v>
      </c>
      <c r="C262" s="1" t="s">
        <v>5249</v>
      </c>
      <c r="D262" s="1" t="s">
        <v>5250</v>
      </c>
      <c r="E262" s="2">
        <v>0</v>
      </c>
      <c r="F262" s="2">
        <v>30</v>
      </c>
      <c r="G262" s="1" t="s">
        <v>27674</v>
      </c>
      <c r="H262" s="1">
        <f>+Temporalidad[[#This Row],[ID]]</f>
        <v>251</v>
      </c>
    </row>
    <row r="263" spans="1:8" x14ac:dyDescent="0.35">
      <c r="A263">
        <v>252</v>
      </c>
      <c r="B263" s="18" t="s">
        <v>27675</v>
      </c>
      <c r="C263" s="1" t="s">
        <v>5249</v>
      </c>
      <c r="D263" s="1" t="s">
        <v>5250</v>
      </c>
      <c r="E263" s="2">
        <v>0</v>
      </c>
      <c r="F263" s="2">
        <v>29</v>
      </c>
      <c r="G263" s="1" t="s">
        <v>27676</v>
      </c>
      <c r="H263" s="1">
        <f>+Temporalidad[[#This Row],[ID]]</f>
        <v>252</v>
      </c>
    </row>
    <row r="264" spans="1:8" x14ac:dyDescent="0.35">
      <c r="A264">
        <v>253</v>
      </c>
      <c r="B264" s="18" t="s">
        <v>27677</v>
      </c>
      <c r="C264" s="1" t="s">
        <v>5249</v>
      </c>
      <c r="D264" s="1" t="s">
        <v>5250</v>
      </c>
      <c r="E264" s="2">
        <v>0</v>
      </c>
      <c r="F264" s="2">
        <v>30</v>
      </c>
      <c r="G264" s="1" t="s">
        <v>27678</v>
      </c>
      <c r="H264" s="1">
        <f>+Temporalidad[[#This Row],[ID]]</f>
        <v>253</v>
      </c>
    </row>
    <row r="265" spans="1:8" x14ac:dyDescent="0.35">
      <c r="A265">
        <v>254</v>
      </c>
      <c r="B265" s="18" t="s">
        <v>27679</v>
      </c>
      <c r="C265" s="1" t="s">
        <v>5249</v>
      </c>
      <c r="D265" s="1" t="s">
        <v>5250</v>
      </c>
      <c r="E265" s="2">
        <v>0</v>
      </c>
      <c r="F265" s="2">
        <v>30</v>
      </c>
      <c r="G265" s="1" t="s">
        <v>27680</v>
      </c>
      <c r="H265" s="1">
        <f>+Temporalidad[[#This Row],[ID]]</f>
        <v>254</v>
      </c>
    </row>
    <row r="266" spans="1:8" x14ac:dyDescent="0.35">
      <c r="A266">
        <v>255</v>
      </c>
      <c r="B266" s="18" t="s">
        <v>27681</v>
      </c>
      <c r="C266" s="1" t="s">
        <v>5249</v>
      </c>
      <c r="D266" s="1" t="s">
        <v>5250</v>
      </c>
      <c r="E266" s="2">
        <v>0</v>
      </c>
      <c r="F266" s="2">
        <v>27</v>
      </c>
      <c r="G266" s="1" t="s">
        <v>27682</v>
      </c>
      <c r="H266" s="1">
        <f>+Temporalidad[[#This Row],[ID]]</f>
        <v>255</v>
      </c>
    </row>
    <row r="267" spans="1:8" x14ac:dyDescent="0.35">
      <c r="A267">
        <v>256</v>
      </c>
      <c r="B267" s="18" t="s">
        <v>27683</v>
      </c>
      <c r="C267" s="1" t="s">
        <v>5249</v>
      </c>
      <c r="D267" s="1" t="s">
        <v>5250</v>
      </c>
      <c r="E267" s="2">
        <v>0</v>
      </c>
      <c r="F267" s="2">
        <v>30</v>
      </c>
      <c r="G267" s="1" t="s">
        <v>27684</v>
      </c>
      <c r="H267" s="1">
        <f>+Temporalidad[[#This Row],[ID]]</f>
        <v>256</v>
      </c>
    </row>
    <row r="268" spans="1:8" x14ac:dyDescent="0.35">
      <c r="A268">
        <v>257</v>
      </c>
      <c r="B268" s="18" t="s">
        <v>27685</v>
      </c>
      <c r="C268" s="1" t="s">
        <v>5249</v>
      </c>
      <c r="D268" s="1" t="s">
        <v>5250</v>
      </c>
      <c r="E268" s="2">
        <v>0</v>
      </c>
      <c r="F268" s="2">
        <v>29</v>
      </c>
      <c r="G268" s="1" t="s">
        <v>27686</v>
      </c>
      <c r="H268" s="1">
        <f>+Temporalidad[[#This Row],[ID]]</f>
        <v>257</v>
      </c>
    </row>
    <row r="269" spans="1:8" x14ac:dyDescent="0.35">
      <c r="A269">
        <v>258</v>
      </c>
      <c r="B269" s="18" t="s">
        <v>27687</v>
      </c>
      <c r="C269" s="1" t="s">
        <v>5249</v>
      </c>
      <c r="D269" s="1" t="s">
        <v>5250</v>
      </c>
      <c r="E269" s="2">
        <v>0</v>
      </c>
      <c r="F269" s="2">
        <v>30</v>
      </c>
      <c r="G269" s="1" t="s">
        <v>27688</v>
      </c>
      <c r="H269" s="1">
        <f>+Temporalidad[[#This Row],[ID]]</f>
        <v>258</v>
      </c>
    </row>
    <row r="270" spans="1:8" x14ac:dyDescent="0.35">
      <c r="A270">
        <v>259</v>
      </c>
      <c r="B270" s="18" t="s">
        <v>27689</v>
      </c>
      <c r="C270" s="1" t="s">
        <v>5249</v>
      </c>
      <c r="D270" s="1" t="s">
        <v>5250</v>
      </c>
      <c r="E270" s="2">
        <v>0</v>
      </c>
      <c r="F270" s="2">
        <v>29</v>
      </c>
      <c r="G270" s="1" t="s">
        <v>27690</v>
      </c>
      <c r="H270" s="1">
        <f>+Temporalidad[[#This Row],[ID]]</f>
        <v>259</v>
      </c>
    </row>
    <row r="271" spans="1:8" x14ac:dyDescent="0.35">
      <c r="A271">
        <v>260</v>
      </c>
      <c r="B271" s="18" t="s">
        <v>27691</v>
      </c>
      <c r="C271" s="1" t="s">
        <v>5249</v>
      </c>
      <c r="D271" s="1" t="s">
        <v>5250</v>
      </c>
      <c r="E271" s="2">
        <v>0</v>
      </c>
      <c r="F271" s="2">
        <v>30</v>
      </c>
      <c r="G271" s="1" t="s">
        <v>27692</v>
      </c>
      <c r="H271" s="1">
        <f>+Temporalidad[[#This Row],[ID]]</f>
        <v>260</v>
      </c>
    </row>
    <row r="272" spans="1:8" x14ac:dyDescent="0.35">
      <c r="A272">
        <v>261</v>
      </c>
      <c r="B272" s="18" t="s">
        <v>27693</v>
      </c>
      <c r="C272" s="1" t="s">
        <v>5249</v>
      </c>
      <c r="D272" s="1" t="s">
        <v>5250</v>
      </c>
      <c r="E272" s="2">
        <v>0</v>
      </c>
      <c r="F272" s="2">
        <v>30</v>
      </c>
      <c r="G272" s="1" t="s">
        <v>27694</v>
      </c>
      <c r="H272" s="1">
        <f>+Temporalidad[[#This Row],[ID]]</f>
        <v>261</v>
      </c>
    </row>
    <row r="273" spans="1:8" x14ac:dyDescent="0.35">
      <c r="A273">
        <v>262</v>
      </c>
      <c r="B273" s="18" t="s">
        <v>27695</v>
      </c>
      <c r="C273" s="1" t="s">
        <v>5249</v>
      </c>
      <c r="D273" s="1" t="s">
        <v>5250</v>
      </c>
      <c r="E273" s="2">
        <v>0</v>
      </c>
      <c r="F273" s="2">
        <v>29</v>
      </c>
      <c r="G273" s="1" t="s">
        <v>27696</v>
      </c>
      <c r="H273" s="1">
        <f>+Temporalidad[[#This Row],[ID]]</f>
        <v>262</v>
      </c>
    </row>
    <row r="274" spans="1:8" x14ac:dyDescent="0.35">
      <c r="A274">
        <v>263</v>
      </c>
      <c r="B274" s="18" t="s">
        <v>27697</v>
      </c>
      <c r="C274" s="1" t="s">
        <v>5249</v>
      </c>
      <c r="D274" s="1" t="s">
        <v>5250</v>
      </c>
      <c r="E274" s="2">
        <v>0</v>
      </c>
      <c r="F274" s="2">
        <v>30</v>
      </c>
      <c r="G274" s="1" t="s">
        <v>27698</v>
      </c>
      <c r="H274" s="1">
        <f>+Temporalidad[[#This Row],[ID]]</f>
        <v>263</v>
      </c>
    </row>
    <row r="275" spans="1:8" x14ac:dyDescent="0.35">
      <c r="A275">
        <v>264</v>
      </c>
      <c r="B275" s="18" t="s">
        <v>27699</v>
      </c>
      <c r="C275" s="1" t="s">
        <v>5249</v>
      </c>
      <c r="D275" s="1" t="s">
        <v>5250</v>
      </c>
      <c r="E275" s="2">
        <v>0</v>
      </c>
      <c r="F275" s="2">
        <v>29</v>
      </c>
      <c r="G275" s="1" t="s">
        <v>27700</v>
      </c>
      <c r="H275" s="1">
        <f>+Temporalidad[[#This Row],[ID]]</f>
        <v>264</v>
      </c>
    </row>
    <row r="276" spans="1:8" x14ac:dyDescent="0.35">
      <c r="A276">
        <v>265</v>
      </c>
      <c r="B276" s="18" t="s">
        <v>27701</v>
      </c>
      <c r="C276" s="1" t="s">
        <v>5249</v>
      </c>
      <c r="D276" s="1" t="s">
        <v>5250</v>
      </c>
      <c r="E276" s="2">
        <v>0</v>
      </c>
      <c r="F276" s="2">
        <v>30</v>
      </c>
      <c r="G276" s="1" t="s">
        <v>27702</v>
      </c>
      <c r="H276" s="1">
        <f>+Temporalidad[[#This Row],[ID]]</f>
        <v>265</v>
      </c>
    </row>
    <row r="277" spans="1:8" x14ac:dyDescent="0.35">
      <c r="A277">
        <v>266</v>
      </c>
      <c r="B277" s="18" t="s">
        <v>27703</v>
      </c>
      <c r="C277" s="1" t="s">
        <v>5249</v>
      </c>
      <c r="D277" s="1" t="s">
        <v>5250</v>
      </c>
      <c r="E277" s="2">
        <v>0</v>
      </c>
      <c r="F277" s="2">
        <v>30</v>
      </c>
      <c r="G277" s="1" t="s">
        <v>27704</v>
      </c>
      <c r="H277" s="1">
        <f>+Temporalidad[[#This Row],[ID]]</f>
        <v>266</v>
      </c>
    </row>
    <row r="278" spans="1:8" x14ac:dyDescent="0.35">
      <c r="A278">
        <v>267</v>
      </c>
      <c r="B278" s="18" t="s">
        <v>27705</v>
      </c>
      <c r="C278" s="1" t="s">
        <v>5249</v>
      </c>
      <c r="D278" s="1" t="s">
        <v>5250</v>
      </c>
      <c r="E278" s="2">
        <v>0</v>
      </c>
      <c r="F278" s="2">
        <v>27</v>
      </c>
      <c r="G278" s="1" t="s">
        <v>27706</v>
      </c>
      <c r="H278" s="1">
        <f>+Temporalidad[[#This Row],[ID]]</f>
        <v>267</v>
      </c>
    </row>
    <row r="279" spans="1:8" x14ac:dyDescent="0.35">
      <c r="A279">
        <v>268</v>
      </c>
      <c r="B279" s="18" t="s">
        <v>27707</v>
      </c>
      <c r="C279" s="1" t="s">
        <v>5249</v>
      </c>
      <c r="D279" s="1" t="s">
        <v>5250</v>
      </c>
      <c r="E279" s="2">
        <v>0</v>
      </c>
      <c r="F279" s="2">
        <v>30</v>
      </c>
      <c r="G279" s="1" t="s">
        <v>27708</v>
      </c>
      <c r="H279" s="1">
        <f>+Temporalidad[[#This Row],[ID]]</f>
        <v>268</v>
      </c>
    </row>
    <row r="280" spans="1:8" x14ac:dyDescent="0.35">
      <c r="A280">
        <v>269</v>
      </c>
      <c r="B280" s="18" t="s">
        <v>27709</v>
      </c>
      <c r="C280" s="1" t="s">
        <v>5249</v>
      </c>
      <c r="D280" s="1" t="s">
        <v>5250</v>
      </c>
      <c r="E280" s="2">
        <v>0</v>
      </c>
      <c r="F280" s="2">
        <v>29</v>
      </c>
      <c r="G280" s="1" t="s">
        <v>27710</v>
      </c>
      <c r="H280" s="1">
        <f>+Temporalidad[[#This Row],[ID]]</f>
        <v>269</v>
      </c>
    </row>
    <row r="281" spans="1:8" x14ac:dyDescent="0.35">
      <c r="A281">
        <v>270</v>
      </c>
      <c r="B281" s="18" t="s">
        <v>27711</v>
      </c>
      <c r="C281" s="1" t="s">
        <v>5249</v>
      </c>
      <c r="D281" s="1" t="s">
        <v>5250</v>
      </c>
      <c r="E281" s="2">
        <v>0</v>
      </c>
      <c r="F281" s="2">
        <v>30</v>
      </c>
      <c r="G281" s="1" t="s">
        <v>27712</v>
      </c>
      <c r="H281" s="1">
        <f>+Temporalidad[[#This Row],[ID]]</f>
        <v>270</v>
      </c>
    </row>
    <row r="282" spans="1:8" x14ac:dyDescent="0.35">
      <c r="A282">
        <v>271</v>
      </c>
      <c r="B282" s="18" t="s">
        <v>27713</v>
      </c>
      <c r="C282" s="1" t="s">
        <v>5249</v>
      </c>
      <c r="D282" s="1" t="s">
        <v>5250</v>
      </c>
      <c r="E282" s="2">
        <v>0</v>
      </c>
      <c r="F282" s="2">
        <v>29</v>
      </c>
      <c r="G282" s="1" t="s">
        <v>27714</v>
      </c>
      <c r="H282" s="1">
        <f>+Temporalidad[[#This Row],[ID]]</f>
        <v>271</v>
      </c>
    </row>
    <row r="283" spans="1:8" x14ac:dyDescent="0.35">
      <c r="A283">
        <v>272</v>
      </c>
      <c r="B283" s="18" t="s">
        <v>27715</v>
      </c>
      <c r="C283" s="1" t="s">
        <v>5249</v>
      </c>
      <c r="D283" s="1" t="s">
        <v>5250</v>
      </c>
      <c r="E283" s="2">
        <v>0</v>
      </c>
      <c r="F283" s="2">
        <v>30</v>
      </c>
      <c r="G283" s="1" t="s">
        <v>27716</v>
      </c>
      <c r="H283" s="1">
        <f>+Temporalidad[[#This Row],[ID]]</f>
        <v>272</v>
      </c>
    </row>
    <row r="284" spans="1:8" x14ac:dyDescent="0.35">
      <c r="A284">
        <v>273</v>
      </c>
      <c r="B284" s="18" t="s">
        <v>27717</v>
      </c>
      <c r="C284" s="1" t="s">
        <v>5249</v>
      </c>
      <c r="D284" s="1" t="s">
        <v>5250</v>
      </c>
      <c r="E284" s="2">
        <v>0</v>
      </c>
      <c r="F284" s="2">
        <v>30</v>
      </c>
      <c r="G284" s="1" t="s">
        <v>27718</v>
      </c>
      <c r="H284" s="1">
        <f>+Temporalidad[[#This Row],[ID]]</f>
        <v>273</v>
      </c>
    </row>
    <row r="285" spans="1:8" x14ac:dyDescent="0.35">
      <c r="A285">
        <v>274</v>
      </c>
      <c r="B285" s="18" t="s">
        <v>27719</v>
      </c>
      <c r="C285" s="1" t="s">
        <v>5249</v>
      </c>
      <c r="D285" s="1" t="s">
        <v>5250</v>
      </c>
      <c r="E285" s="2">
        <v>0</v>
      </c>
      <c r="F285" s="2">
        <v>29</v>
      </c>
      <c r="G285" s="1" t="s">
        <v>27720</v>
      </c>
      <c r="H285" s="1">
        <f>+Temporalidad[[#This Row],[ID]]</f>
        <v>274</v>
      </c>
    </row>
    <row r="286" spans="1:8" x14ac:dyDescent="0.35">
      <c r="A286">
        <v>275</v>
      </c>
      <c r="B286" s="18" t="s">
        <v>27721</v>
      </c>
      <c r="C286" s="1" t="s">
        <v>5249</v>
      </c>
      <c r="D286" s="1" t="s">
        <v>5250</v>
      </c>
      <c r="E286" s="2">
        <v>0</v>
      </c>
      <c r="F286" s="2">
        <v>30</v>
      </c>
      <c r="G286" s="1" t="s">
        <v>27722</v>
      </c>
      <c r="H286" s="1">
        <f>+Temporalidad[[#This Row],[ID]]</f>
        <v>275</v>
      </c>
    </row>
    <row r="287" spans="1:8" x14ac:dyDescent="0.35">
      <c r="A287">
        <v>276</v>
      </c>
      <c r="B287" s="18" t="s">
        <v>27723</v>
      </c>
      <c r="C287" s="1" t="s">
        <v>5249</v>
      </c>
      <c r="D287" s="1" t="s">
        <v>5250</v>
      </c>
      <c r="E287" s="2">
        <v>0</v>
      </c>
      <c r="F287" s="2">
        <v>29</v>
      </c>
      <c r="G287" s="1" t="s">
        <v>27724</v>
      </c>
      <c r="H287" s="1">
        <f>+Temporalidad[[#This Row],[ID]]</f>
        <v>276</v>
      </c>
    </row>
    <row r="288" spans="1:8" x14ac:dyDescent="0.35">
      <c r="A288">
        <v>277</v>
      </c>
      <c r="B288" s="18" t="s">
        <v>27725</v>
      </c>
      <c r="C288" s="1" t="s">
        <v>5249</v>
      </c>
      <c r="D288" s="1" t="s">
        <v>5250</v>
      </c>
      <c r="E288" s="2">
        <v>0</v>
      </c>
      <c r="F288" s="2">
        <v>30</v>
      </c>
      <c r="G288" s="1" t="s">
        <v>27726</v>
      </c>
      <c r="H288" s="1">
        <f>+Temporalidad[[#This Row],[ID]]</f>
        <v>277</v>
      </c>
    </row>
    <row r="289" spans="1:8" x14ac:dyDescent="0.35">
      <c r="A289">
        <v>278</v>
      </c>
      <c r="B289" s="18" t="s">
        <v>27727</v>
      </c>
      <c r="C289" s="1" t="s">
        <v>5249</v>
      </c>
      <c r="D289" s="1" t="s">
        <v>5250</v>
      </c>
      <c r="E289" s="2">
        <v>0</v>
      </c>
      <c r="F289" s="2">
        <v>30</v>
      </c>
      <c r="G289" s="1" t="s">
        <v>27728</v>
      </c>
      <c r="H289" s="1">
        <f>+Temporalidad[[#This Row],[ID]]</f>
        <v>278</v>
      </c>
    </row>
    <row r="290" spans="1:8" x14ac:dyDescent="0.35">
      <c r="A290">
        <v>279</v>
      </c>
      <c r="B290" s="18" t="s">
        <v>27729</v>
      </c>
      <c r="C290" s="1" t="s">
        <v>5249</v>
      </c>
      <c r="D290" s="1" t="s">
        <v>5250</v>
      </c>
      <c r="E290" s="2">
        <v>0</v>
      </c>
      <c r="F290" s="2">
        <v>27</v>
      </c>
      <c r="G290" s="1" t="s">
        <v>27730</v>
      </c>
      <c r="H290" s="1">
        <f>+Temporalidad[[#This Row],[ID]]</f>
        <v>279</v>
      </c>
    </row>
    <row r="291" spans="1:8" x14ac:dyDescent="0.35">
      <c r="A291">
        <v>280</v>
      </c>
      <c r="B291" s="18" t="s">
        <v>27731</v>
      </c>
      <c r="C291" s="1" t="s">
        <v>5249</v>
      </c>
      <c r="D291" s="1" t="s">
        <v>5250</v>
      </c>
      <c r="E291" s="2">
        <v>0</v>
      </c>
      <c r="F291" s="2">
        <v>30</v>
      </c>
      <c r="G291" s="1" t="s">
        <v>27732</v>
      </c>
      <c r="H291" s="1">
        <f>+Temporalidad[[#This Row],[ID]]</f>
        <v>280</v>
      </c>
    </row>
    <row r="292" spans="1:8" x14ac:dyDescent="0.35">
      <c r="A292">
        <v>281</v>
      </c>
      <c r="B292" s="18" t="s">
        <v>27733</v>
      </c>
      <c r="C292" s="1" t="s">
        <v>5249</v>
      </c>
      <c r="D292" s="1" t="s">
        <v>5250</v>
      </c>
      <c r="E292" s="2">
        <v>0</v>
      </c>
      <c r="F292" s="2">
        <v>29</v>
      </c>
      <c r="G292" s="1" t="s">
        <v>27734</v>
      </c>
      <c r="H292" s="1">
        <f>+Temporalidad[[#This Row],[ID]]</f>
        <v>281</v>
      </c>
    </row>
    <row r="293" spans="1:8" x14ac:dyDescent="0.35">
      <c r="A293">
        <v>282</v>
      </c>
      <c r="B293" s="18" t="s">
        <v>27735</v>
      </c>
      <c r="C293" s="1" t="s">
        <v>5249</v>
      </c>
      <c r="D293" s="1" t="s">
        <v>5250</v>
      </c>
      <c r="E293" s="2">
        <v>0</v>
      </c>
      <c r="F293" s="2">
        <v>30</v>
      </c>
      <c r="G293" s="1" t="s">
        <v>27736</v>
      </c>
      <c r="H293" s="1">
        <f>+Temporalidad[[#This Row],[ID]]</f>
        <v>282</v>
      </c>
    </row>
    <row r="294" spans="1:8" x14ac:dyDescent="0.35">
      <c r="A294">
        <v>283</v>
      </c>
      <c r="B294" s="18" t="s">
        <v>27737</v>
      </c>
      <c r="C294" s="1" t="s">
        <v>5249</v>
      </c>
      <c r="D294" s="1" t="s">
        <v>5250</v>
      </c>
      <c r="E294" s="2">
        <v>0</v>
      </c>
      <c r="F294" s="2">
        <v>29</v>
      </c>
      <c r="G294" s="1" t="s">
        <v>27738</v>
      </c>
      <c r="H294" s="1">
        <f>+Temporalidad[[#This Row],[ID]]</f>
        <v>283</v>
      </c>
    </row>
    <row r="295" spans="1:8" x14ac:dyDescent="0.35">
      <c r="A295">
        <v>284</v>
      </c>
      <c r="B295" s="18" t="s">
        <v>27739</v>
      </c>
      <c r="C295" s="1" t="s">
        <v>5249</v>
      </c>
      <c r="D295" s="1" t="s">
        <v>5250</v>
      </c>
      <c r="E295" s="2">
        <v>0</v>
      </c>
      <c r="F295" s="2">
        <v>30</v>
      </c>
      <c r="G295" s="1" t="s">
        <v>27740</v>
      </c>
      <c r="H295" s="1">
        <f>+Temporalidad[[#This Row],[ID]]</f>
        <v>284</v>
      </c>
    </row>
    <row r="296" spans="1:8" x14ac:dyDescent="0.35">
      <c r="A296">
        <v>285</v>
      </c>
      <c r="B296" s="18" t="s">
        <v>27741</v>
      </c>
      <c r="C296" s="1" t="s">
        <v>5249</v>
      </c>
      <c r="D296" s="1" t="s">
        <v>5250</v>
      </c>
      <c r="E296" s="2">
        <v>0</v>
      </c>
      <c r="F296" s="2">
        <v>30</v>
      </c>
      <c r="G296" s="1" t="s">
        <v>27742</v>
      </c>
      <c r="H296" s="1">
        <f>+Temporalidad[[#This Row],[ID]]</f>
        <v>285</v>
      </c>
    </row>
    <row r="297" spans="1:8" x14ac:dyDescent="0.35">
      <c r="A297">
        <v>286</v>
      </c>
      <c r="B297" s="18" t="s">
        <v>27743</v>
      </c>
      <c r="C297" s="1" t="s">
        <v>5249</v>
      </c>
      <c r="D297" s="1" t="s">
        <v>5250</v>
      </c>
      <c r="E297" s="2">
        <v>0</v>
      </c>
      <c r="F297" s="2">
        <v>29</v>
      </c>
      <c r="G297" s="1" t="s">
        <v>27744</v>
      </c>
      <c r="H297" s="1">
        <f>+Temporalidad[[#This Row],[ID]]</f>
        <v>286</v>
      </c>
    </row>
    <row r="298" spans="1:8" x14ac:dyDescent="0.35">
      <c r="A298">
        <v>287</v>
      </c>
      <c r="B298" s="18" t="s">
        <v>27745</v>
      </c>
      <c r="C298" s="1" t="s">
        <v>5249</v>
      </c>
      <c r="D298" s="1" t="s">
        <v>5250</v>
      </c>
      <c r="E298" s="2">
        <v>0</v>
      </c>
      <c r="F298" s="2">
        <v>30</v>
      </c>
      <c r="G298" s="1" t="s">
        <v>27746</v>
      </c>
      <c r="H298" s="1">
        <f>+Temporalidad[[#This Row],[ID]]</f>
        <v>287</v>
      </c>
    </row>
    <row r="299" spans="1:8" x14ac:dyDescent="0.35">
      <c r="A299">
        <v>288</v>
      </c>
      <c r="B299" s="18" t="s">
        <v>27747</v>
      </c>
      <c r="C299" s="1" t="s">
        <v>5249</v>
      </c>
      <c r="D299" s="1" t="s">
        <v>5250</v>
      </c>
      <c r="E299" s="2">
        <v>0</v>
      </c>
      <c r="F299" s="2">
        <v>29</v>
      </c>
      <c r="G299" s="1" t="s">
        <v>27748</v>
      </c>
      <c r="H299" s="1">
        <f>+Temporalidad[[#This Row],[ID]]</f>
        <v>288</v>
      </c>
    </row>
    <row r="300" spans="1:8" x14ac:dyDescent="0.35">
      <c r="A300">
        <v>289</v>
      </c>
      <c r="B300" s="18" t="s">
        <v>27749</v>
      </c>
      <c r="C300" s="1" t="s">
        <v>5249</v>
      </c>
      <c r="D300" s="1" t="s">
        <v>5250</v>
      </c>
      <c r="E300" s="2">
        <v>0</v>
      </c>
      <c r="F300" s="2">
        <v>30</v>
      </c>
      <c r="G300" s="1" t="s">
        <v>27750</v>
      </c>
      <c r="H300" s="1">
        <f>+Temporalidad[[#This Row],[ID]]</f>
        <v>289</v>
      </c>
    </row>
    <row r="301" spans="1:8" x14ac:dyDescent="0.35">
      <c r="A301">
        <v>290</v>
      </c>
      <c r="B301" s="18" t="s">
        <v>27751</v>
      </c>
      <c r="C301" s="1" t="s">
        <v>5249</v>
      </c>
      <c r="D301" s="1" t="s">
        <v>5250</v>
      </c>
      <c r="E301" s="2">
        <v>0</v>
      </c>
      <c r="F301" s="2">
        <v>30</v>
      </c>
      <c r="G301" s="1" t="s">
        <v>27752</v>
      </c>
      <c r="H301" s="1">
        <f>+Temporalidad[[#This Row],[ID]]</f>
        <v>290</v>
      </c>
    </row>
    <row r="302" spans="1:8" x14ac:dyDescent="0.35">
      <c r="A302">
        <v>291</v>
      </c>
      <c r="B302" s="18" t="s">
        <v>27753</v>
      </c>
      <c r="C302" s="1" t="s">
        <v>5249</v>
      </c>
      <c r="D302" s="1" t="s">
        <v>5250</v>
      </c>
      <c r="E302" s="2">
        <v>0</v>
      </c>
      <c r="F302" s="2">
        <v>27</v>
      </c>
      <c r="G302" s="1" t="s">
        <v>27754</v>
      </c>
      <c r="H302" s="1">
        <f>+Temporalidad[[#This Row],[ID]]</f>
        <v>291</v>
      </c>
    </row>
    <row r="303" spans="1:8" x14ac:dyDescent="0.35">
      <c r="A303">
        <v>292</v>
      </c>
      <c r="B303" s="18" t="s">
        <v>27755</v>
      </c>
      <c r="C303" s="1" t="s">
        <v>5249</v>
      </c>
      <c r="D303" s="1" t="s">
        <v>5250</v>
      </c>
      <c r="E303" s="2">
        <v>0</v>
      </c>
      <c r="F303" s="2">
        <v>30</v>
      </c>
      <c r="G303" s="1" t="s">
        <v>27756</v>
      </c>
      <c r="H303" s="1">
        <f>+Temporalidad[[#This Row],[ID]]</f>
        <v>292</v>
      </c>
    </row>
    <row r="304" spans="1:8" x14ac:dyDescent="0.35">
      <c r="A304">
        <v>293</v>
      </c>
      <c r="B304" s="18" t="s">
        <v>27757</v>
      </c>
      <c r="C304" s="1" t="s">
        <v>5249</v>
      </c>
      <c r="D304" s="1" t="s">
        <v>5250</v>
      </c>
      <c r="E304" s="2">
        <v>0</v>
      </c>
      <c r="F304" s="2">
        <v>29</v>
      </c>
      <c r="G304" s="1" t="s">
        <v>27758</v>
      </c>
      <c r="H304" s="1">
        <f>+Temporalidad[[#This Row],[ID]]</f>
        <v>293</v>
      </c>
    </row>
    <row r="305" spans="1:8" x14ac:dyDescent="0.35">
      <c r="A305">
        <v>294</v>
      </c>
      <c r="B305" s="18" t="s">
        <v>27759</v>
      </c>
      <c r="C305" s="1" t="s">
        <v>5249</v>
      </c>
      <c r="D305" s="1" t="s">
        <v>5250</v>
      </c>
      <c r="E305" s="2">
        <v>0</v>
      </c>
      <c r="F305" s="2">
        <v>30</v>
      </c>
      <c r="G305" s="1" t="s">
        <v>27760</v>
      </c>
      <c r="H305" s="1">
        <f>+Temporalidad[[#This Row],[ID]]</f>
        <v>294</v>
      </c>
    </row>
    <row r="306" spans="1:8" x14ac:dyDescent="0.35">
      <c r="A306">
        <v>295</v>
      </c>
      <c r="B306" s="18" t="s">
        <v>27761</v>
      </c>
      <c r="C306" s="1" t="s">
        <v>5249</v>
      </c>
      <c r="D306" s="1" t="s">
        <v>5250</v>
      </c>
      <c r="E306" s="2">
        <v>0</v>
      </c>
      <c r="F306" s="2">
        <v>29</v>
      </c>
      <c r="G306" s="1" t="s">
        <v>27762</v>
      </c>
      <c r="H306" s="1">
        <f>+Temporalidad[[#This Row],[ID]]</f>
        <v>295</v>
      </c>
    </row>
    <row r="307" spans="1:8" x14ac:dyDescent="0.35">
      <c r="A307">
        <v>296</v>
      </c>
      <c r="B307" s="18" t="s">
        <v>27763</v>
      </c>
      <c r="C307" s="1" t="s">
        <v>5249</v>
      </c>
      <c r="D307" s="1" t="s">
        <v>5250</v>
      </c>
      <c r="E307" s="2">
        <v>0</v>
      </c>
      <c r="F307" s="2">
        <v>30</v>
      </c>
      <c r="G307" s="1" t="s">
        <v>27764</v>
      </c>
      <c r="H307" s="1">
        <f>+Temporalidad[[#This Row],[ID]]</f>
        <v>296</v>
      </c>
    </row>
    <row r="308" spans="1:8" x14ac:dyDescent="0.35">
      <c r="A308">
        <v>297</v>
      </c>
      <c r="B308" s="18" t="s">
        <v>27765</v>
      </c>
      <c r="C308" s="1" t="s">
        <v>5249</v>
      </c>
      <c r="D308" s="1" t="s">
        <v>5250</v>
      </c>
      <c r="E308" s="2">
        <v>0</v>
      </c>
      <c r="F308" s="2">
        <v>30</v>
      </c>
      <c r="G308" s="1" t="s">
        <v>27766</v>
      </c>
      <c r="H308" s="1">
        <f>+Temporalidad[[#This Row],[ID]]</f>
        <v>297</v>
      </c>
    </row>
    <row r="309" spans="1:8" x14ac:dyDescent="0.35">
      <c r="A309">
        <v>298</v>
      </c>
      <c r="B309" s="18" t="s">
        <v>27767</v>
      </c>
      <c r="C309" s="1" t="s">
        <v>5249</v>
      </c>
      <c r="D309" s="1" t="s">
        <v>5250</v>
      </c>
      <c r="E309" s="2">
        <v>0</v>
      </c>
      <c r="F309" s="2">
        <v>29</v>
      </c>
      <c r="G309" s="1" t="s">
        <v>27768</v>
      </c>
      <c r="H309" s="1">
        <f>+Temporalidad[[#This Row],[ID]]</f>
        <v>298</v>
      </c>
    </row>
    <row r="310" spans="1:8" x14ac:dyDescent="0.35">
      <c r="A310">
        <v>299</v>
      </c>
      <c r="B310" s="18" t="s">
        <v>27769</v>
      </c>
      <c r="C310" s="1" t="s">
        <v>5249</v>
      </c>
      <c r="D310" s="1" t="s">
        <v>5250</v>
      </c>
      <c r="E310" s="2">
        <v>0</v>
      </c>
      <c r="F310" s="2">
        <v>30</v>
      </c>
      <c r="G310" s="1" t="s">
        <v>27770</v>
      </c>
      <c r="H310" s="1">
        <f>+Temporalidad[[#This Row],[ID]]</f>
        <v>299</v>
      </c>
    </row>
    <row r="311" spans="1:8" x14ac:dyDescent="0.35">
      <c r="A311">
        <v>300</v>
      </c>
      <c r="B311" s="18" t="s">
        <v>27771</v>
      </c>
      <c r="C311" s="1" t="s">
        <v>5249</v>
      </c>
      <c r="D311" s="1" t="s">
        <v>5250</v>
      </c>
      <c r="E311" s="2">
        <v>0</v>
      </c>
      <c r="F311" s="2">
        <v>29</v>
      </c>
      <c r="G311" s="1" t="s">
        <v>27772</v>
      </c>
      <c r="H311" s="1">
        <f>+Temporalidad[[#This Row],[ID]]</f>
        <v>300</v>
      </c>
    </row>
    <row r="312" spans="1:8" x14ac:dyDescent="0.35">
      <c r="A312">
        <v>301</v>
      </c>
      <c r="B312" s="18" t="s">
        <v>27773</v>
      </c>
      <c r="C312" s="1" t="s">
        <v>5249</v>
      </c>
      <c r="D312" s="1" t="s">
        <v>5250</v>
      </c>
      <c r="E312" s="2">
        <v>0</v>
      </c>
      <c r="F312" s="2">
        <v>30</v>
      </c>
      <c r="G312" s="1" t="s">
        <v>27774</v>
      </c>
      <c r="H312" s="1">
        <f>+Temporalidad[[#This Row],[ID]]</f>
        <v>301</v>
      </c>
    </row>
    <row r="313" spans="1:8" x14ac:dyDescent="0.35">
      <c r="A313">
        <v>302</v>
      </c>
      <c r="B313" s="18" t="s">
        <v>27775</v>
      </c>
      <c r="C313" s="1" t="s">
        <v>5249</v>
      </c>
      <c r="D313" s="1" t="s">
        <v>5250</v>
      </c>
      <c r="E313" s="2">
        <v>0</v>
      </c>
      <c r="F313" s="2">
        <v>30</v>
      </c>
      <c r="G313" s="1" t="s">
        <v>27776</v>
      </c>
      <c r="H313" s="1">
        <f>+Temporalidad[[#This Row],[ID]]</f>
        <v>302</v>
      </c>
    </row>
    <row r="314" spans="1:8" x14ac:dyDescent="0.35">
      <c r="A314">
        <v>303</v>
      </c>
      <c r="B314" s="18" t="s">
        <v>27777</v>
      </c>
      <c r="C314" s="1" t="s">
        <v>5249</v>
      </c>
      <c r="D314" s="1" t="s">
        <v>5250</v>
      </c>
      <c r="E314" s="2">
        <v>0</v>
      </c>
      <c r="F314" s="2">
        <v>27</v>
      </c>
      <c r="G314" s="1" t="s">
        <v>27778</v>
      </c>
      <c r="H314" s="1">
        <f>+Temporalidad[[#This Row],[ID]]</f>
        <v>303</v>
      </c>
    </row>
    <row r="315" spans="1:8" x14ac:dyDescent="0.35">
      <c r="A315">
        <v>304</v>
      </c>
      <c r="B315" s="18" t="s">
        <v>27779</v>
      </c>
      <c r="C315" s="1" t="s">
        <v>5249</v>
      </c>
      <c r="D315" s="1" t="s">
        <v>5250</v>
      </c>
      <c r="E315" s="2">
        <v>0</v>
      </c>
      <c r="F315" s="2">
        <v>30</v>
      </c>
      <c r="G315" s="1" t="s">
        <v>27780</v>
      </c>
      <c r="H315" s="1">
        <f>+Temporalidad[[#This Row],[ID]]</f>
        <v>304</v>
      </c>
    </row>
    <row r="316" spans="1:8" x14ac:dyDescent="0.35">
      <c r="A316">
        <v>305</v>
      </c>
      <c r="B316" s="18" t="s">
        <v>27781</v>
      </c>
      <c r="C316" s="1" t="s">
        <v>5249</v>
      </c>
      <c r="D316" s="1" t="s">
        <v>5250</v>
      </c>
      <c r="E316" s="2">
        <v>0</v>
      </c>
      <c r="F316" s="2">
        <v>29</v>
      </c>
      <c r="G316" s="1" t="s">
        <v>27782</v>
      </c>
      <c r="H316" s="1">
        <f>+Temporalidad[[#This Row],[ID]]</f>
        <v>305</v>
      </c>
    </row>
    <row r="317" spans="1:8" x14ac:dyDescent="0.35">
      <c r="A317">
        <v>306</v>
      </c>
      <c r="B317" s="18" t="s">
        <v>27783</v>
      </c>
      <c r="C317" s="1" t="s">
        <v>5249</v>
      </c>
      <c r="D317" s="1" t="s">
        <v>5250</v>
      </c>
      <c r="E317" s="2">
        <v>0</v>
      </c>
      <c r="F317" s="2">
        <v>30</v>
      </c>
      <c r="G317" s="1" t="s">
        <v>27784</v>
      </c>
      <c r="H317" s="1">
        <f>+Temporalidad[[#This Row],[ID]]</f>
        <v>306</v>
      </c>
    </row>
    <row r="318" spans="1:8" x14ac:dyDescent="0.35">
      <c r="A318">
        <v>307</v>
      </c>
      <c r="B318" s="18" t="s">
        <v>27785</v>
      </c>
      <c r="C318" s="1" t="s">
        <v>5249</v>
      </c>
      <c r="D318" s="1" t="s">
        <v>5250</v>
      </c>
      <c r="E318" s="2">
        <v>0</v>
      </c>
      <c r="F318" s="2">
        <v>29</v>
      </c>
      <c r="G318" s="1" t="s">
        <v>27786</v>
      </c>
      <c r="H318" s="1">
        <f>+Temporalidad[[#This Row],[ID]]</f>
        <v>307</v>
      </c>
    </row>
    <row r="319" spans="1:8" x14ac:dyDescent="0.35">
      <c r="A319">
        <v>308</v>
      </c>
      <c r="B319" s="18" t="s">
        <v>27787</v>
      </c>
      <c r="C319" s="1" t="s">
        <v>5249</v>
      </c>
      <c r="D319" s="1" t="s">
        <v>5250</v>
      </c>
      <c r="E319" s="2">
        <v>0</v>
      </c>
      <c r="F319" s="2">
        <v>30</v>
      </c>
      <c r="G319" s="1" t="s">
        <v>27788</v>
      </c>
      <c r="H319" s="1">
        <f>+Temporalidad[[#This Row],[ID]]</f>
        <v>308</v>
      </c>
    </row>
    <row r="320" spans="1:8" x14ac:dyDescent="0.35">
      <c r="A320">
        <v>309</v>
      </c>
      <c r="B320" s="18" t="s">
        <v>27789</v>
      </c>
      <c r="C320" s="1" t="s">
        <v>5249</v>
      </c>
      <c r="D320" s="1" t="s">
        <v>5250</v>
      </c>
      <c r="E320" s="2">
        <v>0</v>
      </c>
      <c r="F320" s="2">
        <v>30</v>
      </c>
      <c r="G320" s="1" t="s">
        <v>27790</v>
      </c>
      <c r="H320" s="1">
        <f>+Temporalidad[[#This Row],[ID]]</f>
        <v>309</v>
      </c>
    </row>
    <row r="321" spans="1:8" x14ac:dyDescent="0.35">
      <c r="A321">
        <v>310</v>
      </c>
      <c r="B321" s="18" t="s">
        <v>27791</v>
      </c>
      <c r="C321" s="1" t="s">
        <v>5249</v>
      </c>
      <c r="D321" s="1" t="s">
        <v>5250</v>
      </c>
      <c r="E321" s="2">
        <v>0</v>
      </c>
      <c r="F321" s="2">
        <v>29</v>
      </c>
      <c r="G321" s="1" t="s">
        <v>27792</v>
      </c>
      <c r="H321" s="1">
        <f>+Temporalidad[[#This Row],[ID]]</f>
        <v>310</v>
      </c>
    </row>
    <row r="322" spans="1:8" x14ac:dyDescent="0.35">
      <c r="A322">
        <v>311</v>
      </c>
      <c r="B322" s="18" t="s">
        <v>27793</v>
      </c>
      <c r="C322" s="1" t="s">
        <v>5249</v>
      </c>
      <c r="D322" s="1" t="s">
        <v>5250</v>
      </c>
      <c r="E322" s="2">
        <v>0</v>
      </c>
      <c r="F322" s="2">
        <v>30</v>
      </c>
      <c r="G322" s="1" t="s">
        <v>27794</v>
      </c>
      <c r="H322" s="1">
        <f>+Temporalidad[[#This Row],[ID]]</f>
        <v>311</v>
      </c>
    </row>
    <row r="323" spans="1:8" x14ac:dyDescent="0.35">
      <c r="A323">
        <v>312</v>
      </c>
      <c r="B323" s="18" t="s">
        <v>27795</v>
      </c>
      <c r="C323" s="1" t="s">
        <v>5249</v>
      </c>
      <c r="D323" s="1" t="s">
        <v>5250</v>
      </c>
      <c r="E323" s="2">
        <v>0</v>
      </c>
      <c r="F323" s="2">
        <v>29</v>
      </c>
      <c r="G323" s="1" t="s">
        <v>27796</v>
      </c>
      <c r="H323" s="1">
        <f>+Temporalidad[[#This Row],[ID]]</f>
        <v>312</v>
      </c>
    </row>
    <row r="324" spans="1:8" x14ac:dyDescent="0.35">
      <c r="A324">
        <v>313</v>
      </c>
      <c r="B324" s="18" t="s">
        <v>27797</v>
      </c>
      <c r="C324" s="1" t="s">
        <v>5249</v>
      </c>
      <c r="D324" s="1" t="s">
        <v>5250</v>
      </c>
      <c r="E324" s="2">
        <v>0</v>
      </c>
      <c r="F324" s="2">
        <v>30</v>
      </c>
      <c r="G324" s="1" t="s">
        <v>27798</v>
      </c>
      <c r="H324" s="1">
        <f>+Temporalidad[[#This Row],[ID]]</f>
        <v>313</v>
      </c>
    </row>
    <row r="325" spans="1:8" x14ac:dyDescent="0.35">
      <c r="A325">
        <v>314</v>
      </c>
      <c r="B325" s="18" t="s">
        <v>27799</v>
      </c>
      <c r="C325" s="1" t="s">
        <v>5249</v>
      </c>
      <c r="D325" s="1" t="s">
        <v>5250</v>
      </c>
      <c r="E325" s="2">
        <v>0</v>
      </c>
      <c r="F325" s="2">
        <v>30</v>
      </c>
      <c r="G325" s="1" t="s">
        <v>27800</v>
      </c>
      <c r="H325" s="1">
        <f>+Temporalidad[[#This Row],[ID]]</f>
        <v>314</v>
      </c>
    </row>
    <row r="326" spans="1:8" x14ac:dyDescent="0.35">
      <c r="A326">
        <v>315</v>
      </c>
      <c r="B326" s="18" t="s">
        <v>27801</v>
      </c>
      <c r="C326" s="1" t="s">
        <v>5249</v>
      </c>
      <c r="D326" s="1" t="s">
        <v>5250</v>
      </c>
      <c r="E326" s="2">
        <v>0</v>
      </c>
      <c r="F326" s="2">
        <v>27</v>
      </c>
      <c r="G326" s="1" t="s">
        <v>27802</v>
      </c>
      <c r="H326" s="1">
        <f>+Temporalidad[[#This Row],[ID]]</f>
        <v>315</v>
      </c>
    </row>
    <row r="327" spans="1:8" x14ac:dyDescent="0.35">
      <c r="A327">
        <v>316</v>
      </c>
      <c r="B327" s="18" t="s">
        <v>27803</v>
      </c>
      <c r="C327" s="1" t="s">
        <v>5249</v>
      </c>
      <c r="D327" s="1" t="s">
        <v>5250</v>
      </c>
      <c r="E327" s="2">
        <v>0</v>
      </c>
      <c r="F327" s="2">
        <v>30</v>
      </c>
      <c r="G327" s="1" t="s">
        <v>27804</v>
      </c>
      <c r="H327" s="1">
        <f>+Temporalidad[[#This Row],[ID]]</f>
        <v>316</v>
      </c>
    </row>
    <row r="328" spans="1:8" x14ac:dyDescent="0.35">
      <c r="A328">
        <v>317</v>
      </c>
      <c r="B328" s="18" t="s">
        <v>27805</v>
      </c>
      <c r="C328" s="1" t="s">
        <v>5249</v>
      </c>
      <c r="D328" s="1" t="s">
        <v>5250</v>
      </c>
      <c r="E328" s="2">
        <v>0</v>
      </c>
      <c r="F328" s="2">
        <v>29</v>
      </c>
      <c r="G328" s="1" t="s">
        <v>27806</v>
      </c>
      <c r="H328" s="1">
        <f>+Temporalidad[[#This Row],[ID]]</f>
        <v>317</v>
      </c>
    </row>
    <row r="329" spans="1:8" x14ac:dyDescent="0.35">
      <c r="A329">
        <v>318</v>
      </c>
      <c r="B329" s="18" t="s">
        <v>27807</v>
      </c>
      <c r="C329" s="1" t="s">
        <v>5249</v>
      </c>
      <c r="D329" s="1" t="s">
        <v>5250</v>
      </c>
      <c r="E329" s="2">
        <v>0</v>
      </c>
      <c r="F329" s="2">
        <v>30</v>
      </c>
      <c r="G329" s="1" t="s">
        <v>27808</v>
      </c>
      <c r="H329" s="1">
        <f>+Temporalidad[[#This Row],[ID]]</f>
        <v>318</v>
      </c>
    </row>
    <row r="330" spans="1:8" x14ac:dyDescent="0.35">
      <c r="A330">
        <v>319</v>
      </c>
      <c r="B330" s="18" t="s">
        <v>27809</v>
      </c>
      <c r="C330" s="1" t="s">
        <v>5249</v>
      </c>
      <c r="D330" s="1" t="s">
        <v>5250</v>
      </c>
      <c r="E330" s="2">
        <v>0</v>
      </c>
      <c r="F330" s="2">
        <v>29</v>
      </c>
      <c r="G330" s="1" t="s">
        <v>27810</v>
      </c>
      <c r="H330" s="1">
        <f>+Temporalidad[[#This Row],[ID]]</f>
        <v>319</v>
      </c>
    </row>
    <row r="331" spans="1:8" x14ac:dyDescent="0.35">
      <c r="A331">
        <v>320</v>
      </c>
      <c r="B331" s="18" t="s">
        <v>27811</v>
      </c>
      <c r="C331" s="1" t="s">
        <v>5249</v>
      </c>
      <c r="D331" s="1" t="s">
        <v>5250</v>
      </c>
      <c r="E331" s="2">
        <v>0</v>
      </c>
      <c r="F331" s="2">
        <v>30</v>
      </c>
      <c r="G331" s="1" t="s">
        <v>27812</v>
      </c>
      <c r="H331" s="1">
        <f>+Temporalidad[[#This Row],[ID]]</f>
        <v>320</v>
      </c>
    </row>
    <row r="332" spans="1:8" x14ac:dyDescent="0.35">
      <c r="A332">
        <v>321</v>
      </c>
      <c r="B332" s="18" t="s">
        <v>27813</v>
      </c>
      <c r="C332" s="1" t="s">
        <v>5249</v>
      </c>
      <c r="D332" s="1" t="s">
        <v>5250</v>
      </c>
      <c r="E332" s="2">
        <v>0</v>
      </c>
      <c r="F332" s="2">
        <v>30</v>
      </c>
      <c r="G332" s="1" t="s">
        <v>27814</v>
      </c>
      <c r="H332" s="1">
        <f>+Temporalidad[[#This Row],[ID]]</f>
        <v>321</v>
      </c>
    </row>
    <row r="333" spans="1:8" x14ac:dyDescent="0.35">
      <c r="A333">
        <v>322</v>
      </c>
      <c r="B333" s="18" t="s">
        <v>27815</v>
      </c>
      <c r="C333" s="1" t="s">
        <v>5249</v>
      </c>
      <c r="D333" s="1" t="s">
        <v>5250</v>
      </c>
      <c r="E333" s="2">
        <v>0</v>
      </c>
      <c r="F333" s="2">
        <v>29</v>
      </c>
      <c r="G333" s="1" t="s">
        <v>27816</v>
      </c>
      <c r="H333" s="1">
        <f>+Temporalidad[[#This Row],[ID]]</f>
        <v>322</v>
      </c>
    </row>
    <row r="334" spans="1:8" x14ac:dyDescent="0.35">
      <c r="A334">
        <v>323</v>
      </c>
      <c r="B334" s="18" t="s">
        <v>27817</v>
      </c>
      <c r="C334" s="1" t="s">
        <v>5249</v>
      </c>
      <c r="D334" s="1" t="s">
        <v>5250</v>
      </c>
      <c r="E334" s="2">
        <v>0</v>
      </c>
      <c r="F334" s="2">
        <v>30</v>
      </c>
      <c r="G334" s="1" t="s">
        <v>27818</v>
      </c>
      <c r="H334" s="1">
        <f>+Temporalidad[[#This Row],[ID]]</f>
        <v>323</v>
      </c>
    </row>
    <row r="335" spans="1:8" x14ac:dyDescent="0.35">
      <c r="A335">
        <v>324</v>
      </c>
      <c r="B335" s="18" t="s">
        <v>27819</v>
      </c>
      <c r="C335" s="1" t="s">
        <v>5249</v>
      </c>
      <c r="D335" s="1" t="s">
        <v>5250</v>
      </c>
      <c r="E335" s="2">
        <v>0</v>
      </c>
      <c r="F335" s="2">
        <v>29</v>
      </c>
      <c r="G335" s="1" t="s">
        <v>27820</v>
      </c>
      <c r="H335" s="1">
        <f>+Temporalidad[[#This Row],[ID]]</f>
        <v>324</v>
      </c>
    </row>
    <row r="336" spans="1:8" x14ac:dyDescent="0.35">
      <c r="A336">
        <v>325</v>
      </c>
      <c r="B336" s="18" t="s">
        <v>27821</v>
      </c>
      <c r="C336" s="1" t="s">
        <v>5249</v>
      </c>
      <c r="D336" s="1" t="s">
        <v>5250</v>
      </c>
      <c r="E336" s="2">
        <v>0</v>
      </c>
      <c r="F336" s="2">
        <v>30</v>
      </c>
      <c r="G336" s="1" t="s">
        <v>27822</v>
      </c>
      <c r="H336" s="1">
        <f>+Temporalidad[[#This Row],[ID]]</f>
        <v>325</v>
      </c>
    </row>
    <row r="337" spans="1:8" x14ac:dyDescent="0.35">
      <c r="A337">
        <v>326</v>
      </c>
      <c r="B337" s="18" t="s">
        <v>27823</v>
      </c>
      <c r="C337" s="1" t="s">
        <v>5249</v>
      </c>
      <c r="D337" s="1" t="s">
        <v>5250</v>
      </c>
      <c r="E337" s="2">
        <v>0</v>
      </c>
      <c r="F337" s="2">
        <v>30</v>
      </c>
      <c r="G337" s="1" t="s">
        <v>27824</v>
      </c>
      <c r="H337" s="1">
        <f>+Temporalidad[[#This Row],[ID]]</f>
        <v>326</v>
      </c>
    </row>
    <row r="338" spans="1:8" x14ac:dyDescent="0.35">
      <c r="A338">
        <v>327</v>
      </c>
      <c r="B338" s="18" t="s">
        <v>27825</v>
      </c>
      <c r="C338" s="1" t="s">
        <v>5249</v>
      </c>
      <c r="D338" s="1" t="s">
        <v>5250</v>
      </c>
      <c r="E338" s="2">
        <v>0</v>
      </c>
      <c r="F338" s="2">
        <v>27</v>
      </c>
      <c r="G338" s="1" t="s">
        <v>27826</v>
      </c>
      <c r="H338" s="1">
        <f>+Temporalidad[[#This Row],[ID]]</f>
        <v>327</v>
      </c>
    </row>
    <row r="339" spans="1:8" x14ac:dyDescent="0.35">
      <c r="A339">
        <v>328</v>
      </c>
      <c r="B339" s="18" t="s">
        <v>27827</v>
      </c>
      <c r="C339" s="1" t="s">
        <v>5249</v>
      </c>
      <c r="D339" s="1" t="s">
        <v>5250</v>
      </c>
      <c r="E339" s="2">
        <v>0</v>
      </c>
      <c r="F339" s="2">
        <v>30</v>
      </c>
      <c r="G339" s="1" t="s">
        <v>27828</v>
      </c>
      <c r="H339" s="1">
        <f>+Temporalidad[[#This Row],[ID]]</f>
        <v>328</v>
      </c>
    </row>
    <row r="340" spans="1:8" x14ac:dyDescent="0.35">
      <c r="A340">
        <v>329</v>
      </c>
      <c r="B340" s="18" t="s">
        <v>27829</v>
      </c>
      <c r="C340" s="1" t="s">
        <v>5249</v>
      </c>
      <c r="D340" s="1" t="s">
        <v>5250</v>
      </c>
      <c r="E340" s="2">
        <v>0</v>
      </c>
      <c r="F340" s="2">
        <v>29</v>
      </c>
      <c r="G340" s="1" t="s">
        <v>27830</v>
      </c>
      <c r="H340" s="1">
        <f>+Temporalidad[[#This Row],[ID]]</f>
        <v>329</v>
      </c>
    </row>
    <row r="341" spans="1:8" x14ac:dyDescent="0.35">
      <c r="A341">
        <v>330</v>
      </c>
      <c r="B341" s="18" t="s">
        <v>27831</v>
      </c>
      <c r="C341" s="1" t="s">
        <v>5249</v>
      </c>
      <c r="D341" s="1" t="s">
        <v>5250</v>
      </c>
      <c r="E341" s="2">
        <v>0</v>
      </c>
      <c r="F341" s="2">
        <v>30</v>
      </c>
      <c r="G341" s="1" t="s">
        <v>27832</v>
      </c>
      <c r="H341" s="1">
        <f>+Temporalidad[[#This Row],[ID]]</f>
        <v>330</v>
      </c>
    </row>
    <row r="342" spans="1:8" x14ac:dyDescent="0.35">
      <c r="A342">
        <v>331</v>
      </c>
      <c r="B342" s="18" t="s">
        <v>27833</v>
      </c>
      <c r="C342" s="1" t="s">
        <v>5249</v>
      </c>
      <c r="D342" s="1" t="s">
        <v>5250</v>
      </c>
      <c r="E342" s="2">
        <v>0</v>
      </c>
      <c r="F342" s="2">
        <v>29</v>
      </c>
      <c r="G342" s="1" t="s">
        <v>27834</v>
      </c>
      <c r="H342" s="1">
        <f>+Temporalidad[[#This Row],[ID]]</f>
        <v>331</v>
      </c>
    </row>
    <row r="343" spans="1:8" x14ac:dyDescent="0.35">
      <c r="A343">
        <v>332</v>
      </c>
      <c r="B343" s="18" t="s">
        <v>27835</v>
      </c>
      <c r="C343" s="1" t="s">
        <v>5249</v>
      </c>
      <c r="D343" s="1" t="s">
        <v>5250</v>
      </c>
      <c r="E343" s="2">
        <v>0</v>
      </c>
      <c r="F343" s="2">
        <v>30</v>
      </c>
      <c r="G343" s="1" t="s">
        <v>27836</v>
      </c>
      <c r="H343" s="1">
        <f>+Temporalidad[[#This Row],[ID]]</f>
        <v>332</v>
      </c>
    </row>
    <row r="344" spans="1:8" x14ac:dyDescent="0.35">
      <c r="A344">
        <v>333</v>
      </c>
      <c r="B344" s="18" t="s">
        <v>27837</v>
      </c>
      <c r="C344" s="1" t="s">
        <v>5249</v>
      </c>
      <c r="D344" s="1" t="s">
        <v>5250</v>
      </c>
      <c r="E344" s="2">
        <v>0</v>
      </c>
      <c r="F344" s="2">
        <v>30</v>
      </c>
      <c r="G344" s="1" t="s">
        <v>27838</v>
      </c>
      <c r="H344" s="1">
        <f>+Temporalidad[[#This Row],[ID]]</f>
        <v>333</v>
      </c>
    </row>
    <row r="345" spans="1:8" x14ac:dyDescent="0.35">
      <c r="A345">
        <v>334</v>
      </c>
      <c r="B345" s="18" t="s">
        <v>27839</v>
      </c>
      <c r="C345" s="1" t="s">
        <v>5249</v>
      </c>
      <c r="D345" s="1" t="s">
        <v>5250</v>
      </c>
      <c r="E345" s="2">
        <v>0</v>
      </c>
      <c r="F345" s="2">
        <v>29</v>
      </c>
      <c r="G345" s="1" t="s">
        <v>27840</v>
      </c>
      <c r="H345" s="1">
        <f>+Temporalidad[[#This Row],[ID]]</f>
        <v>334</v>
      </c>
    </row>
    <row r="346" spans="1:8" x14ac:dyDescent="0.35">
      <c r="A346">
        <v>335</v>
      </c>
      <c r="B346" s="18" t="s">
        <v>27841</v>
      </c>
      <c r="C346" s="1" t="s">
        <v>5249</v>
      </c>
      <c r="D346" s="1" t="s">
        <v>5250</v>
      </c>
      <c r="E346" s="2">
        <v>0</v>
      </c>
      <c r="F346" s="2">
        <v>30</v>
      </c>
      <c r="G346" s="1" t="s">
        <v>27842</v>
      </c>
      <c r="H346" s="1">
        <f>+Temporalidad[[#This Row],[ID]]</f>
        <v>335</v>
      </c>
    </row>
    <row r="347" spans="1:8" x14ac:dyDescent="0.35">
      <c r="A347">
        <v>336</v>
      </c>
      <c r="B347" s="18" t="s">
        <v>27843</v>
      </c>
      <c r="C347" s="1" t="s">
        <v>5249</v>
      </c>
      <c r="D347" s="1" t="s">
        <v>5250</v>
      </c>
      <c r="E347" s="2">
        <v>0</v>
      </c>
      <c r="F347" s="2">
        <v>29</v>
      </c>
      <c r="G347" s="1" t="s">
        <v>27844</v>
      </c>
      <c r="H347" s="1">
        <f>+Temporalidad[[#This Row],[ID]]</f>
        <v>336</v>
      </c>
    </row>
    <row r="348" spans="1:8" x14ac:dyDescent="0.35">
      <c r="A348">
        <v>337</v>
      </c>
      <c r="B348" s="18" t="s">
        <v>27845</v>
      </c>
      <c r="C348" s="1" t="s">
        <v>5249</v>
      </c>
      <c r="D348" s="1" t="s">
        <v>5250</v>
      </c>
      <c r="E348" s="2">
        <v>0</v>
      </c>
      <c r="F348" s="2">
        <v>30</v>
      </c>
      <c r="G348" s="1" t="s">
        <v>27846</v>
      </c>
      <c r="H348" s="1">
        <f>+Temporalidad[[#This Row],[ID]]</f>
        <v>337</v>
      </c>
    </row>
    <row r="349" spans="1:8" x14ac:dyDescent="0.35">
      <c r="A349">
        <v>338</v>
      </c>
      <c r="B349" s="18" t="s">
        <v>27847</v>
      </c>
      <c r="C349" s="1" t="s">
        <v>5249</v>
      </c>
      <c r="D349" s="1" t="s">
        <v>5250</v>
      </c>
      <c r="E349" s="2">
        <v>0</v>
      </c>
      <c r="F349" s="2">
        <v>30</v>
      </c>
      <c r="G349" s="1" t="s">
        <v>27848</v>
      </c>
      <c r="H349" s="1">
        <f>+Temporalidad[[#This Row],[ID]]</f>
        <v>338</v>
      </c>
    </row>
    <row r="350" spans="1:8" x14ac:dyDescent="0.35">
      <c r="A350">
        <v>339</v>
      </c>
      <c r="B350" s="18" t="s">
        <v>27849</v>
      </c>
      <c r="C350" s="1" t="s">
        <v>5249</v>
      </c>
      <c r="D350" s="1" t="s">
        <v>5250</v>
      </c>
      <c r="E350" s="2">
        <v>0</v>
      </c>
      <c r="F350" s="2">
        <v>27</v>
      </c>
      <c r="G350" s="1" t="s">
        <v>27850</v>
      </c>
      <c r="H350" s="1">
        <f>+Temporalidad[[#This Row],[ID]]</f>
        <v>339</v>
      </c>
    </row>
    <row r="351" spans="1:8" x14ac:dyDescent="0.35">
      <c r="A351">
        <v>340</v>
      </c>
      <c r="B351" s="18" t="s">
        <v>27851</v>
      </c>
      <c r="C351" s="1" t="s">
        <v>5249</v>
      </c>
      <c r="D351" s="1" t="s">
        <v>5250</v>
      </c>
      <c r="E351" s="2">
        <v>0</v>
      </c>
      <c r="F351" s="2">
        <v>30</v>
      </c>
      <c r="G351" s="1" t="s">
        <v>27852</v>
      </c>
      <c r="H351" s="1">
        <f>+Temporalidad[[#This Row],[ID]]</f>
        <v>340</v>
      </c>
    </row>
    <row r="352" spans="1:8" x14ac:dyDescent="0.35">
      <c r="A352">
        <v>341</v>
      </c>
      <c r="B352" s="18" t="s">
        <v>27853</v>
      </c>
      <c r="C352" s="1" t="s">
        <v>5249</v>
      </c>
      <c r="D352" s="1" t="s">
        <v>5250</v>
      </c>
      <c r="E352" s="2">
        <v>0</v>
      </c>
      <c r="F352" s="2">
        <v>29</v>
      </c>
      <c r="G352" s="1" t="s">
        <v>27854</v>
      </c>
      <c r="H352" s="1">
        <f>+Temporalidad[[#This Row],[ID]]</f>
        <v>341</v>
      </c>
    </row>
    <row r="353" spans="1:8" x14ac:dyDescent="0.35">
      <c r="A353">
        <v>342</v>
      </c>
      <c r="B353" s="18" t="s">
        <v>27855</v>
      </c>
      <c r="C353" s="1" t="s">
        <v>5249</v>
      </c>
      <c r="D353" s="1" t="s">
        <v>5250</v>
      </c>
      <c r="E353" s="2">
        <v>0</v>
      </c>
      <c r="F353" s="2">
        <v>30</v>
      </c>
      <c r="G353" s="1" t="s">
        <v>27856</v>
      </c>
      <c r="H353" s="1">
        <f>+Temporalidad[[#This Row],[ID]]</f>
        <v>342</v>
      </c>
    </row>
    <row r="354" spans="1:8" x14ac:dyDescent="0.35">
      <c r="A354">
        <v>343</v>
      </c>
      <c r="B354" s="18" t="s">
        <v>27857</v>
      </c>
      <c r="C354" s="1" t="s">
        <v>5249</v>
      </c>
      <c r="D354" s="1" t="s">
        <v>5250</v>
      </c>
      <c r="E354" s="2">
        <v>0</v>
      </c>
      <c r="F354" s="2">
        <v>29</v>
      </c>
      <c r="G354" s="1" t="s">
        <v>27858</v>
      </c>
      <c r="H354" s="1">
        <f>+Temporalidad[[#This Row],[ID]]</f>
        <v>343</v>
      </c>
    </row>
    <row r="355" spans="1:8" x14ac:dyDescent="0.35">
      <c r="A355">
        <v>344</v>
      </c>
      <c r="B355" s="18" t="s">
        <v>27859</v>
      </c>
      <c r="C355" s="1" t="s">
        <v>5249</v>
      </c>
      <c r="D355" s="1" t="s">
        <v>5250</v>
      </c>
      <c r="E355" s="2">
        <v>0</v>
      </c>
      <c r="F355" s="2">
        <v>30</v>
      </c>
      <c r="G355" s="1" t="s">
        <v>27860</v>
      </c>
      <c r="H355" s="1">
        <f>+Temporalidad[[#This Row],[ID]]</f>
        <v>344</v>
      </c>
    </row>
    <row r="356" spans="1:8" x14ac:dyDescent="0.35">
      <c r="A356">
        <v>345</v>
      </c>
      <c r="B356" s="18" t="s">
        <v>27861</v>
      </c>
      <c r="C356" s="1" t="s">
        <v>5249</v>
      </c>
      <c r="D356" s="1" t="s">
        <v>5250</v>
      </c>
      <c r="E356" s="2">
        <v>0</v>
      </c>
      <c r="F356" s="2">
        <v>30</v>
      </c>
      <c r="G356" s="1" t="s">
        <v>27862</v>
      </c>
      <c r="H356" s="1">
        <f>+Temporalidad[[#This Row],[ID]]</f>
        <v>345</v>
      </c>
    </row>
    <row r="357" spans="1:8" x14ac:dyDescent="0.35">
      <c r="A357">
        <v>346</v>
      </c>
      <c r="B357" s="18" t="s">
        <v>27863</v>
      </c>
      <c r="C357" s="1" t="s">
        <v>5249</v>
      </c>
      <c r="D357" s="1" t="s">
        <v>5250</v>
      </c>
      <c r="E357" s="2">
        <v>0</v>
      </c>
      <c r="F357" s="2">
        <v>29</v>
      </c>
      <c r="G357" s="1" t="s">
        <v>27864</v>
      </c>
      <c r="H357" s="1">
        <f>+Temporalidad[[#This Row],[ID]]</f>
        <v>346</v>
      </c>
    </row>
    <row r="358" spans="1:8" x14ac:dyDescent="0.35">
      <c r="A358">
        <v>347</v>
      </c>
      <c r="B358" s="18" t="s">
        <v>27865</v>
      </c>
      <c r="C358" s="1" t="s">
        <v>5249</v>
      </c>
      <c r="D358" s="1" t="s">
        <v>5250</v>
      </c>
      <c r="E358" s="2">
        <v>0</v>
      </c>
      <c r="F358" s="2">
        <v>30</v>
      </c>
      <c r="G358" s="1" t="s">
        <v>27866</v>
      </c>
      <c r="H358" s="1">
        <f>+Temporalidad[[#This Row],[ID]]</f>
        <v>347</v>
      </c>
    </row>
    <row r="359" spans="1:8" x14ac:dyDescent="0.35">
      <c r="A359">
        <v>348</v>
      </c>
      <c r="B359" s="18" t="s">
        <v>27867</v>
      </c>
      <c r="C359" s="1" t="s">
        <v>5249</v>
      </c>
      <c r="D359" s="1" t="s">
        <v>5250</v>
      </c>
      <c r="E359" s="2">
        <v>0</v>
      </c>
      <c r="F359" s="2">
        <v>29</v>
      </c>
      <c r="G359" s="1" t="s">
        <v>27868</v>
      </c>
      <c r="H359" s="1">
        <f>+Temporalidad[[#This Row],[ID]]</f>
        <v>348</v>
      </c>
    </row>
    <row r="360" spans="1:8" x14ac:dyDescent="0.35">
      <c r="A360">
        <v>349</v>
      </c>
      <c r="B360" s="18" t="s">
        <v>27869</v>
      </c>
      <c r="C360" s="1" t="s">
        <v>5249</v>
      </c>
      <c r="D360" s="1" t="s">
        <v>5250</v>
      </c>
      <c r="E360" s="2">
        <v>0</v>
      </c>
      <c r="F360" s="2">
        <v>30</v>
      </c>
      <c r="G360" s="1" t="s">
        <v>27870</v>
      </c>
      <c r="H360" s="1">
        <f>+Temporalidad[[#This Row],[ID]]</f>
        <v>349</v>
      </c>
    </row>
    <row r="361" spans="1:8" x14ac:dyDescent="0.35">
      <c r="A361">
        <v>350</v>
      </c>
      <c r="B361" s="18" t="s">
        <v>27871</v>
      </c>
      <c r="C361" s="1" t="s">
        <v>5249</v>
      </c>
      <c r="D361" s="1" t="s">
        <v>5250</v>
      </c>
      <c r="E361" s="2">
        <v>0</v>
      </c>
      <c r="F361" s="2">
        <v>30</v>
      </c>
      <c r="G361" s="1" t="s">
        <v>27872</v>
      </c>
      <c r="H361" s="1">
        <f>+Temporalidad[[#This Row],[ID]]</f>
        <v>350</v>
      </c>
    </row>
    <row r="362" spans="1:8" x14ac:dyDescent="0.35">
      <c r="A362">
        <v>351</v>
      </c>
      <c r="B362" s="18" t="s">
        <v>27873</v>
      </c>
      <c r="C362" s="1" t="s">
        <v>5249</v>
      </c>
      <c r="D362" s="1" t="s">
        <v>5250</v>
      </c>
      <c r="E362" s="2">
        <v>0</v>
      </c>
      <c r="F362" s="2">
        <v>27</v>
      </c>
      <c r="G362" s="1" t="s">
        <v>27874</v>
      </c>
      <c r="H362" s="1">
        <f>+Temporalidad[[#This Row],[ID]]</f>
        <v>351</v>
      </c>
    </row>
    <row r="363" spans="1:8" x14ac:dyDescent="0.35">
      <c r="A363">
        <v>352</v>
      </c>
      <c r="B363" s="18" t="s">
        <v>27875</v>
      </c>
      <c r="C363" s="1" t="s">
        <v>5249</v>
      </c>
      <c r="D363" s="1" t="s">
        <v>5250</v>
      </c>
      <c r="E363" s="2">
        <v>0</v>
      </c>
      <c r="F363" s="2">
        <v>30</v>
      </c>
      <c r="G363" s="1" t="s">
        <v>27876</v>
      </c>
      <c r="H363" s="1">
        <f>+Temporalidad[[#This Row],[ID]]</f>
        <v>352</v>
      </c>
    </row>
    <row r="364" spans="1:8" x14ac:dyDescent="0.35">
      <c r="A364">
        <v>353</v>
      </c>
      <c r="B364" s="18" t="s">
        <v>27877</v>
      </c>
      <c r="C364" s="1" t="s">
        <v>5249</v>
      </c>
      <c r="D364" s="1" t="s">
        <v>5250</v>
      </c>
      <c r="E364" s="2">
        <v>0</v>
      </c>
      <c r="F364" s="2">
        <v>29</v>
      </c>
      <c r="G364" s="1" t="s">
        <v>27878</v>
      </c>
      <c r="H364" s="1">
        <f>+Temporalidad[[#This Row],[ID]]</f>
        <v>353</v>
      </c>
    </row>
    <row r="365" spans="1:8" x14ac:dyDescent="0.35">
      <c r="A365">
        <v>354</v>
      </c>
      <c r="B365" s="18" t="s">
        <v>27879</v>
      </c>
      <c r="C365" s="1" t="s">
        <v>5249</v>
      </c>
      <c r="D365" s="1" t="s">
        <v>5250</v>
      </c>
      <c r="E365" s="2">
        <v>0</v>
      </c>
      <c r="F365" s="2">
        <v>30</v>
      </c>
      <c r="G365" s="1" t="s">
        <v>27880</v>
      </c>
      <c r="H365" s="1">
        <f>+Temporalidad[[#This Row],[ID]]</f>
        <v>354</v>
      </c>
    </row>
    <row r="366" spans="1:8" x14ac:dyDescent="0.35">
      <c r="A366">
        <v>355</v>
      </c>
      <c r="B366" s="18" t="s">
        <v>27881</v>
      </c>
      <c r="C366" s="1" t="s">
        <v>5249</v>
      </c>
      <c r="D366" s="1" t="s">
        <v>5250</v>
      </c>
      <c r="E366" s="2">
        <v>0</v>
      </c>
      <c r="F366" s="2">
        <v>29</v>
      </c>
      <c r="G366" s="1" t="s">
        <v>27882</v>
      </c>
      <c r="H366" s="1">
        <f>+Temporalidad[[#This Row],[ID]]</f>
        <v>355</v>
      </c>
    </row>
    <row r="367" spans="1:8" x14ac:dyDescent="0.35">
      <c r="A367">
        <v>356</v>
      </c>
      <c r="B367" s="18" t="s">
        <v>27883</v>
      </c>
      <c r="C367" s="1" t="s">
        <v>5249</v>
      </c>
      <c r="D367" s="1" t="s">
        <v>5250</v>
      </c>
      <c r="E367" s="2">
        <v>0</v>
      </c>
      <c r="F367" s="2">
        <v>30</v>
      </c>
      <c r="G367" s="1" t="s">
        <v>27884</v>
      </c>
      <c r="H367" s="1">
        <f>+Temporalidad[[#This Row],[ID]]</f>
        <v>356</v>
      </c>
    </row>
    <row r="368" spans="1:8" x14ac:dyDescent="0.35">
      <c r="A368">
        <v>357</v>
      </c>
      <c r="B368" s="18" t="s">
        <v>27885</v>
      </c>
      <c r="C368" s="1" t="s">
        <v>5249</v>
      </c>
      <c r="D368" s="1" t="s">
        <v>5250</v>
      </c>
      <c r="E368" s="2">
        <v>0</v>
      </c>
      <c r="F368" s="2">
        <v>30</v>
      </c>
      <c r="G368" s="1" t="s">
        <v>27886</v>
      </c>
      <c r="H368" s="1">
        <f>+Temporalidad[[#This Row],[ID]]</f>
        <v>357</v>
      </c>
    </row>
    <row r="369" spans="1:8" x14ac:dyDescent="0.35">
      <c r="A369">
        <v>358</v>
      </c>
      <c r="B369" s="18" t="s">
        <v>27887</v>
      </c>
      <c r="C369" s="1" t="s">
        <v>5249</v>
      </c>
      <c r="D369" s="1" t="s">
        <v>5250</v>
      </c>
      <c r="E369" s="2">
        <v>0</v>
      </c>
      <c r="F369" s="2">
        <v>29</v>
      </c>
      <c r="G369" s="1" t="s">
        <v>27888</v>
      </c>
      <c r="H369" s="1">
        <f>+Temporalidad[[#This Row],[ID]]</f>
        <v>358</v>
      </c>
    </row>
    <row r="370" spans="1:8" x14ac:dyDescent="0.35">
      <c r="A370">
        <v>359</v>
      </c>
      <c r="B370" s="18" t="s">
        <v>27889</v>
      </c>
      <c r="C370" s="1" t="s">
        <v>5249</v>
      </c>
      <c r="D370" s="1" t="s">
        <v>5250</v>
      </c>
      <c r="E370" s="2">
        <v>0</v>
      </c>
      <c r="F370" s="2">
        <v>30</v>
      </c>
      <c r="G370" s="1" t="s">
        <v>27890</v>
      </c>
      <c r="H370" s="1">
        <f>+Temporalidad[[#This Row],[ID]]</f>
        <v>359</v>
      </c>
    </row>
    <row r="371" spans="1:8" x14ac:dyDescent="0.35">
      <c r="A371">
        <v>360</v>
      </c>
      <c r="B371" s="18" t="s">
        <v>27891</v>
      </c>
      <c r="C371" s="1" t="s">
        <v>5249</v>
      </c>
      <c r="D371" s="1" t="s">
        <v>5250</v>
      </c>
      <c r="E371" s="2">
        <v>0</v>
      </c>
      <c r="F371" s="2">
        <v>29</v>
      </c>
      <c r="G371" s="1" t="s">
        <v>27892</v>
      </c>
      <c r="H371" s="1">
        <f>+Temporalidad[[#This Row],[ID]]</f>
        <v>360</v>
      </c>
    </row>
    <row r="372" spans="1:8" x14ac:dyDescent="0.35">
      <c r="A372">
        <v>361</v>
      </c>
      <c r="B372" s="18" t="s">
        <v>27893</v>
      </c>
      <c r="C372" s="1" t="s">
        <v>5249</v>
      </c>
      <c r="D372" s="1" t="s">
        <v>5250</v>
      </c>
      <c r="E372" s="2">
        <v>0</v>
      </c>
      <c r="F372" s="2">
        <v>30</v>
      </c>
      <c r="G372" s="1" t="s">
        <v>27894</v>
      </c>
      <c r="H372" s="1">
        <f>+Temporalidad[[#This Row],[ID]]</f>
        <v>361</v>
      </c>
    </row>
    <row r="373" spans="1:8" x14ac:dyDescent="0.35">
      <c r="A373">
        <v>362</v>
      </c>
      <c r="B373" s="18" t="s">
        <v>27895</v>
      </c>
      <c r="C373" s="1" t="s">
        <v>5249</v>
      </c>
      <c r="D373" s="1" t="s">
        <v>5250</v>
      </c>
      <c r="E373" s="2">
        <v>0</v>
      </c>
      <c r="F373" s="2">
        <v>30</v>
      </c>
      <c r="G373" s="1" t="s">
        <v>27896</v>
      </c>
      <c r="H373" s="1">
        <f>+Temporalidad[[#This Row],[ID]]</f>
        <v>362</v>
      </c>
    </row>
    <row r="374" spans="1:8" x14ac:dyDescent="0.35">
      <c r="A374">
        <v>363</v>
      </c>
      <c r="B374" s="18" t="s">
        <v>27897</v>
      </c>
      <c r="C374" s="1" t="s">
        <v>5249</v>
      </c>
      <c r="D374" s="1" t="s">
        <v>5250</v>
      </c>
      <c r="E374" s="2">
        <v>0</v>
      </c>
      <c r="F374" s="2">
        <v>27</v>
      </c>
      <c r="G374" s="1" t="s">
        <v>27898</v>
      </c>
      <c r="H374" s="1">
        <f>+Temporalidad[[#This Row],[ID]]</f>
        <v>363</v>
      </c>
    </row>
    <row r="375" spans="1:8" x14ac:dyDescent="0.35">
      <c r="A375">
        <v>364</v>
      </c>
      <c r="B375" s="18" t="s">
        <v>27899</v>
      </c>
      <c r="C375" s="1" t="s">
        <v>5249</v>
      </c>
      <c r="D375" s="1" t="s">
        <v>5250</v>
      </c>
      <c r="E375" s="2">
        <v>0</v>
      </c>
      <c r="F375" s="2">
        <v>30</v>
      </c>
      <c r="G375" s="1" t="s">
        <v>27900</v>
      </c>
      <c r="H375" s="1">
        <f>+Temporalidad[[#This Row],[ID]]</f>
        <v>364</v>
      </c>
    </row>
    <row r="376" spans="1:8" x14ac:dyDescent="0.35">
      <c r="A376">
        <v>365</v>
      </c>
      <c r="B376" s="18" t="s">
        <v>27901</v>
      </c>
      <c r="C376" s="1" t="s">
        <v>5249</v>
      </c>
      <c r="D376" s="1" t="s">
        <v>5250</v>
      </c>
      <c r="E376" s="2">
        <v>0</v>
      </c>
      <c r="F376" s="2">
        <v>29</v>
      </c>
      <c r="G376" s="1" t="s">
        <v>27902</v>
      </c>
      <c r="H376" s="1">
        <f>+Temporalidad[[#This Row],[ID]]</f>
        <v>365</v>
      </c>
    </row>
    <row r="377" spans="1:8" x14ac:dyDescent="0.35">
      <c r="A377">
        <v>366</v>
      </c>
      <c r="B377" s="18" t="s">
        <v>27903</v>
      </c>
      <c r="C377" s="1" t="s">
        <v>5249</v>
      </c>
      <c r="D377" s="1" t="s">
        <v>5250</v>
      </c>
      <c r="E377" s="2">
        <v>0</v>
      </c>
      <c r="F377" s="2">
        <v>30</v>
      </c>
      <c r="G377" s="1" t="s">
        <v>27904</v>
      </c>
      <c r="H377" s="1">
        <f>+Temporalidad[[#This Row],[ID]]</f>
        <v>366</v>
      </c>
    </row>
    <row r="378" spans="1:8" x14ac:dyDescent="0.35">
      <c r="A378">
        <v>367</v>
      </c>
      <c r="B378" s="18" t="s">
        <v>27905</v>
      </c>
      <c r="C378" s="1" t="s">
        <v>5249</v>
      </c>
      <c r="D378" s="1" t="s">
        <v>5250</v>
      </c>
      <c r="E378" s="2">
        <v>0</v>
      </c>
      <c r="F378" s="2">
        <v>29</v>
      </c>
      <c r="G378" s="1" t="s">
        <v>27906</v>
      </c>
      <c r="H378" s="1">
        <f>+Temporalidad[[#This Row],[ID]]</f>
        <v>367</v>
      </c>
    </row>
    <row r="379" spans="1:8" x14ac:dyDescent="0.35">
      <c r="A379">
        <v>368</v>
      </c>
      <c r="B379" s="18" t="s">
        <v>27907</v>
      </c>
      <c r="C379" s="1" t="s">
        <v>5249</v>
      </c>
      <c r="D379" s="1" t="s">
        <v>5250</v>
      </c>
      <c r="E379" s="2">
        <v>0</v>
      </c>
      <c r="F379" s="2">
        <v>30</v>
      </c>
      <c r="G379" s="1" t="s">
        <v>27908</v>
      </c>
      <c r="H379" s="1">
        <f>+Temporalidad[[#This Row],[ID]]</f>
        <v>368</v>
      </c>
    </row>
    <row r="380" spans="1:8" x14ac:dyDescent="0.35">
      <c r="A380">
        <v>369</v>
      </c>
      <c r="B380" s="18" t="s">
        <v>27909</v>
      </c>
      <c r="C380" s="1" t="s">
        <v>5249</v>
      </c>
      <c r="D380" s="1" t="s">
        <v>5250</v>
      </c>
      <c r="E380" s="2">
        <v>0</v>
      </c>
      <c r="F380" s="2">
        <v>30</v>
      </c>
      <c r="G380" s="1" t="s">
        <v>27910</v>
      </c>
      <c r="H380" s="1">
        <f>+Temporalidad[[#This Row],[ID]]</f>
        <v>369</v>
      </c>
    </row>
    <row r="381" spans="1:8" x14ac:dyDescent="0.35">
      <c r="A381">
        <v>370</v>
      </c>
      <c r="B381" s="18" t="s">
        <v>27911</v>
      </c>
      <c r="C381" s="1" t="s">
        <v>5249</v>
      </c>
      <c r="D381" s="1" t="s">
        <v>5250</v>
      </c>
      <c r="E381" s="2">
        <v>0</v>
      </c>
      <c r="F381" s="2">
        <v>29</v>
      </c>
      <c r="G381" s="1" t="s">
        <v>27912</v>
      </c>
      <c r="H381" s="1">
        <f>+Temporalidad[[#This Row],[ID]]</f>
        <v>370</v>
      </c>
    </row>
    <row r="382" spans="1:8" x14ac:dyDescent="0.35">
      <c r="A382">
        <v>371</v>
      </c>
      <c r="B382" s="18" t="s">
        <v>27913</v>
      </c>
      <c r="C382" s="1" t="s">
        <v>5249</v>
      </c>
      <c r="D382" s="1" t="s">
        <v>5250</v>
      </c>
      <c r="E382" s="2">
        <v>0</v>
      </c>
      <c r="F382" s="2">
        <v>30</v>
      </c>
      <c r="G382" s="1" t="s">
        <v>27914</v>
      </c>
      <c r="H382" s="1">
        <f>+Temporalidad[[#This Row],[ID]]</f>
        <v>371</v>
      </c>
    </row>
    <row r="383" spans="1:8" x14ac:dyDescent="0.35">
      <c r="A383">
        <v>372</v>
      </c>
      <c r="B383" s="18" t="s">
        <v>27915</v>
      </c>
      <c r="C383" s="1" t="s">
        <v>5249</v>
      </c>
      <c r="D383" s="1" t="s">
        <v>5250</v>
      </c>
      <c r="E383" s="2">
        <v>0</v>
      </c>
      <c r="F383" s="2">
        <v>29</v>
      </c>
      <c r="G383" s="1" t="s">
        <v>27916</v>
      </c>
      <c r="H383" s="1">
        <f>+Temporalidad[[#This Row],[ID]]</f>
        <v>372</v>
      </c>
    </row>
    <row r="384" spans="1:8" x14ac:dyDescent="0.35">
      <c r="A384">
        <v>373</v>
      </c>
      <c r="B384" s="18" t="s">
        <v>27917</v>
      </c>
      <c r="C384" s="1" t="s">
        <v>5249</v>
      </c>
      <c r="D384" s="1" t="s">
        <v>5250</v>
      </c>
      <c r="E384" s="2">
        <v>0</v>
      </c>
      <c r="F384" s="2">
        <v>30</v>
      </c>
      <c r="G384" s="1" t="s">
        <v>27918</v>
      </c>
      <c r="H384" s="1">
        <f>+Temporalidad[[#This Row],[ID]]</f>
        <v>373</v>
      </c>
    </row>
    <row r="385" spans="1:8" x14ac:dyDescent="0.35">
      <c r="A385">
        <v>374</v>
      </c>
      <c r="B385" s="18" t="s">
        <v>27919</v>
      </c>
      <c r="C385" s="1" t="s">
        <v>5249</v>
      </c>
      <c r="D385" s="1" t="s">
        <v>5250</v>
      </c>
      <c r="E385" s="2">
        <v>0</v>
      </c>
      <c r="F385" s="2">
        <v>30</v>
      </c>
      <c r="G385" s="1" t="s">
        <v>27920</v>
      </c>
      <c r="H385" s="1">
        <f>+Temporalidad[[#This Row],[ID]]</f>
        <v>374</v>
      </c>
    </row>
    <row r="386" spans="1:8" x14ac:dyDescent="0.35">
      <c r="A386">
        <v>375</v>
      </c>
      <c r="B386" s="18" t="s">
        <v>27921</v>
      </c>
      <c r="C386" s="1" t="s">
        <v>5249</v>
      </c>
      <c r="D386" s="1" t="s">
        <v>5250</v>
      </c>
      <c r="E386" s="2">
        <v>0</v>
      </c>
      <c r="F386" s="2">
        <v>27</v>
      </c>
      <c r="G386" s="1" t="s">
        <v>27922</v>
      </c>
      <c r="H386" s="1">
        <f>+Temporalidad[[#This Row],[ID]]</f>
        <v>375</v>
      </c>
    </row>
    <row r="387" spans="1:8" x14ac:dyDescent="0.35">
      <c r="A387">
        <v>376</v>
      </c>
      <c r="B387" s="18" t="s">
        <v>27923</v>
      </c>
      <c r="C387" s="1" t="s">
        <v>5249</v>
      </c>
      <c r="D387" s="1" t="s">
        <v>5250</v>
      </c>
      <c r="E387" s="2">
        <v>0</v>
      </c>
      <c r="F387" s="2">
        <v>30</v>
      </c>
      <c r="G387" s="1" t="s">
        <v>27924</v>
      </c>
      <c r="H387" s="1">
        <f>+Temporalidad[[#This Row],[ID]]</f>
        <v>376</v>
      </c>
    </row>
    <row r="388" spans="1:8" x14ac:dyDescent="0.35">
      <c r="A388">
        <v>377</v>
      </c>
      <c r="B388" s="18" t="s">
        <v>27925</v>
      </c>
      <c r="C388" s="1" t="s">
        <v>5249</v>
      </c>
      <c r="D388" s="1" t="s">
        <v>5250</v>
      </c>
      <c r="E388" s="2">
        <v>0</v>
      </c>
      <c r="F388" s="2">
        <v>29</v>
      </c>
      <c r="G388" s="1" t="s">
        <v>27926</v>
      </c>
      <c r="H388" s="1">
        <f>+Temporalidad[[#This Row],[ID]]</f>
        <v>377</v>
      </c>
    </row>
    <row r="389" spans="1:8" x14ac:dyDescent="0.35">
      <c r="A389">
        <v>378</v>
      </c>
      <c r="B389" s="18" t="s">
        <v>27927</v>
      </c>
      <c r="C389" s="1" t="s">
        <v>5249</v>
      </c>
      <c r="D389" s="1" t="s">
        <v>5250</v>
      </c>
      <c r="E389" s="2">
        <v>0</v>
      </c>
      <c r="F389" s="2">
        <v>30</v>
      </c>
      <c r="G389" s="1" t="s">
        <v>27928</v>
      </c>
      <c r="H389" s="1">
        <f>+Temporalidad[[#This Row],[ID]]</f>
        <v>378</v>
      </c>
    </row>
    <row r="390" spans="1:8" x14ac:dyDescent="0.35">
      <c r="A390">
        <v>379</v>
      </c>
      <c r="B390" s="18" t="s">
        <v>27929</v>
      </c>
      <c r="C390" s="1" t="s">
        <v>5249</v>
      </c>
      <c r="D390" s="1" t="s">
        <v>5250</v>
      </c>
      <c r="E390" s="2">
        <v>0</v>
      </c>
      <c r="F390" s="2">
        <v>29</v>
      </c>
      <c r="G390" s="1" t="s">
        <v>27930</v>
      </c>
      <c r="H390" s="1">
        <f>+Temporalidad[[#This Row],[ID]]</f>
        <v>379</v>
      </c>
    </row>
    <row r="391" spans="1:8" x14ac:dyDescent="0.35">
      <c r="A391">
        <v>380</v>
      </c>
      <c r="B391" s="18" t="s">
        <v>27931</v>
      </c>
      <c r="C391" s="1" t="s">
        <v>5249</v>
      </c>
      <c r="D391" s="1" t="s">
        <v>5250</v>
      </c>
      <c r="E391" s="2">
        <v>0</v>
      </c>
      <c r="F391" s="2">
        <v>30</v>
      </c>
      <c r="G391" s="1" t="s">
        <v>27932</v>
      </c>
      <c r="H391" s="1">
        <f>+Temporalidad[[#This Row],[ID]]</f>
        <v>380</v>
      </c>
    </row>
    <row r="392" spans="1:8" x14ac:dyDescent="0.35">
      <c r="A392">
        <v>381</v>
      </c>
      <c r="B392" s="18" t="s">
        <v>27933</v>
      </c>
      <c r="C392" s="1" t="s">
        <v>5249</v>
      </c>
      <c r="D392" s="1" t="s">
        <v>5250</v>
      </c>
      <c r="E392" s="2">
        <v>0</v>
      </c>
      <c r="F392" s="2">
        <v>30</v>
      </c>
      <c r="G392" s="1" t="s">
        <v>27934</v>
      </c>
      <c r="H392" s="1">
        <f>+Temporalidad[[#This Row],[ID]]</f>
        <v>381</v>
      </c>
    </row>
    <row r="393" spans="1:8" x14ac:dyDescent="0.35">
      <c r="A393">
        <v>382</v>
      </c>
      <c r="B393" s="18" t="s">
        <v>27935</v>
      </c>
      <c r="C393" s="1" t="s">
        <v>5249</v>
      </c>
      <c r="D393" s="1" t="s">
        <v>5250</v>
      </c>
      <c r="E393" s="2">
        <v>0</v>
      </c>
      <c r="F393" s="2">
        <v>29</v>
      </c>
      <c r="G393" s="1" t="s">
        <v>27936</v>
      </c>
      <c r="H393" s="1">
        <f>+Temporalidad[[#This Row],[ID]]</f>
        <v>382</v>
      </c>
    </row>
    <row r="394" spans="1:8" x14ac:dyDescent="0.35">
      <c r="A394">
        <v>383</v>
      </c>
      <c r="B394" s="18" t="s">
        <v>27937</v>
      </c>
      <c r="C394" s="1" t="s">
        <v>5249</v>
      </c>
      <c r="D394" s="1" t="s">
        <v>5250</v>
      </c>
      <c r="E394" s="2">
        <v>0</v>
      </c>
      <c r="F394" s="2">
        <v>30</v>
      </c>
      <c r="G394" s="1" t="s">
        <v>27938</v>
      </c>
      <c r="H394" s="1">
        <f>+Temporalidad[[#This Row],[ID]]</f>
        <v>383</v>
      </c>
    </row>
    <row r="395" spans="1:8" x14ac:dyDescent="0.35">
      <c r="A395">
        <v>384</v>
      </c>
      <c r="B395" s="18" t="s">
        <v>27939</v>
      </c>
      <c r="C395" s="1" t="s">
        <v>5249</v>
      </c>
      <c r="D395" s="1" t="s">
        <v>5250</v>
      </c>
      <c r="E395" s="2">
        <v>0</v>
      </c>
      <c r="F395" s="2">
        <v>29</v>
      </c>
      <c r="G395" s="1" t="s">
        <v>27940</v>
      </c>
      <c r="H395" s="1">
        <f>+Temporalidad[[#This Row],[ID]]</f>
        <v>384</v>
      </c>
    </row>
    <row r="396" spans="1:8" x14ac:dyDescent="0.35">
      <c r="A396">
        <v>385</v>
      </c>
      <c r="B396" s="18" t="s">
        <v>27941</v>
      </c>
      <c r="C396" s="1" t="s">
        <v>5249</v>
      </c>
      <c r="D396" s="1" t="s">
        <v>5250</v>
      </c>
      <c r="E396" s="2">
        <v>0</v>
      </c>
      <c r="F396" s="2">
        <v>30</v>
      </c>
      <c r="G396" s="1" t="s">
        <v>27942</v>
      </c>
      <c r="H396" s="1">
        <f>+Temporalidad[[#This Row],[ID]]</f>
        <v>385</v>
      </c>
    </row>
    <row r="397" spans="1:8" x14ac:dyDescent="0.35">
      <c r="A397">
        <v>386</v>
      </c>
      <c r="B397" s="18" t="s">
        <v>27943</v>
      </c>
      <c r="C397" s="1" t="s">
        <v>5249</v>
      </c>
      <c r="D397" s="1" t="s">
        <v>5250</v>
      </c>
      <c r="E397" s="2">
        <v>0</v>
      </c>
      <c r="F397" s="2">
        <v>30</v>
      </c>
      <c r="G397" s="1" t="s">
        <v>27944</v>
      </c>
      <c r="H397" s="1">
        <f>+Temporalidad[[#This Row],[ID]]</f>
        <v>386</v>
      </c>
    </row>
    <row r="398" spans="1:8" x14ac:dyDescent="0.35">
      <c r="A398">
        <v>387</v>
      </c>
      <c r="B398" s="18" t="s">
        <v>27945</v>
      </c>
      <c r="C398" s="1" t="s">
        <v>5249</v>
      </c>
      <c r="D398" s="1" t="s">
        <v>5250</v>
      </c>
      <c r="E398" s="2">
        <v>0</v>
      </c>
      <c r="F398" s="2">
        <v>27</v>
      </c>
      <c r="G398" s="1" t="s">
        <v>27946</v>
      </c>
      <c r="H398" s="1">
        <f>+Temporalidad[[#This Row],[ID]]</f>
        <v>387</v>
      </c>
    </row>
    <row r="399" spans="1:8" x14ac:dyDescent="0.35">
      <c r="A399">
        <v>388</v>
      </c>
      <c r="B399" s="18" t="s">
        <v>27947</v>
      </c>
      <c r="C399" s="1" t="s">
        <v>5249</v>
      </c>
      <c r="D399" s="1" t="s">
        <v>5250</v>
      </c>
      <c r="E399" s="2">
        <v>0</v>
      </c>
      <c r="F399" s="2">
        <v>30</v>
      </c>
      <c r="G399" s="1" t="s">
        <v>27948</v>
      </c>
      <c r="H399" s="1">
        <f>+Temporalidad[[#This Row],[ID]]</f>
        <v>388</v>
      </c>
    </row>
    <row r="400" spans="1:8" x14ac:dyDescent="0.35">
      <c r="A400">
        <v>389</v>
      </c>
      <c r="B400" s="18" t="s">
        <v>27949</v>
      </c>
      <c r="C400" s="1" t="s">
        <v>5249</v>
      </c>
      <c r="D400" s="1" t="s">
        <v>5250</v>
      </c>
      <c r="E400" s="2">
        <v>0</v>
      </c>
      <c r="F400" s="2">
        <v>29</v>
      </c>
      <c r="G400" s="1" t="s">
        <v>27950</v>
      </c>
      <c r="H400" s="1">
        <f>+Temporalidad[[#This Row],[ID]]</f>
        <v>389</v>
      </c>
    </row>
    <row r="401" spans="1:8" x14ac:dyDescent="0.35">
      <c r="A401">
        <v>390</v>
      </c>
      <c r="B401" s="18" t="s">
        <v>27951</v>
      </c>
      <c r="C401" s="1" t="s">
        <v>5249</v>
      </c>
      <c r="D401" s="1" t="s">
        <v>5250</v>
      </c>
      <c r="E401" s="2">
        <v>0</v>
      </c>
      <c r="F401" s="2">
        <v>30</v>
      </c>
      <c r="G401" s="1" t="s">
        <v>27952</v>
      </c>
      <c r="H401" s="1">
        <f>+Temporalidad[[#This Row],[ID]]</f>
        <v>390</v>
      </c>
    </row>
    <row r="402" spans="1:8" x14ac:dyDescent="0.35">
      <c r="A402">
        <v>391</v>
      </c>
      <c r="B402" s="18" t="s">
        <v>27953</v>
      </c>
      <c r="C402" s="1" t="s">
        <v>5249</v>
      </c>
      <c r="D402" s="1" t="s">
        <v>5250</v>
      </c>
      <c r="E402" s="2">
        <v>0</v>
      </c>
      <c r="F402" s="2">
        <v>29</v>
      </c>
      <c r="G402" s="1" t="s">
        <v>27954</v>
      </c>
      <c r="H402" s="1">
        <f>+Temporalidad[[#This Row],[ID]]</f>
        <v>391</v>
      </c>
    </row>
    <row r="403" spans="1:8" x14ac:dyDescent="0.35">
      <c r="A403">
        <v>392</v>
      </c>
      <c r="B403" s="18" t="s">
        <v>27955</v>
      </c>
      <c r="C403" s="1" t="s">
        <v>5249</v>
      </c>
      <c r="D403" s="1" t="s">
        <v>5250</v>
      </c>
      <c r="E403" s="2">
        <v>0</v>
      </c>
      <c r="F403" s="2">
        <v>30</v>
      </c>
      <c r="G403" s="1" t="s">
        <v>27956</v>
      </c>
      <c r="H403" s="1">
        <f>+Temporalidad[[#This Row],[ID]]</f>
        <v>392</v>
      </c>
    </row>
    <row r="404" spans="1:8" x14ac:dyDescent="0.35">
      <c r="A404">
        <v>393</v>
      </c>
      <c r="B404" s="18" t="s">
        <v>27957</v>
      </c>
      <c r="C404" s="1" t="s">
        <v>5249</v>
      </c>
      <c r="D404" s="1" t="s">
        <v>5250</v>
      </c>
      <c r="E404" s="2">
        <v>0</v>
      </c>
      <c r="F404" s="2">
        <v>30</v>
      </c>
      <c r="G404" s="1" t="s">
        <v>27958</v>
      </c>
      <c r="H404" s="1">
        <f>+Temporalidad[[#This Row],[ID]]</f>
        <v>393</v>
      </c>
    </row>
    <row r="405" spans="1:8" x14ac:dyDescent="0.35">
      <c r="A405">
        <v>394</v>
      </c>
      <c r="B405" s="18" t="s">
        <v>27959</v>
      </c>
      <c r="C405" s="1" t="s">
        <v>5249</v>
      </c>
      <c r="D405" s="1" t="s">
        <v>5250</v>
      </c>
      <c r="E405" s="2">
        <v>0</v>
      </c>
      <c r="F405" s="2">
        <v>29</v>
      </c>
      <c r="G405" s="1" t="s">
        <v>27960</v>
      </c>
      <c r="H405" s="1">
        <f>+Temporalidad[[#This Row],[ID]]</f>
        <v>394</v>
      </c>
    </row>
    <row r="406" spans="1:8" x14ac:dyDescent="0.35">
      <c r="A406">
        <v>395</v>
      </c>
      <c r="B406" s="18" t="s">
        <v>27961</v>
      </c>
      <c r="C406" s="1" t="s">
        <v>5249</v>
      </c>
      <c r="D406" s="1" t="s">
        <v>5250</v>
      </c>
      <c r="E406" s="2">
        <v>0</v>
      </c>
      <c r="F406" s="2">
        <v>30</v>
      </c>
      <c r="G406" s="1" t="s">
        <v>27962</v>
      </c>
      <c r="H406" s="1">
        <f>+Temporalidad[[#This Row],[ID]]</f>
        <v>395</v>
      </c>
    </row>
    <row r="407" spans="1:8" x14ac:dyDescent="0.35">
      <c r="A407">
        <v>396</v>
      </c>
      <c r="B407" s="18" t="s">
        <v>27963</v>
      </c>
      <c r="C407" s="1" t="s">
        <v>5249</v>
      </c>
      <c r="D407" s="1" t="s">
        <v>5250</v>
      </c>
      <c r="E407" s="2">
        <v>0</v>
      </c>
      <c r="F407" s="2">
        <v>29</v>
      </c>
      <c r="G407" s="1" t="s">
        <v>27964</v>
      </c>
      <c r="H407" s="1">
        <f>+Temporalidad[[#This Row],[ID]]</f>
        <v>396</v>
      </c>
    </row>
    <row r="408" spans="1:8" x14ac:dyDescent="0.35">
      <c r="A408">
        <v>397</v>
      </c>
      <c r="B408" s="18" t="s">
        <v>27965</v>
      </c>
      <c r="C408" s="1" t="s">
        <v>5249</v>
      </c>
      <c r="D408" s="1" t="s">
        <v>5250</v>
      </c>
      <c r="E408" s="2">
        <v>0</v>
      </c>
      <c r="F408" s="2">
        <v>30</v>
      </c>
      <c r="G408" s="1" t="s">
        <v>27966</v>
      </c>
      <c r="H408" s="1">
        <f>+Temporalidad[[#This Row],[ID]]</f>
        <v>397</v>
      </c>
    </row>
    <row r="409" spans="1:8" x14ac:dyDescent="0.35">
      <c r="A409">
        <v>398</v>
      </c>
      <c r="B409" s="18" t="s">
        <v>27967</v>
      </c>
      <c r="C409" s="1" t="s">
        <v>5249</v>
      </c>
      <c r="D409" s="1" t="s">
        <v>5250</v>
      </c>
      <c r="E409" s="2">
        <v>0</v>
      </c>
      <c r="F409" s="2">
        <v>30</v>
      </c>
      <c r="G409" s="1" t="s">
        <v>27968</v>
      </c>
      <c r="H409" s="1">
        <f>+Temporalidad[[#This Row],[ID]]</f>
        <v>398</v>
      </c>
    </row>
    <row r="410" spans="1:8" x14ac:dyDescent="0.35">
      <c r="A410">
        <v>399</v>
      </c>
      <c r="B410" s="18" t="s">
        <v>27969</v>
      </c>
      <c r="C410" s="1" t="s">
        <v>5249</v>
      </c>
      <c r="D410" s="1" t="s">
        <v>5250</v>
      </c>
      <c r="E410" s="2">
        <v>0</v>
      </c>
      <c r="F410" s="2">
        <v>27</v>
      </c>
      <c r="G410" s="1" t="s">
        <v>27970</v>
      </c>
      <c r="H410" s="1">
        <f>+Temporalidad[[#This Row],[ID]]</f>
        <v>399</v>
      </c>
    </row>
    <row r="411" spans="1:8" x14ac:dyDescent="0.35">
      <c r="A411">
        <v>400</v>
      </c>
      <c r="B411" s="18" t="s">
        <v>27971</v>
      </c>
      <c r="C411" s="1" t="s">
        <v>5249</v>
      </c>
      <c r="D411" s="1" t="s">
        <v>5250</v>
      </c>
      <c r="E411" s="2">
        <v>0</v>
      </c>
      <c r="F411" s="2">
        <v>30</v>
      </c>
      <c r="G411" s="1" t="s">
        <v>27972</v>
      </c>
      <c r="H411" s="1">
        <f>+Temporalidad[[#This Row],[ID]]</f>
        <v>400</v>
      </c>
    </row>
    <row r="412" spans="1:8" x14ac:dyDescent="0.35">
      <c r="A412">
        <v>401</v>
      </c>
      <c r="B412" s="18" t="s">
        <v>27973</v>
      </c>
      <c r="C412" s="1" t="s">
        <v>5249</v>
      </c>
      <c r="D412" s="1" t="s">
        <v>5250</v>
      </c>
      <c r="E412" s="2">
        <v>0</v>
      </c>
      <c r="F412" s="2">
        <v>29</v>
      </c>
      <c r="G412" s="1" t="s">
        <v>27974</v>
      </c>
      <c r="H412" s="1">
        <f>+Temporalidad[[#This Row],[ID]]</f>
        <v>401</v>
      </c>
    </row>
    <row r="413" spans="1:8" x14ac:dyDescent="0.35">
      <c r="A413">
        <v>402</v>
      </c>
      <c r="B413" s="18" t="s">
        <v>27975</v>
      </c>
      <c r="C413" s="1" t="s">
        <v>5249</v>
      </c>
      <c r="D413" s="1" t="s">
        <v>5250</v>
      </c>
      <c r="E413" s="2">
        <v>0</v>
      </c>
      <c r="F413" s="2">
        <v>30</v>
      </c>
      <c r="G413" s="1" t="s">
        <v>27976</v>
      </c>
      <c r="H413" s="1">
        <f>+Temporalidad[[#This Row],[ID]]</f>
        <v>402</v>
      </c>
    </row>
    <row r="414" spans="1:8" x14ac:dyDescent="0.35">
      <c r="A414">
        <v>403</v>
      </c>
      <c r="B414" s="18" t="s">
        <v>27977</v>
      </c>
      <c r="C414" s="1" t="s">
        <v>5249</v>
      </c>
      <c r="D414" s="1" t="s">
        <v>5250</v>
      </c>
      <c r="E414" s="2">
        <v>0</v>
      </c>
      <c r="F414" s="2">
        <v>29</v>
      </c>
      <c r="G414" s="1" t="s">
        <v>27978</v>
      </c>
      <c r="H414" s="1">
        <f>+Temporalidad[[#This Row],[ID]]</f>
        <v>403</v>
      </c>
    </row>
    <row r="415" spans="1:8" x14ac:dyDescent="0.35">
      <c r="A415">
        <v>404</v>
      </c>
      <c r="B415" s="18" t="s">
        <v>27979</v>
      </c>
      <c r="C415" s="1" t="s">
        <v>5249</v>
      </c>
      <c r="D415" s="1" t="s">
        <v>5250</v>
      </c>
      <c r="E415" s="2">
        <v>0</v>
      </c>
      <c r="F415" s="2">
        <v>30</v>
      </c>
      <c r="G415" s="1" t="s">
        <v>27980</v>
      </c>
      <c r="H415" s="1">
        <f>+Temporalidad[[#This Row],[ID]]</f>
        <v>404</v>
      </c>
    </row>
    <row r="416" spans="1:8" x14ac:dyDescent="0.35">
      <c r="A416">
        <v>405</v>
      </c>
      <c r="B416" s="18" t="s">
        <v>27981</v>
      </c>
      <c r="C416" s="1" t="s">
        <v>5249</v>
      </c>
      <c r="D416" s="1" t="s">
        <v>5250</v>
      </c>
      <c r="E416" s="2">
        <v>0</v>
      </c>
      <c r="F416" s="2">
        <v>30</v>
      </c>
      <c r="G416" s="1" t="s">
        <v>27982</v>
      </c>
      <c r="H416" s="1">
        <f>+Temporalidad[[#This Row],[ID]]</f>
        <v>405</v>
      </c>
    </row>
    <row r="417" spans="1:8" x14ac:dyDescent="0.35">
      <c r="A417">
        <v>406</v>
      </c>
      <c r="B417" s="18" t="s">
        <v>27983</v>
      </c>
      <c r="C417" s="1" t="s">
        <v>5249</v>
      </c>
      <c r="D417" s="1" t="s">
        <v>5250</v>
      </c>
      <c r="E417" s="2">
        <v>0</v>
      </c>
      <c r="F417" s="2">
        <v>29</v>
      </c>
      <c r="G417" s="1" t="s">
        <v>27984</v>
      </c>
      <c r="H417" s="1">
        <f>+Temporalidad[[#This Row],[ID]]</f>
        <v>406</v>
      </c>
    </row>
    <row r="418" spans="1:8" x14ac:dyDescent="0.35">
      <c r="A418">
        <v>407</v>
      </c>
      <c r="B418" s="18" t="s">
        <v>27985</v>
      </c>
      <c r="C418" s="1" t="s">
        <v>5249</v>
      </c>
      <c r="D418" s="1" t="s">
        <v>5250</v>
      </c>
      <c r="E418" s="2">
        <v>0</v>
      </c>
      <c r="F418" s="2">
        <v>30</v>
      </c>
      <c r="G418" s="1" t="s">
        <v>27986</v>
      </c>
      <c r="H418" s="1">
        <f>+Temporalidad[[#This Row],[ID]]</f>
        <v>407</v>
      </c>
    </row>
    <row r="419" spans="1:8" x14ac:dyDescent="0.35">
      <c r="A419">
        <v>408</v>
      </c>
      <c r="B419" s="18" t="s">
        <v>27987</v>
      </c>
      <c r="C419" s="1" t="s">
        <v>5249</v>
      </c>
      <c r="D419" s="1" t="s">
        <v>5250</v>
      </c>
      <c r="E419" s="2">
        <v>0</v>
      </c>
      <c r="F419" s="2">
        <v>29</v>
      </c>
      <c r="G419" s="1" t="s">
        <v>27988</v>
      </c>
      <c r="H419" s="1">
        <f>+Temporalidad[[#This Row],[ID]]</f>
        <v>408</v>
      </c>
    </row>
    <row r="420" spans="1:8" x14ac:dyDescent="0.35">
      <c r="A420">
        <v>409</v>
      </c>
      <c r="B420" s="18" t="s">
        <v>27989</v>
      </c>
      <c r="C420" s="1" t="s">
        <v>5249</v>
      </c>
      <c r="D420" s="1" t="s">
        <v>5250</v>
      </c>
      <c r="E420" s="2">
        <v>0</v>
      </c>
      <c r="F420" s="2">
        <v>30</v>
      </c>
      <c r="G420" s="1" t="s">
        <v>27990</v>
      </c>
      <c r="H420" s="1">
        <f>+Temporalidad[[#This Row],[ID]]</f>
        <v>409</v>
      </c>
    </row>
    <row r="421" spans="1:8" x14ac:dyDescent="0.35">
      <c r="A421">
        <v>410</v>
      </c>
      <c r="B421" s="18" t="s">
        <v>27991</v>
      </c>
      <c r="C421" s="1" t="s">
        <v>5249</v>
      </c>
      <c r="D421" s="1" t="s">
        <v>5250</v>
      </c>
      <c r="E421" s="2">
        <v>0</v>
      </c>
      <c r="F421" s="2">
        <v>30</v>
      </c>
      <c r="G421" s="1" t="s">
        <v>27992</v>
      </c>
      <c r="H421" s="1">
        <f>+Temporalidad[[#This Row],[ID]]</f>
        <v>410</v>
      </c>
    </row>
    <row r="422" spans="1:8" x14ac:dyDescent="0.35">
      <c r="A422">
        <v>411</v>
      </c>
      <c r="B422" s="18" t="s">
        <v>27993</v>
      </c>
      <c r="C422" s="1" t="s">
        <v>5249</v>
      </c>
      <c r="D422" s="1" t="s">
        <v>5250</v>
      </c>
      <c r="E422" s="2">
        <v>0</v>
      </c>
      <c r="F422" s="2">
        <v>27</v>
      </c>
      <c r="G422" s="1" t="s">
        <v>27994</v>
      </c>
      <c r="H422" s="1">
        <f>+Temporalidad[[#This Row],[ID]]</f>
        <v>411</v>
      </c>
    </row>
    <row r="423" spans="1:8" x14ac:dyDescent="0.35">
      <c r="A423">
        <v>412</v>
      </c>
      <c r="B423" s="18" t="s">
        <v>27995</v>
      </c>
      <c r="C423" s="1" t="s">
        <v>5249</v>
      </c>
      <c r="D423" s="1" t="s">
        <v>5250</v>
      </c>
      <c r="E423" s="2">
        <v>0</v>
      </c>
      <c r="F423" s="2">
        <v>30</v>
      </c>
      <c r="G423" s="1" t="s">
        <v>27996</v>
      </c>
      <c r="H423" s="1">
        <f>+Temporalidad[[#This Row],[ID]]</f>
        <v>412</v>
      </c>
    </row>
    <row r="424" spans="1:8" x14ac:dyDescent="0.35">
      <c r="A424">
        <v>413</v>
      </c>
      <c r="B424" s="18" t="s">
        <v>27997</v>
      </c>
      <c r="C424" s="1" t="s">
        <v>5249</v>
      </c>
      <c r="D424" s="1" t="s">
        <v>5250</v>
      </c>
      <c r="E424" s="2">
        <v>0</v>
      </c>
      <c r="F424" s="2">
        <v>29</v>
      </c>
      <c r="G424" s="1" t="s">
        <v>27998</v>
      </c>
      <c r="H424" s="1">
        <f>+Temporalidad[[#This Row],[ID]]</f>
        <v>413</v>
      </c>
    </row>
    <row r="425" spans="1:8" x14ac:dyDescent="0.35">
      <c r="A425">
        <v>414</v>
      </c>
      <c r="B425" s="18" t="s">
        <v>27999</v>
      </c>
      <c r="C425" s="1" t="s">
        <v>5249</v>
      </c>
      <c r="D425" s="1" t="s">
        <v>5250</v>
      </c>
      <c r="E425" s="2">
        <v>0</v>
      </c>
      <c r="F425" s="2">
        <v>30</v>
      </c>
      <c r="G425" s="1" t="s">
        <v>28000</v>
      </c>
      <c r="H425" s="1">
        <f>+Temporalidad[[#This Row],[ID]]</f>
        <v>414</v>
      </c>
    </row>
    <row r="426" spans="1:8" x14ac:dyDescent="0.35">
      <c r="A426">
        <v>415</v>
      </c>
      <c r="B426" s="18" t="s">
        <v>28001</v>
      </c>
      <c r="C426" s="1" t="s">
        <v>5249</v>
      </c>
      <c r="D426" s="1" t="s">
        <v>5250</v>
      </c>
      <c r="E426" s="2">
        <v>0</v>
      </c>
      <c r="F426" s="2">
        <v>29</v>
      </c>
      <c r="G426" s="1" t="s">
        <v>28002</v>
      </c>
      <c r="H426" s="1">
        <f>+Temporalidad[[#This Row],[ID]]</f>
        <v>415</v>
      </c>
    </row>
    <row r="427" spans="1:8" x14ac:dyDescent="0.35">
      <c r="A427">
        <v>416</v>
      </c>
      <c r="B427" s="18" t="s">
        <v>28003</v>
      </c>
      <c r="C427" s="1" t="s">
        <v>5249</v>
      </c>
      <c r="D427" s="1" t="s">
        <v>5250</v>
      </c>
      <c r="E427" s="2">
        <v>0</v>
      </c>
      <c r="F427" s="2">
        <v>30</v>
      </c>
      <c r="G427" s="1" t="s">
        <v>28004</v>
      </c>
      <c r="H427" s="1">
        <f>+Temporalidad[[#This Row],[ID]]</f>
        <v>416</v>
      </c>
    </row>
    <row r="428" spans="1:8" x14ac:dyDescent="0.35">
      <c r="A428">
        <v>417</v>
      </c>
      <c r="B428" s="18" t="s">
        <v>28005</v>
      </c>
      <c r="C428" s="1" t="s">
        <v>5249</v>
      </c>
      <c r="D428" s="1" t="s">
        <v>5250</v>
      </c>
      <c r="E428" s="2">
        <v>0</v>
      </c>
      <c r="F428" s="2">
        <v>30</v>
      </c>
      <c r="G428" s="1" t="s">
        <v>28006</v>
      </c>
      <c r="H428" s="1">
        <f>+Temporalidad[[#This Row],[ID]]</f>
        <v>417</v>
      </c>
    </row>
    <row r="429" spans="1:8" x14ac:dyDescent="0.35">
      <c r="A429">
        <v>418</v>
      </c>
      <c r="B429" s="18" t="s">
        <v>28007</v>
      </c>
      <c r="C429" s="1" t="s">
        <v>5249</v>
      </c>
      <c r="D429" s="1" t="s">
        <v>5250</v>
      </c>
      <c r="E429" s="2">
        <v>0</v>
      </c>
      <c r="F429" s="2">
        <v>29</v>
      </c>
      <c r="G429" s="1" t="s">
        <v>28008</v>
      </c>
      <c r="H429" s="1">
        <f>+Temporalidad[[#This Row],[ID]]</f>
        <v>418</v>
      </c>
    </row>
    <row r="430" spans="1:8" x14ac:dyDescent="0.35">
      <c r="A430">
        <v>419</v>
      </c>
      <c r="B430" s="18" t="s">
        <v>28009</v>
      </c>
      <c r="C430" s="1" t="s">
        <v>5249</v>
      </c>
      <c r="D430" s="1" t="s">
        <v>5250</v>
      </c>
      <c r="E430" s="2">
        <v>0</v>
      </c>
      <c r="F430" s="2">
        <v>30</v>
      </c>
      <c r="G430" s="1" t="s">
        <v>28010</v>
      </c>
      <c r="H430" s="1">
        <f>+Temporalidad[[#This Row],[ID]]</f>
        <v>419</v>
      </c>
    </row>
    <row r="431" spans="1:8" x14ac:dyDescent="0.35">
      <c r="A431">
        <v>420</v>
      </c>
      <c r="B431" s="18" t="s">
        <v>28011</v>
      </c>
      <c r="C431" s="1" t="s">
        <v>5249</v>
      </c>
      <c r="D431" s="1" t="s">
        <v>5250</v>
      </c>
      <c r="E431" s="2">
        <v>0</v>
      </c>
      <c r="F431" s="2">
        <v>29</v>
      </c>
      <c r="G431" s="1" t="s">
        <v>28012</v>
      </c>
      <c r="H431" s="1">
        <f>+Temporalidad[[#This Row],[ID]]</f>
        <v>420</v>
      </c>
    </row>
    <row r="432" spans="1:8" x14ac:dyDescent="0.35">
      <c r="A432">
        <v>421</v>
      </c>
      <c r="B432" s="18" t="s">
        <v>28013</v>
      </c>
      <c r="C432" s="1" t="s">
        <v>5249</v>
      </c>
      <c r="D432" s="1" t="s">
        <v>5250</v>
      </c>
      <c r="E432" s="2">
        <v>0</v>
      </c>
      <c r="F432" s="2">
        <v>30</v>
      </c>
      <c r="G432" s="1" t="s">
        <v>28014</v>
      </c>
      <c r="H432" s="1">
        <f>+Temporalidad[[#This Row],[ID]]</f>
        <v>421</v>
      </c>
    </row>
    <row r="433" spans="1:8" x14ac:dyDescent="0.35">
      <c r="A433">
        <v>422</v>
      </c>
      <c r="B433" s="18" t="s">
        <v>28015</v>
      </c>
      <c r="C433" s="1" t="s">
        <v>5249</v>
      </c>
      <c r="D433" s="1" t="s">
        <v>5250</v>
      </c>
      <c r="E433" s="2">
        <v>0</v>
      </c>
      <c r="F433" s="2">
        <v>30</v>
      </c>
      <c r="G433" s="1" t="s">
        <v>28016</v>
      </c>
      <c r="H433" s="1">
        <f>+Temporalidad[[#This Row],[ID]]</f>
        <v>422</v>
      </c>
    </row>
    <row r="434" spans="1:8" x14ac:dyDescent="0.35">
      <c r="A434">
        <v>423</v>
      </c>
      <c r="B434" s="18" t="s">
        <v>28017</v>
      </c>
      <c r="C434" s="1" t="s">
        <v>5249</v>
      </c>
      <c r="D434" s="1" t="s">
        <v>5250</v>
      </c>
      <c r="E434" s="2">
        <v>0</v>
      </c>
      <c r="F434" s="2">
        <v>27</v>
      </c>
      <c r="G434" s="1" t="s">
        <v>28018</v>
      </c>
      <c r="H434" s="1">
        <f>+Temporalidad[[#This Row],[ID]]</f>
        <v>423</v>
      </c>
    </row>
    <row r="435" spans="1:8" x14ac:dyDescent="0.35">
      <c r="A435">
        <v>424</v>
      </c>
      <c r="B435" s="18" t="s">
        <v>28019</v>
      </c>
      <c r="C435" s="1" t="s">
        <v>5249</v>
      </c>
      <c r="D435" s="1" t="s">
        <v>5250</v>
      </c>
      <c r="E435" s="2">
        <v>0</v>
      </c>
      <c r="F435" s="2">
        <v>30</v>
      </c>
      <c r="G435" s="1" t="s">
        <v>28020</v>
      </c>
      <c r="H435" s="1">
        <f>+Temporalidad[[#This Row],[ID]]</f>
        <v>424</v>
      </c>
    </row>
    <row r="436" spans="1:8" x14ac:dyDescent="0.35">
      <c r="A436">
        <v>425</v>
      </c>
      <c r="B436" s="18" t="s">
        <v>28021</v>
      </c>
      <c r="C436" s="1" t="s">
        <v>5249</v>
      </c>
      <c r="D436" s="1" t="s">
        <v>5250</v>
      </c>
      <c r="E436" s="2">
        <v>0</v>
      </c>
      <c r="F436" s="2">
        <v>29</v>
      </c>
      <c r="G436" s="1" t="s">
        <v>28022</v>
      </c>
      <c r="H436" s="1">
        <f>+Temporalidad[[#This Row],[ID]]</f>
        <v>425</v>
      </c>
    </row>
    <row r="437" spans="1:8" x14ac:dyDescent="0.35">
      <c r="A437">
        <v>426</v>
      </c>
      <c r="B437" s="18" t="s">
        <v>28023</v>
      </c>
      <c r="C437" s="1" t="s">
        <v>5249</v>
      </c>
      <c r="D437" s="1" t="s">
        <v>5250</v>
      </c>
      <c r="E437" s="2">
        <v>0</v>
      </c>
      <c r="F437" s="2">
        <v>30</v>
      </c>
      <c r="G437" s="1" t="s">
        <v>28024</v>
      </c>
      <c r="H437" s="1">
        <f>+Temporalidad[[#This Row],[ID]]</f>
        <v>426</v>
      </c>
    </row>
    <row r="438" spans="1:8" x14ac:dyDescent="0.35">
      <c r="A438">
        <v>427</v>
      </c>
      <c r="B438" s="18" t="s">
        <v>28025</v>
      </c>
      <c r="C438" s="1" t="s">
        <v>5249</v>
      </c>
      <c r="D438" s="1" t="s">
        <v>5250</v>
      </c>
      <c r="E438" s="2">
        <v>0</v>
      </c>
      <c r="F438" s="2">
        <v>29</v>
      </c>
      <c r="G438" s="1" t="s">
        <v>28026</v>
      </c>
      <c r="H438" s="1">
        <f>+Temporalidad[[#This Row],[ID]]</f>
        <v>427</v>
      </c>
    </row>
    <row r="439" spans="1:8" x14ac:dyDescent="0.35">
      <c r="A439">
        <v>428</v>
      </c>
      <c r="B439" s="18" t="s">
        <v>28027</v>
      </c>
      <c r="C439" s="1" t="s">
        <v>5249</v>
      </c>
      <c r="D439" s="1" t="s">
        <v>5250</v>
      </c>
      <c r="E439" s="2">
        <v>0</v>
      </c>
      <c r="F439" s="2">
        <v>30</v>
      </c>
      <c r="G439" s="1" t="s">
        <v>28028</v>
      </c>
      <c r="H439" s="1">
        <f>+Temporalidad[[#This Row],[ID]]</f>
        <v>428</v>
      </c>
    </row>
    <row r="440" spans="1:8" x14ac:dyDescent="0.35">
      <c r="A440">
        <v>429</v>
      </c>
      <c r="B440" s="18" t="s">
        <v>28029</v>
      </c>
      <c r="C440" s="1" t="s">
        <v>5249</v>
      </c>
      <c r="D440" s="1" t="s">
        <v>5250</v>
      </c>
      <c r="E440" s="2">
        <v>0</v>
      </c>
      <c r="F440" s="2">
        <v>30</v>
      </c>
      <c r="G440" s="1" t="s">
        <v>28030</v>
      </c>
      <c r="H440" s="1">
        <f>+Temporalidad[[#This Row],[ID]]</f>
        <v>429</v>
      </c>
    </row>
    <row r="441" spans="1:8" x14ac:dyDescent="0.35">
      <c r="A441">
        <v>430</v>
      </c>
      <c r="B441" s="18" t="s">
        <v>28031</v>
      </c>
      <c r="C441" s="1" t="s">
        <v>5249</v>
      </c>
      <c r="D441" s="1" t="s">
        <v>5250</v>
      </c>
      <c r="E441" s="2">
        <v>0</v>
      </c>
      <c r="F441" s="2">
        <v>29</v>
      </c>
      <c r="G441" s="1" t="s">
        <v>28032</v>
      </c>
      <c r="H441" s="1">
        <f>+Temporalidad[[#This Row],[ID]]</f>
        <v>430</v>
      </c>
    </row>
    <row r="442" spans="1:8" x14ac:dyDescent="0.35">
      <c r="A442">
        <v>431</v>
      </c>
      <c r="B442" s="18" t="s">
        <v>28033</v>
      </c>
      <c r="C442" s="1" t="s">
        <v>5249</v>
      </c>
      <c r="D442" s="1" t="s">
        <v>5250</v>
      </c>
      <c r="E442" s="2">
        <v>0</v>
      </c>
      <c r="F442" s="2">
        <v>30</v>
      </c>
      <c r="G442" s="1" t="s">
        <v>28034</v>
      </c>
      <c r="H442" s="1">
        <f>+Temporalidad[[#This Row],[ID]]</f>
        <v>431</v>
      </c>
    </row>
    <row r="443" spans="1:8" x14ac:dyDescent="0.35">
      <c r="A443">
        <v>432</v>
      </c>
      <c r="B443" s="18" t="s">
        <v>28035</v>
      </c>
      <c r="C443" s="1" t="s">
        <v>5249</v>
      </c>
      <c r="D443" s="1" t="s">
        <v>5250</v>
      </c>
      <c r="E443" s="2">
        <v>0</v>
      </c>
      <c r="F443" s="2">
        <v>29</v>
      </c>
      <c r="G443" s="1" t="s">
        <v>28036</v>
      </c>
      <c r="H443" s="1">
        <f>+Temporalidad[[#This Row],[ID]]</f>
        <v>432</v>
      </c>
    </row>
    <row r="444" spans="1:8" x14ac:dyDescent="0.35">
      <c r="A444">
        <v>433</v>
      </c>
      <c r="B444" s="18" t="s">
        <v>28037</v>
      </c>
      <c r="C444" s="1" t="s">
        <v>5249</v>
      </c>
      <c r="D444" s="1" t="s">
        <v>5250</v>
      </c>
      <c r="E444" s="2">
        <v>0</v>
      </c>
      <c r="F444" s="2">
        <v>30</v>
      </c>
      <c r="G444" s="1" t="s">
        <v>28038</v>
      </c>
      <c r="H444" s="1">
        <f>+Temporalidad[[#This Row],[ID]]</f>
        <v>433</v>
      </c>
    </row>
    <row r="445" spans="1:8" x14ac:dyDescent="0.35">
      <c r="A445">
        <v>434</v>
      </c>
      <c r="B445" s="18" t="s">
        <v>28039</v>
      </c>
      <c r="C445" s="1" t="s">
        <v>5249</v>
      </c>
      <c r="D445" s="1" t="s">
        <v>5250</v>
      </c>
      <c r="E445" s="2">
        <v>0</v>
      </c>
      <c r="F445" s="2">
        <v>30</v>
      </c>
      <c r="G445" s="1" t="s">
        <v>28040</v>
      </c>
      <c r="H445" s="1">
        <f>+Temporalidad[[#This Row],[ID]]</f>
        <v>434</v>
      </c>
    </row>
    <row r="446" spans="1:8" x14ac:dyDescent="0.35">
      <c r="A446">
        <v>435</v>
      </c>
      <c r="B446" s="18" t="s">
        <v>28041</v>
      </c>
      <c r="C446" s="1" t="s">
        <v>5249</v>
      </c>
      <c r="D446" s="1" t="s">
        <v>5250</v>
      </c>
      <c r="E446" s="2">
        <v>0</v>
      </c>
      <c r="F446" s="2">
        <v>27</v>
      </c>
      <c r="G446" s="1" t="s">
        <v>28042</v>
      </c>
      <c r="H446" s="1">
        <f>+Temporalidad[[#This Row],[ID]]</f>
        <v>435</v>
      </c>
    </row>
    <row r="447" spans="1:8" x14ac:dyDescent="0.35">
      <c r="A447">
        <v>436</v>
      </c>
      <c r="B447" s="18" t="s">
        <v>28043</v>
      </c>
      <c r="C447" s="1" t="s">
        <v>5249</v>
      </c>
      <c r="D447" s="1" t="s">
        <v>5250</v>
      </c>
      <c r="E447" s="2">
        <v>0</v>
      </c>
      <c r="F447" s="2">
        <v>30</v>
      </c>
      <c r="G447" s="1" t="s">
        <v>28044</v>
      </c>
      <c r="H447" s="1">
        <f>+Temporalidad[[#This Row],[ID]]</f>
        <v>436</v>
      </c>
    </row>
    <row r="448" spans="1:8" x14ac:dyDescent="0.35">
      <c r="A448">
        <v>437</v>
      </c>
      <c r="B448" s="18" t="s">
        <v>28045</v>
      </c>
      <c r="C448" s="1" t="s">
        <v>5249</v>
      </c>
      <c r="D448" s="1" t="s">
        <v>5250</v>
      </c>
      <c r="E448" s="2">
        <v>0</v>
      </c>
      <c r="F448" s="2">
        <v>29</v>
      </c>
      <c r="G448" s="1" t="s">
        <v>28046</v>
      </c>
      <c r="H448" s="1">
        <f>+Temporalidad[[#This Row],[ID]]</f>
        <v>437</v>
      </c>
    </row>
    <row r="449" spans="1:8" x14ac:dyDescent="0.35">
      <c r="A449">
        <v>438</v>
      </c>
      <c r="B449" s="18" t="s">
        <v>28047</v>
      </c>
      <c r="C449" s="1" t="s">
        <v>5249</v>
      </c>
      <c r="D449" s="1" t="s">
        <v>5250</v>
      </c>
      <c r="E449" s="2">
        <v>0</v>
      </c>
      <c r="F449" s="2">
        <v>30</v>
      </c>
      <c r="G449" s="1" t="s">
        <v>28048</v>
      </c>
      <c r="H449" s="1">
        <f>+Temporalidad[[#This Row],[ID]]</f>
        <v>438</v>
      </c>
    </row>
    <row r="450" spans="1:8" x14ac:dyDescent="0.35">
      <c r="A450">
        <v>439</v>
      </c>
      <c r="B450" s="18" t="s">
        <v>28049</v>
      </c>
      <c r="C450" s="1" t="s">
        <v>5249</v>
      </c>
      <c r="D450" s="1" t="s">
        <v>5250</v>
      </c>
      <c r="E450" s="2">
        <v>0</v>
      </c>
      <c r="F450" s="2">
        <v>29</v>
      </c>
      <c r="G450" s="1" t="s">
        <v>28050</v>
      </c>
      <c r="H450" s="1">
        <f>+Temporalidad[[#This Row],[ID]]</f>
        <v>439</v>
      </c>
    </row>
    <row r="451" spans="1:8" x14ac:dyDescent="0.35">
      <c r="A451">
        <v>440</v>
      </c>
      <c r="B451" s="18" t="s">
        <v>28051</v>
      </c>
      <c r="C451" s="1" t="s">
        <v>5249</v>
      </c>
      <c r="D451" s="1" t="s">
        <v>5250</v>
      </c>
      <c r="E451" s="2">
        <v>0</v>
      </c>
      <c r="F451" s="2">
        <v>30</v>
      </c>
      <c r="G451" s="1" t="s">
        <v>28052</v>
      </c>
      <c r="H451" s="1">
        <f>+Temporalidad[[#This Row],[ID]]</f>
        <v>440</v>
      </c>
    </row>
    <row r="452" spans="1:8" x14ac:dyDescent="0.35">
      <c r="A452">
        <v>441</v>
      </c>
      <c r="B452" s="18" t="s">
        <v>28053</v>
      </c>
      <c r="C452" s="1" t="s">
        <v>5249</v>
      </c>
      <c r="D452" s="1" t="s">
        <v>5250</v>
      </c>
      <c r="E452" s="2">
        <v>0</v>
      </c>
      <c r="F452" s="2">
        <v>30</v>
      </c>
      <c r="G452" s="1" t="s">
        <v>28054</v>
      </c>
      <c r="H452" s="1">
        <f>+Temporalidad[[#This Row],[ID]]</f>
        <v>441</v>
      </c>
    </row>
    <row r="453" spans="1:8" x14ac:dyDescent="0.35">
      <c r="A453">
        <v>442</v>
      </c>
      <c r="B453" s="18" t="s">
        <v>28055</v>
      </c>
      <c r="C453" s="1" t="s">
        <v>5249</v>
      </c>
      <c r="D453" s="1" t="s">
        <v>5250</v>
      </c>
      <c r="E453" s="2">
        <v>0</v>
      </c>
      <c r="F453" s="2">
        <v>29</v>
      </c>
      <c r="G453" s="1" t="s">
        <v>28056</v>
      </c>
      <c r="H453" s="1">
        <f>+Temporalidad[[#This Row],[ID]]</f>
        <v>442</v>
      </c>
    </row>
    <row r="454" spans="1:8" x14ac:dyDescent="0.35">
      <c r="A454">
        <v>443</v>
      </c>
      <c r="B454" s="18" t="s">
        <v>28057</v>
      </c>
      <c r="C454" s="1" t="s">
        <v>5249</v>
      </c>
      <c r="D454" s="1" t="s">
        <v>5250</v>
      </c>
      <c r="E454" s="2">
        <v>0</v>
      </c>
      <c r="F454" s="2">
        <v>30</v>
      </c>
      <c r="G454" s="1" t="s">
        <v>28058</v>
      </c>
      <c r="H454" s="1">
        <f>+Temporalidad[[#This Row],[ID]]</f>
        <v>443</v>
      </c>
    </row>
    <row r="455" spans="1:8" x14ac:dyDescent="0.35">
      <c r="A455">
        <v>444</v>
      </c>
      <c r="B455" s="18" t="s">
        <v>28059</v>
      </c>
      <c r="C455" s="1" t="s">
        <v>5249</v>
      </c>
      <c r="D455" s="1" t="s">
        <v>5250</v>
      </c>
      <c r="E455" s="2">
        <v>0</v>
      </c>
      <c r="F455" s="2">
        <v>29</v>
      </c>
      <c r="G455" s="1" t="s">
        <v>28060</v>
      </c>
      <c r="H455" s="1">
        <f>+Temporalidad[[#This Row],[ID]]</f>
        <v>444</v>
      </c>
    </row>
    <row r="456" spans="1:8" x14ac:dyDescent="0.35">
      <c r="A456">
        <v>445</v>
      </c>
      <c r="B456" s="18" t="s">
        <v>28061</v>
      </c>
      <c r="C456" s="1" t="s">
        <v>5249</v>
      </c>
      <c r="D456" s="1" t="s">
        <v>5250</v>
      </c>
      <c r="E456" s="2">
        <v>0</v>
      </c>
      <c r="F456" s="2">
        <v>30</v>
      </c>
      <c r="G456" s="1" t="s">
        <v>28062</v>
      </c>
      <c r="H456" s="1">
        <f>+Temporalidad[[#This Row],[ID]]</f>
        <v>445</v>
      </c>
    </row>
    <row r="457" spans="1:8" x14ac:dyDescent="0.35">
      <c r="A457">
        <v>446</v>
      </c>
      <c r="B457" s="18" t="s">
        <v>28063</v>
      </c>
      <c r="C457" s="1" t="s">
        <v>5249</v>
      </c>
      <c r="D457" s="1" t="s">
        <v>5250</v>
      </c>
      <c r="E457" s="2">
        <v>0</v>
      </c>
      <c r="F457" s="2">
        <v>30</v>
      </c>
      <c r="G457" s="1" t="s">
        <v>28064</v>
      </c>
      <c r="H457" s="1">
        <f>+Temporalidad[[#This Row],[ID]]</f>
        <v>446</v>
      </c>
    </row>
    <row r="458" spans="1:8" x14ac:dyDescent="0.35">
      <c r="A458">
        <v>447</v>
      </c>
      <c r="B458" s="18" t="s">
        <v>28065</v>
      </c>
      <c r="C458" s="1" t="s">
        <v>5249</v>
      </c>
      <c r="D458" s="1" t="s">
        <v>5250</v>
      </c>
      <c r="E458" s="2">
        <v>0</v>
      </c>
      <c r="F458" s="2">
        <v>27</v>
      </c>
      <c r="G458" s="1" t="s">
        <v>28066</v>
      </c>
      <c r="H458" s="1">
        <f>+Temporalidad[[#This Row],[ID]]</f>
        <v>447</v>
      </c>
    </row>
    <row r="459" spans="1:8" x14ac:dyDescent="0.35">
      <c r="A459">
        <v>448</v>
      </c>
      <c r="B459" s="18" t="s">
        <v>28067</v>
      </c>
      <c r="C459" s="1" t="s">
        <v>5249</v>
      </c>
      <c r="D459" s="1" t="s">
        <v>5250</v>
      </c>
      <c r="E459" s="2">
        <v>0</v>
      </c>
      <c r="F459" s="2">
        <v>30</v>
      </c>
      <c r="G459" s="1" t="s">
        <v>28068</v>
      </c>
      <c r="H459" s="1">
        <f>+Temporalidad[[#This Row],[ID]]</f>
        <v>448</v>
      </c>
    </row>
    <row r="460" spans="1:8" x14ac:dyDescent="0.35">
      <c r="A460">
        <v>449</v>
      </c>
      <c r="B460" s="18" t="s">
        <v>28069</v>
      </c>
      <c r="C460" s="1" t="s">
        <v>5249</v>
      </c>
      <c r="D460" s="1" t="s">
        <v>5250</v>
      </c>
      <c r="E460" s="2">
        <v>0</v>
      </c>
      <c r="F460" s="2">
        <v>29</v>
      </c>
      <c r="G460" s="1" t="s">
        <v>28070</v>
      </c>
      <c r="H460" s="1">
        <f>+Temporalidad[[#This Row],[ID]]</f>
        <v>449</v>
      </c>
    </row>
    <row r="461" spans="1:8" x14ac:dyDescent="0.35">
      <c r="A461">
        <v>450</v>
      </c>
      <c r="B461" s="18" t="s">
        <v>28071</v>
      </c>
      <c r="C461" s="1" t="s">
        <v>5249</v>
      </c>
      <c r="D461" s="1" t="s">
        <v>5250</v>
      </c>
      <c r="E461" s="2">
        <v>0</v>
      </c>
      <c r="F461" s="2">
        <v>30</v>
      </c>
      <c r="G461" s="1" t="s">
        <v>28072</v>
      </c>
      <c r="H461" s="1">
        <f>+Temporalidad[[#This Row],[ID]]</f>
        <v>450</v>
      </c>
    </row>
    <row r="462" spans="1:8" x14ac:dyDescent="0.35">
      <c r="A462">
        <v>451</v>
      </c>
      <c r="B462" s="18" t="s">
        <v>28073</v>
      </c>
      <c r="C462" s="1" t="s">
        <v>5249</v>
      </c>
      <c r="D462" s="1" t="s">
        <v>5250</v>
      </c>
      <c r="E462" s="2">
        <v>0</v>
      </c>
      <c r="F462" s="2">
        <v>29</v>
      </c>
      <c r="G462" s="1" t="s">
        <v>28074</v>
      </c>
      <c r="H462" s="1">
        <f>+Temporalidad[[#This Row],[ID]]</f>
        <v>451</v>
      </c>
    </row>
    <row r="463" spans="1:8" x14ac:dyDescent="0.35">
      <c r="A463">
        <v>452</v>
      </c>
      <c r="B463" s="18" t="s">
        <v>28075</v>
      </c>
      <c r="C463" s="1" t="s">
        <v>5249</v>
      </c>
      <c r="D463" s="1" t="s">
        <v>5250</v>
      </c>
      <c r="E463" s="2">
        <v>0</v>
      </c>
      <c r="F463" s="2">
        <v>30</v>
      </c>
      <c r="G463" s="1" t="s">
        <v>28076</v>
      </c>
      <c r="H463" s="1">
        <f>+Temporalidad[[#This Row],[ID]]</f>
        <v>452</v>
      </c>
    </row>
    <row r="464" spans="1:8" x14ac:dyDescent="0.35">
      <c r="A464">
        <v>453</v>
      </c>
      <c r="B464" s="18" t="s">
        <v>28077</v>
      </c>
      <c r="C464" s="1" t="s">
        <v>5249</v>
      </c>
      <c r="D464" s="1" t="s">
        <v>5250</v>
      </c>
      <c r="E464" s="2">
        <v>0</v>
      </c>
      <c r="F464" s="2">
        <v>30</v>
      </c>
      <c r="G464" s="1" t="s">
        <v>28078</v>
      </c>
      <c r="H464" s="1">
        <f>+Temporalidad[[#This Row],[ID]]</f>
        <v>453</v>
      </c>
    </row>
    <row r="465" spans="1:8" x14ac:dyDescent="0.35">
      <c r="A465">
        <v>454</v>
      </c>
      <c r="B465" s="18" t="s">
        <v>28079</v>
      </c>
      <c r="C465" s="1" t="s">
        <v>5249</v>
      </c>
      <c r="D465" s="1" t="s">
        <v>5250</v>
      </c>
      <c r="E465" s="2">
        <v>0</v>
      </c>
      <c r="F465" s="2">
        <v>29</v>
      </c>
      <c r="G465" s="1" t="s">
        <v>28080</v>
      </c>
      <c r="H465" s="1">
        <f>+Temporalidad[[#This Row],[ID]]</f>
        <v>454</v>
      </c>
    </row>
    <row r="466" spans="1:8" x14ac:dyDescent="0.35">
      <c r="A466">
        <v>455</v>
      </c>
      <c r="B466" s="18" t="s">
        <v>28081</v>
      </c>
      <c r="C466" s="1" t="s">
        <v>5249</v>
      </c>
      <c r="D466" s="1" t="s">
        <v>5250</v>
      </c>
      <c r="E466" s="2">
        <v>0</v>
      </c>
      <c r="F466" s="2">
        <v>30</v>
      </c>
      <c r="G466" s="1" t="s">
        <v>28082</v>
      </c>
      <c r="H466" s="1">
        <f>+Temporalidad[[#This Row],[ID]]</f>
        <v>455</v>
      </c>
    </row>
    <row r="467" spans="1:8" x14ac:dyDescent="0.35">
      <c r="A467">
        <v>456</v>
      </c>
      <c r="B467" s="18" t="s">
        <v>28083</v>
      </c>
      <c r="C467" s="1" t="s">
        <v>5249</v>
      </c>
      <c r="D467" s="1" t="s">
        <v>5250</v>
      </c>
      <c r="E467" s="2">
        <v>0</v>
      </c>
      <c r="F467" s="2">
        <v>29</v>
      </c>
      <c r="G467" s="1" t="s">
        <v>28084</v>
      </c>
      <c r="H467" s="1">
        <f>+Temporalidad[[#This Row],[ID]]</f>
        <v>456</v>
      </c>
    </row>
    <row r="468" spans="1:8" x14ac:dyDescent="0.35">
      <c r="A468">
        <v>457</v>
      </c>
      <c r="B468" s="18" t="s">
        <v>28085</v>
      </c>
      <c r="C468" s="1" t="s">
        <v>5249</v>
      </c>
      <c r="D468" s="1" t="s">
        <v>5250</v>
      </c>
      <c r="E468" s="2">
        <v>0</v>
      </c>
      <c r="F468" s="2">
        <v>30</v>
      </c>
      <c r="G468" s="1" t="s">
        <v>28086</v>
      </c>
      <c r="H468" s="1">
        <f>+Temporalidad[[#This Row],[ID]]</f>
        <v>457</v>
      </c>
    </row>
    <row r="469" spans="1:8" x14ac:dyDescent="0.35">
      <c r="A469">
        <v>458</v>
      </c>
      <c r="B469" s="18" t="s">
        <v>28087</v>
      </c>
      <c r="C469" s="1" t="s">
        <v>5249</v>
      </c>
      <c r="D469" s="1" t="s">
        <v>5250</v>
      </c>
      <c r="E469" s="2">
        <v>0</v>
      </c>
      <c r="F469" s="2">
        <v>30</v>
      </c>
      <c r="G469" s="1" t="s">
        <v>28088</v>
      </c>
      <c r="H469" s="1">
        <f>+Temporalidad[[#This Row],[ID]]</f>
        <v>458</v>
      </c>
    </row>
    <row r="470" spans="1:8" x14ac:dyDescent="0.35">
      <c r="A470">
        <v>459</v>
      </c>
      <c r="B470" s="18" t="s">
        <v>28089</v>
      </c>
      <c r="C470" s="1" t="s">
        <v>5249</v>
      </c>
      <c r="D470" s="1" t="s">
        <v>5250</v>
      </c>
      <c r="E470" s="2">
        <v>0</v>
      </c>
      <c r="F470" s="2">
        <v>27</v>
      </c>
      <c r="G470" s="1" t="s">
        <v>28090</v>
      </c>
      <c r="H470" s="1">
        <f>+Temporalidad[[#This Row],[ID]]</f>
        <v>459</v>
      </c>
    </row>
    <row r="471" spans="1:8" x14ac:dyDescent="0.35">
      <c r="A471">
        <v>460</v>
      </c>
      <c r="B471" s="18" t="s">
        <v>28091</v>
      </c>
      <c r="C471" s="1" t="s">
        <v>5249</v>
      </c>
      <c r="D471" s="1" t="s">
        <v>5250</v>
      </c>
      <c r="E471" s="2">
        <v>0</v>
      </c>
      <c r="F471" s="2">
        <v>30</v>
      </c>
      <c r="G471" s="1" t="s">
        <v>28092</v>
      </c>
      <c r="H471" s="1">
        <f>+Temporalidad[[#This Row],[ID]]</f>
        <v>460</v>
      </c>
    </row>
    <row r="472" spans="1:8" x14ac:dyDescent="0.35">
      <c r="A472">
        <v>461</v>
      </c>
      <c r="B472" s="18" t="s">
        <v>28093</v>
      </c>
      <c r="C472" s="1" t="s">
        <v>5249</v>
      </c>
      <c r="D472" s="1" t="s">
        <v>5250</v>
      </c>
      <c r="E472" s="2">
        <v>0</v>
      </c>
      <c r="F472" s="2">
        <v>29</v>
      </c>
      <c r="G472" s="1" t="s">
        <v>28094</v>
      </c>
      <c r="H472" s="1">
        <f>+Temporalidad[[#This Row],[ID]]</f>
        <v>461</v>
      </c>
    </row>
    <row r="473" spans="1:8" x14ac:dyDescent="0.35">
      <c r="A473">
        <v>462</v>
      </c>
      <c r="B473" s="18" t="s">
        <v>28095</v>
      </c>
      <c r="C473" s="1" t="s">
        <v>5249</v>
      </c>
      <c r="D473" s="1" t="s">
        <v>5250</v>
      </c>
      <c r="E473" s="2">
        <v>0</v>
      </c>
      <c r="F473" s="2">
        <v>30</v>
      </c>
      <c r="G473" s="1" t="s">
        <v>28096</v>
      </c>
      <c r="H473" s="1">
        <f>+Temporalidad[[#This Row],[ID]]</f>
        <v>462</v>
      </c>
    </row>
    <row r="474" spans="1:8" x14ac:dyDescent="0.35">
      <c r="A474">
        <v>463</v>
      </c>
      <c r="B474" s="18" t="s">
        <v>28097</v>
      </c>
      <c r="C474" s="1" t="s">
        <v>5249</v>
      </c>
      <c r="D474" s="1" t="s">
        <v>5250</v>
      </c>
      <c r="E474" s="2">
        <v>0</v>
      </c>
      <c r="F474" s="2">
        <v>29</v>
      </c>
      <c r="G474" s="1" t="s">
        <v>28098</v>
      </c>
      <c r="H474" s="1">
        <f>+Temporalidad[[#This Row],[ID]]</f>
        <v>463</v>
      </c>
    </row>
    <row r="475" spans="1:8" x14ac:dyDescent="0.35">
      <c r="A475">
        <v>464</v>
      </c>
      <c r="B475" s="18" t="s">
        <v>28099</v>
      </c>
      <c r="C475" s="1" t="s">
        <v>5249</v>
      </c>
      <c r="D475" s="1" t="s">
        <v>5250</v>
      </c>
      <c r="E475" s="2">
        <v>0</v>
      </c>
      <c r="F475" s="2">
        <v>30</v>
      </c>
      <c r="G475" s="1" t="s">
        <v>28100</v>
      </c>
      <c r="H475" s="1">
        <f>+Temporalidad[[#This Row],[ID]]</f>
        <v>464</v>
      </c>
    </row>
    <row r="476" spans="1:8" x14ac:dyDescent="0.35">
      <c r="A476">
        <v>465</v>
      </c>
      <c r="B476" s="18" t="s">
        <v>28101</v>
      </c>
      <c r="C476" s="1" t="s">
        <v>5249</v>
      </c>
      <c r="D476" s="1" t="s">
        <v>5250</v>
      </c>
      <c r="E476" s="2">
        <v>0</v>
      </c>
      <c r="F476" s="2">
        <v>30</v>
      </c>
      <c r="G476" s="1" t="s">
        <v>28102</v>
      </c>
      <c r="H476" s="1">
        <f>+Temporalidad[[#This Row],[ID]]</f>
        <v>465</v>
      </c>
    </row>
    <row r="477" spans="1:8" x14ac:dyDescent="0.35">
      <c r="A477">
        <v>466</v>
      </c>
      <c r="B477" s="18" t="s">
        <v>28103</v>
      </c>
      <c r="C477" s="1" t="s">
        <v>5249</v>
      </c>
      <c r="D477" s="1" t="s">
        <v>5250</v>
      </c>
      <c r="E477" s="2">
        <v>0</v>
      </c>
      <c r="F477" s="2">
        <v>29</v>
      </c>
      <c r="G477" s="1" t="s">
        <v>28104</v>
      </c>
      <c r="H477" s="1">
        <f>+Temporalidad[[#This Row],[ID]]</f>
        <v>466</v>
      </c>
    </row>
    <row r="478" spans="1:8" x14ac:dyDescent="0.35">
      <c r="A478">
        <v>467</v>
      </c>
      <c r="B478" s="18" t="s">
        <v>28105</v>
      </c>
      <c r="C478" s="1" t="s">
        <v>5249</v>
      </c>
      <c r="D478" s="1" t="s">
        <v>5250</v>
      </c>
      <c r="E478" s="2">
        <v>0</v>
      </c>
      <c r="F478" s="2">
        <v>30</v>
      </c>
      <c r="G478" s="1" t="s">
        <v>28106</v>
      </c>
      <c r="H478" s="1">
        <f>+Temporalidad[[#This Row],[ID]]</f>
        <v>467</v>
      </c>
    </row>
    <row r="479" spans="1:8" x14ac:dyDescent="0.35">
      <c r="A479">
        <v>468</v>
      </c>
      <c r="B479" s="18" t="s">
        <v>28107</v>
      </c>
      <c r="C479" s="1" t="s">
        <v>5249</v>
      </c>
      <c r="D479" s="1" t="s">
        <v>5250</v>
      </c>
      <c r="E479" s="2">
        <v>0</v>
      </c>
      <c r="F479" s="2">
        <v>29</v>
      </c>
      <c r="G479" s="1" t="s">
        <v>28108</v>
      </c>
      <c r="H479" s="1">
        <f>+Temporalidad[[#This Row],[ID]]</f>
        <v>468</v>
      </c>
    </row>
    <row r="480" spans="1:8" x14ac:dyDescent="0.35">
      <c r="A480">
        <v>469</v>
      </c>
      <c r="B480" s="18" t="s">
        <v>28109</v>
      </c>
      <c r="C480" s="1" t="s">
        <v>5249</v>
      </c>
      <c r="D480" s="1" t="s">
        <v>5250</v>
      </c>
      <c r="E480" s="2">
        <v>0</v>
      </c>
      <c r="F480" s="2">
        <v>30</v>
      </c>
      <c r="G480" s="1" t="s">
        <v>28110</v>
      </c>
      <c r="H480" s="1">
        <f>+Temporalidad[[#This Row],[ID]]</f>
        <v>469</v>
      </c>
    </row>
    <row r="481" spans="1:8" x14ac:dyDescent="0.35">
      <c r="A481">
        <v>470</v>
      </c>
      <c r="B481" s="18" t="s">
        <v>28111</v>
      </c>
      <c r="C481" s="1" t="s">
        <v>5249</v>
      </c>
      <c r="D481" s="1" t="s">
        <v>5250</v>
      </c>
      <c r="E481" s="2">
        <v>0</v>
      </c>
      <c r="F481" s="2">
        <v>30</v>
      </c>
      <c r="G481" s="1" t="s">
        <v>28112</v>
      </c>
      <c r="H481" s="1">
        <f>+Temporalidad[[#This Row],[ID]]</f>
        <v>470</v>
      </c>
    </row>
    <row r="482" spans="1:8" x14ac:dyDescent="0.35">
      <c r="A482">
        <v>471</v>
      </c>
      <c r="B482" s="18" t="s">
        <v>28113</v>
      </c>
      <c r="C482" s="1" t="s">
        <v>5249</v>
      </c>
      <c r="D482" s="1" t="s">
        <v>5250</v>
      </c>
      <c r="E482" s="2">
        <v>0</v>
      </c>
      <c r="F482" s="2">
        <v>27</v>
      </c>
      <c r="G482" s="1" t="s">
        <v>28114</v>
      </c>
      <c r="H482" s="1">
        <f>+Temporalidad[[#This Row],[ID]]</f>
        <v>471</v>
      </c>
    </row>
    <row r="483" spans="1:8" x14ac:dyDescent="0.35">
      <c r="A483">
        <v>472</v>
      </c>
      <c r="B483" s="18" t="s">
        <v>28115</v>
      </c>
      <c r="C483" s="1" t="s">
        <v>5249</v>
      </c>
      <c r="D483" s="1" t="s">
        <v>5250</v>
      </c>
      <c r="E483" s="2">
        <v>0</v>
      </c>
      <c r="F483" s="2">
        <v>30</v>
      </c>
      <c r="G483" s="1" t="s">
        <v>28116</v>
      </c>
      <c r="H483" s="1">
        <f>+Temporalidad[[#This Row],[ID]]</f>
        <v>472</v>
      </c>
    </row>
    <row r="484" spans="1:8" x14ac:dyDescent="0.35">
      <c r="A484">
        <v>473</v>
      </c>
      <c r="B484" s="18" t="s">
        <v>28117</v>
      </c>
      <c r="C484" s="1" t="s">
        <v>5249</v>
      </c>
      <c r="D484" s="1" t="s">
        <v>5250</v>
      </c>
      <c r="E484" s="2">
        <v>0</v>
      </c>
      <c r="F484" s="2">
        <v>29</v>
      </c>
      <c r="G484" s="1" t="s">
        <v>28118</v>
      </c>
      <c r="H484" s="1">
        <f>+Temporalidad[[#This Row],[ID]]</f>
        <v>473</v>
      </c>
    </row>
    <row r="485" spans="1:8" x14ac:dyDescent="0.35">
      <c r="A485">
        <v>474</v>
      </c>
      <c r="B485" s="18" t="s">
        <v>28119</v>
      </c>
      <c r="C485" s="1" t="s">
        <v>5249</v>
      </c>
      <c r="D485" s="1" t="s">
        <v>5250</v>
      </c>
      <c r="E485" s="2">
        <v>0</v>
      </c>
      <c r="F485" s="2">
        <v>30</v>
      </c>
      <c r="G485" s="1" t="s">
        <v>28120</v>
      </c>
      <c r="H485" s="1">
        <f>+Temporalidad[[#This Row],[ID]]</f>
        <v>474</v>
      </c>
    </row>
    <row r="486" spans="1:8" x14ac:dyDescent="0.35">
      <c r="A486">
        <v>475</v>
      </c>
      <c r="B486" s="18" t="s">
        <v>28121</v>
      </c>
      <c r="C486" s="1" t="s">
        <v>5249</v>
      </c>
      <c r="D486" s="1" t="s">
        <v>5250</v>
      </c>
      <c r="E486" s="2">
        <v>0</v>
      </c>
      <c r="F486" s="2">
        <v>29</v>
      </c>
      <c r="G486" s="1" t="s">
        <v>28122</v>
      </c>
      <c r="H486" s="1">
        <f>+Temporalidad[[#This Row],[ID]]</f>
        <v>475</v>
      </c>
    </row>
    <row r="487" spans="1:8" x14ac:dyDescent="0.35">
      <c r="A487">
        <v>476</v>
      </c>
      <c r="B487" s="18" t="s">
        <v>28123</v>
      </c>
      <c r="C487" s="1" t="s">
        <v>5249</v>
      </c>
      <c r="D487" s="1" t="s">
        <v>5250</v>
      </c>
      <c r="E487" s="2">
        <v>0</v>
      </c>
      <c r="F487" s="2">
        <v>30</v>
      </c>
      <c r="G487" s="1" t="s">
        <v>28124</v>
      </c>
      <c r="H487" s="1">
        <f>+Temporalidad[[#This Row],[ID]]</f>
        <v>476</v>
      </c>
    </row>
    <row r="488" spans="1:8" x14ac:dyDescent="0.35">
      <c r="A488">
        <v>477</v>
      </c>
      <c r="B488" s="18" t="s">
        <v>28125</v>
      </c>
      <c r="C488" s="1" t="s">
        <v>5249</v>
      </c>
      <c r="D488" s="1" t="s">
        <v>5250</v>
      </c>
      <c r="E488" s="2">
        <v>0</v>
      </c>
      <c r="F488" s="2">
        <v>30</v>
      </c>
      <c r="G488" s="1" t="s">
        <v>28126</v>
      </c>
      <c r="H488" s="1">
        <f>+Temporalidad[[#This Row],[ID]]</f>
        <v>477</v>
      </c>
    </row>
    <row r="489" spans="1:8" x14ac:dyDescent="0.35">
      <c r="A489">
        <v>478</v>
      </c>
      <c r="B489" s="18" t="s">
        <v>28127</v>
      </c>
      <c r="C489" s="1" t="s">
        <v>5249</v>
      </c>
      <c r="D489" s="1" t="s">
        <v>5250</v>
      </c>
      <c r="E489" s="2">
        <v>0</v>
      </c>
      <c r="F489" s="2">
        <v>29</v>
      </c>
      <c r="G489" s="1" t="s">
        <v>28128</v>
      </c>
      <c r="H489" s="1">
        <f>+Temporalidad[[#This Row],[ID]]</f>
        <v>478</v>
      </c>
    </row>
    <row r="490" spans="1:8" x14ac:dyDescent="0.35">
      <c r="A490">
        <v>479</v>
      </c>
      <c r="B490" s="18" t="s">
        <v>28129</v>
      </c>
      <c r="C490" s="1" t="s">
        <v>5249</v>
      </c>
      <c r="D490" s="1" t="s">
        <v>5250</v>
      </c>
      <c r="E490" s="2">
        <v>0</v>
      </c>
      <c r="F490" s="2">
        <v>30</v>
      </c>
      <c r="G490" s="1" t="s">
        <v>28130</v>
      </c>
      <c r="H490" s="1">
        <f>+Temporalidad[[#This Row],[ID]]</f>
        <v>479</v>
      </c>
    </row>
    <row r="491" spans="1:8" x14ac:dyDescent="0.35">
      <c r="A491">
        <v>480</v>
      </c>
      <c r="B491" s="18" t="s">
        <v>28131</v>
      </c>
      <c r="C491" s="1" t="s">
        <v>5249</v>
      </c>
      <c r="D491" s="1" t="s">
        <v>5250</v>
      </c>
      <c r="E491" s="2">
        <v>0</v>
      </c>
      <c r="F491" s="2">
        <v>29</v>
      </c>
      <c r="G491" s="1" t="s">
        <v>28132</v>
      </c>
      <c r="H491" s="1">
        <f>+Temporalidad[[#This Row],[ID]]</f>
        <v>480</v>
      </c>
    </row>
    <row r="492" spans="1:8" x14ac:dyDescent="0.35">
      <c r="A492">
        <v>481</v>
      </c>
      <c r="B492" s="18" t="s">
        <v>28133</v>
      </c>
      <c r="C492" s="1" t="s">
        <v>5249</v>
      </c>
      <c r="D492" s="1" t="s">
        <v>5250</v>
      </c>
      <c r="E492" s="2">
        <v>0</v>
      </c>
      <c r="F492" s="2">
        <v>30</v>
      </c>
      <c r="G492" s="1" t="s">
        <v>28134</v>
      </c>
      <c r="H492" s="1">
        <f>+Temporalidad[[#This Row],[ID]]</f>
        <v>481</v>
      </c>
    </row>
    <row r="493" spans="1:8" x14ac:dyDescent="0.35">
      <c r="A493">
        <v>482</v>
      </c>
      <c r="B493" s="18" t="s">
        <v>28135</v>
      </c>
      <c r="C493" s="1" t="s">
        <v>5249</v>
      </c>
      <c r="D493" s="1" t="s">
        <v>5250</v>
      </c>
      <c r="E493" s="2">
        <v>0</v>
      </c>
      <c r="F493" s="2">
        <v>30</v>
      </c>
      <c r="G493" s="1" t="s">
        <v>28136</v>
      </c>
      <c r="H493" s="1">
        <f>+Temporalidad[[#This Row],[ID]]</f>
        <v>482</v>
      </c>
    </row>
    <row r="494" spans="1:8" x14ac:dyDescent="0.35">
      <c r="A494">
        <v>483</v>
      </c>
      <c r="B494" s="18" t="s">
        <v>28137</v>
      </c>
      <c r="C494" s="1" t="s">
        <v>5249</v>
      </c>
      <c r="D494" s="1" t="s">
        <v>5250</v>
      </c>
      <c r="E494" s="2">
        <v>0</v>
      </c>
      <c r="F494" s="2">
        <v>27</v>
      </c>
      <c r="G494" s="1" t="s">
        <v>28138</v>
      </c>
      <c r="H494" s="1">
        <f>+Temporalidad[[#This Row],[ID]]</f>
        <v>483</v>
      </c>
    </row>
    <row r="495" spans="1:8" x14ac:dyDescent="0.35">
      <c r="A495">
        <v>484</v>
      </c>
      <c r="B495" s="18" t="s">
        <v>28139</v>
      </c>
      <c r="C495" s="1" t="s">
        <v>5249</v>
      </c>
      <c r="D495" s="1" t="s">
        <v>5250</v>
      </c>
      <c r="E495" s="2">
        <v>0</v>
      </c>
      <c r="F495" s="2">
        <v>30</v>
      </c>
      <c r="G495" s="1" t="s">
        <v>28140</v>
      </c>
      <c r="H495" s="1">
        <f>+Temporalidad[[#This Row],[ID]]</f>
        <v>484</v>
      </c>
    </row>
    <row r="496" spans="1:8" x14ac:dyDescent="0.35">
      <c r="A496">
        <v>485</v>
      </c>
      <c r="B496" s="18" t="s">
        <v>28141</v>
      </c>
      <c r="C496" s="1" t="s">
        <v>5249</v>
      </c>
      <c r="D496" s="1" t="s">
        <v>5250</v>
      </c>
      <c r="E496" s="2">
        <v>0</v>
      </c>
      <c r="F496" s="2">
        <v>29</v>
      </c>
      <c r="G496" s="1" t="s">
        <v>28142</v>
      </c>
      <c r="H496" s="1">
        <f>+Temporalidad[[#This Row],[ID]]</f>
        <v>485</v>
      </c>
    </row>
    <row r="497" spans="1:8" x14ac:dyDescent="0.35">
      <c r="A497">
        <v>486</v>
      </c>
      <c r="B497" s="18" t="s">
        <v>28143</v>
      </c>
      <c r="C497" s="1" t="s">
        <v>5249</v>
      </c>
      <c r="D497" s="1" t="s">
        <v>5250</v>
      </c>
      <c r="E497" s="2">
        <v>0</v>
      </c>
      <c r="F497" s="2">
        <v>30</v>
      </c>
      <c r="G497" s="1" t="s">
        <v>28144</v>
      </c>
      <c r="H497" s="1">
        <f>+Temporalidad[[#This Row],[ID]]</f>
        <v>486</v>
      </c>
    </row>
    <row r="498" spans="1:8" x14ac:dyDescent="0.35">
      <c r="A498">
        <v>487</v>
      </c>
      <c r="B498" s="18" t="s">
        <v>28145</v>
      </c>
      <c r="C498" s="1" t="s">
        <v>5249</v>
      </c>
      <c r="D498" s="1" t="s">
        <v>5250</v>
      </c>
      <c r="E498" s="2">
        <v>0</v>
      </c>
      <c r="F498" s="2">
        <v>29</v>
      </c>
      <c r="G498" s="1" t="s">
        <v>28146</v>
      </c>
      <c r="H498" s="1">
        <f>+Temporalidad[[#This Row],[ID]]</f>
        <v>487</v>
      </c>
    </row>
    <row r="499" spans="1:8" x14ac:dyDescent="0.35">
      <c r="A499">
        <v>488</v>
      </c>
      <c r="B499" s="18" t="s">
        <v>28147</v>
      </c>
      <c r="C499" s="1" t="s">
        <v>5249</v>
      </c>
      <c r="D499" s="1" t="s">
        <v>5250</v>
      </c>
      <c r="E499" s="2">
        <v>0</v>
      </c>
      <c r="F499" s="2">
        <v>30</v>
      </c>
      <c r="G499" s="1" t="s">
        <v>28148</v>
      </c>
      <c r="H499" s="1">
        <f>+Temporalidad[[#This Row],[ID]]</f>
        <v>488</v>
      </c>
    </row>
    <row r="500" spans="1:8" x14ac:dyDescent="0.35">
      <c r="A500">
        <v>489</v>
      </c>
      <c r="B500" s="18" t="s">
        <v>28149</v>
      </c>
      <c r="C500" s="1" t="s">
        <v>5249</v>
      </c>
      <c r="D500" s="1" t="s">
        <v>5250</v>
      </c>
      <c r="E500" s="2">
        <v>0</v>
      </c>
      <c r="F500" s="2">
        <v>30</v>
      </c>
      <c r="G500" s="1" t="s">
        <v>28150</v>
      </c>
      <c r="H500" s="1">
        <f>+Temporalidad[[#This Row],[ID]]</f>
        <v>489</v>
      </c>
    </row>
    <row r="501" spans="1:8" x14ac:dyDescent="0.35">
      <c r="A501">
        <v>490</v>
      </c>
      <c r="B501" s="18" t="s">
        <v>28151</v>
      </c>
      <c r="C501" s="1" t="s">
        <v>5249</v>
      </c>
      <c r="D501" s="1" t="s">
        <v>5250</v>
      </c>
      <c r="E501" s="2">
        <v>0</v>
      </c>
      <c r="F501" s="2">
        <v>29</v>
      </c>
      <c r="G501" s="1" t="s">
        <v>28152</v>
      </c>
      <c r="H501" s="1">
        <f>+Temporalidad[[#This Row],[ID]]</f>
        <v>490</v>
      </c>
    </row>
    <row r="502" spans="1:8" x14ac:dyDescent="0.35">
      <c r="A502">
        <v>491</v>
      </c>
      <c r="B502" s="18" t="s">
        <v>28153</v>
      </c>
      <c r="C502" s="1" t="s">
        <v>5249</v>
      </c>
      <c r="D502" s="1" t="s">
        <v>5250</v>
      </c>
      <c r="E502" s="2">
        <v>0</v>
      </c>
      <c r="F502" s="2">
        <v>30</v>
      </c>
      <c r="G502" s="1" t="s">
        <v>28154</v>
      </c>
      <c r="H502" s="1">
        <f>+Temporalidad[[#This Row],[ID]]</f>
        <v>491</v>
      </c>
    </row>
    <row r="503" spans="1:8" x14ac:dyDescent="0.35">
      <c r="A503">
        <v>492</v>
      </c>
      <c r="B503" s="18" t="s">
        <v>28155</v>
      </c>
      <c r="C503" s="1" t="s">
        <v>5249</v>
      </c>
      <c r="D503" s="1" t="s">
        <v>5250</v>
      </c>
      <c r="E503" s="2">
        <v>0</v>
      </c>
      <c r="F503" s="2">
        <v>29</v>
      </c>
      <c r="G503" s="1" t="s">
        <v>28156</v>
      </c>
      <c r="H503" s="1">
        <f>+Temporalidad[[#This Row],[ID]]</f>
        <v>492</v>
      </c>
    </row>
    <row r="504" spans="1:8" x14ac:dyDescent="0.35">
      <c r="A504">
        <v>493</v>
      </c>
      <c r="B504" s="18" t="s">
        <v>28157</v>
      </c>
      <c r="C504" s="1" t="s">
        <v>5249</v>
      </c>
      <c r="D504" s="1" t="s">
        <v>5250</v>
      </c>
      <c r="E504" s="2">
        <v>0</v>
      </c>
      <c r="F504" s="2">
        <v>30</v>
      </c>
      <c r="G504" s="1" t="s">
        <v>28158</v>
      </c>
      <c r="H504" s="1">
        <f>+Temporalidad[[#This Row],[ID]]</f>
        <v>493</v>
      </c>
    </row>
    <row r="505" spans="1:8" x14ac:dyDescent="0.35">
      <c r="A505">
        <v>494</v>
      </c>
      <c r="B505" s="18" t="s">
        <v>28159</v>
      </c>
      <c r="C505" s="1" t="s">
        <v>5249</v>
      </c>
      <c r="D505" s="1" t="s">
        <v>5250</v>
      </c>
      <c r="E505" s="2">
        <v>0</v>
      </c>
      <c r="F505" s="2">
        <v>30</v>
      </c>
      <c r="G505" s="1" t="s">
        <v>28160</v>
      </c>
      <c r="H505" s="1">
        <f>+Temporalidad[[#This Row],[ID]]</f>
        <v>494</v>
      </c>
    </row>
    <row r="506" spans="1:8" x14ac:dyDescent="0.35">
      <c r="A506">
        <v>495</v>
      </c>
      <c r="B506" s="18" t="s">
        <v>28161</v>
      </c>
      <c r="C506" s="1" t="s">
        <v>5249</v>
      </c>
      <c r="D506" s="1" t="s">
        <v>5250</v>
      </c>
      <c r="E506" s="2">
        <v>0</v>
      </c>
      <c r="F506" s="2">
        <v>27</v>
      </c>
      <c r="G506" s="1" t="s">
        <v>28162</v>
      </c>
      <c r="H506" s="1">
        <f>+Temporalidad[[#This Row],[ID]]</f>
        <v>495</v>
      </c>
    </row>
    <row r="507" spans="1:8" x14ac:dyDescent="0.35">
      <c r="A507">
        <v>496</v>
      </c>
      <c r="B507" s="18" t="s">
        <v>28163</v>
      </c>
      <c r="C507" s="1" t="s">
        <v>5249</v>
      </c>
      <c r="D507" s="1" t="s">
        <v>5250</v>
      </c>
      <c r="E507" s="2">
        <v>0</v>
      </c>
      <c r="F507" s="2">
        <v>30</v>
      </c>
      <c r="G507" s="1" t="s">
        <v>28164</v>
      </c>
      <c r="H507" s="1">
        <f>+Temporalidad[[#This Row],[ID]]</f>
        <v>496</v>
      </c>
    </row>
    <row r="508" spans="1:8" x14ac:dyDescent="0.35">
      <c r="A508">
        <v>497</v>
      </c>
      <c r="B508" s="18" t="s">
        <v>28165</v>
      </c>
      <c r="C508" s="1" t="s">
        <v>5249</v>
      </c>
      <c r="D508" s="1" t="s">
        <v>5250</v>
      </c>
      <c r="E508" s="2">
        <v>0</v>
      </c>
      <c r="F508" s="2">
        <v>29</v>
      </c>
      <c r="G508" s="1" t="s">
        <v>28166</v>
      </c>
      <c r="H508" s="1">
        <f>+Temporalidad[[#This Row],[ID]]</f>
        <v>497</v>
      </c>
    </row>
    <row r="509" spans="1:8" x14ac:dyDescent="0.35">
      <c r="A509">
        <v>498</v>
      </c>
      <c r="B509" s="18" t="s">
        <v>28167</v>
      </c>
      <c r="C509" s="1" t="s">
        <v>5249</v>
      </c>
      <c r="D509" s="1" t="s">
        <v>5250</v>
      </c>
      <c r="E509" s="2">
        <v>0</v>
      </c>
      <c r="F509" s="2">
        <v>30</v>
      </c>
      <c r="G509" s="1" t="s">
        <v>28168</v>
      </c>
      <c r="H509" s="1">
        <f>+Temporalidad[[#This Row],[ID]]</f>
        <v>498</v>
      </c>
    </row>
    <row r="510" spans="1:8" x14ac:dyDescent="0.35">
      <c r="A510">
        <v>499</v>
      </c>
      <c r="B510" s="18" t="s">
        <v>28169</v>
      </c>
      <c r="C510" s="1" t="s">
        <v>5249</v>
      </c>
      <c r="D510" s="1" t="s">
        <v>5250</v>
      </c>
      <c r="E510" s="2">
        <v>0</v>
      </c>
      <c r="F510" s="2">
        <v>29</v>
      </c>
      <c r="G510" s="1" t="s">
        <v>28170</v>
      </c>
      <c r="H510" s="1">
        <f>+Temporalidad[[#This Row],[ID]]</f>
        <v>499</v>
      </c>
    </row>
    <row r="511" spans="1:8" x14ac:dyDescent="0.35">
      <c r="A511">
        <v>500</v>
      </c>
      <c r="B511" s="18" t="s">
        <v>28171</v>
      </c>
      <c r="C511" s="1" t="s">
        <v>5249</v>
      </c>
      <c r="D511" s="1" t="s">
        <v>5250</v>
      </c>
      <c r="E511" s="2">
        <v>0</v>
      </c>
      <c r="F511" s="2">
        <v>30</v>
      </c>
      <c r="G511" s="1" t="s">
        <v>28172</v>
      </c>
      <c r="H511" s="1">
        <f>+Temporalidad[[#This Row],[ID]]</f>
        <v>500</v>
      </c>
    </row>
    <row r="512" spans="1:8" x14ac:dyDescent="0.35">
      <c r="A512">
        <v>501</v>
      </c>
      <c r="B512" s="18" t="s">
        <v>28173</v>
      </c>
      <c r="C512" s="1" t="s">
        <v>5249</v>
      </c>
      <c r="D512" s="1" t="s">
        <v>5250</v>
      </c>
      <c r="E512" s="2">
        <v>0</v>
      </c>
      <c r="F512" s="2">
        <v>30</v>
      </c>
      <c r="G512" s="1" t="s">
        <v>28174</v>
      </c>
      <c r="H512" s="1">
        <f>+Temporalidad[[#This Row],[ID]]</f>
        <v>501</v>
      </c>
    </row>
    <row r="513" spans="1:8" x14ac:dyDescent="0.35">
      <c r="A513">
        <v>502</v>
      </c>
      <c r="B513" s="18" t="s">
        <v>28175</v>
      </c>
      <c r="C513" s="1" t="s">
        <v>5249</v>
      </c>
      <c r="D513" s="1" t="s">
        <v>5250</v>
      </c>
      <c r="E513" s="2">
        <v>0</v>
      </c>
      <c r="F513" s="2">
        <v>29</v>
      </c>
      <c r="G513" s="1" t="s">
        <v>28176</v>
      </c>
      <c r="H513" s="1">
        <f>+Temporalidad[[#This Row],[ID]]</f>
        <v>502</v>
      </c>
    </row>
    <row r="514" spans="1:8" x14ac:dyDescent="0.35">
      <c r="A514">
        <v>503</v>
      </c>
      <c r="B514" s="18" t="s">
        <v>28177</v>
      </c>
      <c r="C514" s="1" t="s">
        <v>5249</v>
      </c>
      <c r="D514" s="1" t="s">
        <v>5250</v>
      </c>
      <c r="E514" s="2">
        <v>0</v>
      </c>
      <c r="F514" s="2">
        <v>30</v>
      </c>
      <c r="G514" s="1" t="s">
        <v>28178</v>
      </c>
      <c r="H514" s="1">
        <f>+Temporalidad[[#This Row],[ID]]</f>
        <v>503</v>
      </c>
    </row>
    <row r="515" spans="1:8" x14ac:dyDescent="0.35">
      <c r="A515">
        <v>504</v>
      </c>
      <c r="B515" s="18" t="s">
        <v>28179</v>
      </c>
      <c r="C515" s="1" t="s">
        <v>5249</v>
      </c>
      <c r="D515" s="1" t="s">
        <v>5250</v>
      </c>
      <c r="E515" s="2">
        <v>0</v>
      </c>
      <c r="F515" s="2">
        <v>29</v>
      </c>
      <c r="G515" s="1" t="s">
        <v>28180</v>
      </c>
      <c r="H515" s="1">
        <f>+Temporalidad[[#This Row],[ID]]</f>
        <v>504</v>
      </c>
    </row>
    <row r="516" spans="1:8" x14ac:dyDescent="0.35">
      <c r="A516">
        <v>505</v>
      </c>
      <c r="B516" s="18" t="s">
        <v>28181</v>
      </c>
      <c r="C516" s="1" t="s">
        <v>5249</v>
      </c>
      <c r="D516" s="1" t="s">
        <v>5250</v>
      </c>
      <c r="E516" s="2">
        <v>0</v>
      </c>
      <c r="F516" s="2">
        <v>30</v>
      </c>
      <c r="G516" s="1" t="s">
        <v>28182</v>
      </c>
      <c r="H516" s="1">
        <f>+Temporalidad[[#This Row],[ID]]</f>
        <v>505</v>
      </c>
    </row>
    <row r="517" spans="1:8" x14ac:dyDescent="0.35">
      <c r="A517">
        <v>506</v>
      </c>
      <c r="B517" s="18" t="s">
        <v>28183</v>
      </c>
      <c r="C517" s="1" t="s">
        <v>5249</v>
      </c>
      <c r="D517" s="1" t="s">
        <v>5250</v>
      </c>
      <c r="E517" s="2">
        <v>0</v>
      </c>
      <c r="F517" s="2">
        <v>30</v>
      </c>
      <c r="G517" s="1" t="s">
        <v>28184</v>
      </c>
      <c r="H517" s="1">
        <f>+Temporalidad[[#This Row],[ID]]</f>
        <v>506</v>
      </c>
    </row>
    <row r="518" spans="1:8" x14ac:dyDescent="0.35">
      <c r="A518">
        <v>507</v>
      </c>
      <c r="B518" s="18" t="s">
        <v>28185</v>
      </c>
      <c r="C518" s="1" t="s">
        <v>5249</v>
      </c>
      <c r="D518" s="1" t="s">
        <v>5250</v>
      </c>
      <c r="E518" s="2">
        <v>0</v>
      </c>
      <c r="F518" s="2">
        <v>27</v>
      </c>
      <c r="G518" s="1" t="s">
        <v>28186</v>
      </c>
      <c r="H518" s="1">
        <f>+Temporalidad[[#This Row],[ID]]</f>
        <v>507</v>
      </c>
    </row>
    <row r="519" spans="1:8" x14ac:dyDescent="0.35">
      <c r="A519">
        <v>508</v>
      </c>
      <c r="B519" s="18" t="s">
        <v>28187</v>
      </c>
      <c r="C519" s="1" t="s">
        <v>5249</v>
      </c>
      <c r="D519" s="1" t="s">
        <v>5250</v>
      </c>
      <c r="E519" s="2">
        <v>0</v>
      </c>
      <c r="F519" s="2">
        <v>30</v>
      </c>
      <c r="G519" s="1" t="s">
        <v>28188</v>
      </c>
      <c r="H519" s="1">
        <f>+Temporalidad[[#This Row],[ID]]</f>
        <v>508</v>
      </c>
    </row>
    <row r="520" spans="1:8" x14ac:dyDescent="0.35">
      <c r="A520">
        <v>509</v>
      </c>
      <c r="B520" s="18" t="s">
        <v>28189</v>
      </c>
      <c r="C520" s="1" t="s">
        <v>5249</v>
      </c>
      <c r="D520" s="1" t="s">
        <v>5250</v>
      </c>
      <c r="E520" s="2">
        <v>0</v>
      </c>
      <c r="F520" s="2">
        <v>29</v>
      </c>
      <c r="G520" s="1" t="s">
        <v>28190</v>
      </c>
      <c r="H520" s="1">
        <f>+Temporalidad[[#This Row],[ID]]</f>
        <v>509</v>
      </c>
    </row>
    <row r="521" spans="1:8" x14ac:dyDescent="0.35">
      <c r="A521">
        <v>510</v>
      </c>
      <c r="B521" s="18" t="s">
        <v>28191</v>
      </c>
      <c r="C521" s="1" t="s">
        <v>5249</v>
      </c>
      <c r="D521" s="1" t="s">
        <v>5250</v>
      </c>
      <c r="E521" s="2">
        <v>0</v>
      </c>
      <c r="F521" s="2">
        <v>30</v>
      </c>
      <c r="G521" s="1" t="s">
        <v>28192</v>
      </c>
      <c r="H521" s="1">
        <f>+Temporalidad[[#This Row],[ID]]</f>
        <v>510</v>
      </c>
    </row>
    <row r="522" spans="1:8" x14ac:dyDescent="0.35">
      <c r="A522">
        <v>511</v>
      </c>
      <c r="B522" s="18" t="s">
        <v>28193</v>
      </c>
      <c r="C522" s="1" t="s">
        <v>5249</v>
      </c>
      <c r="D522" s="1" t="s">
        <v>5250</v>
      </c>
      <c r="E522" s="2">
        <v>0</v>
      </c>
      <c r="F522" s="2">
        <v>29</v>
      </c>
      <c r="G522" s="1" t="s">
        <v>28194</v>
      </c>
      <c r="H522" s="1">
        <f>+Temporalidad[[#This Row],[ID]]</f>
        <v>511</v>
      </c>
    </row>
    <row r="523" spans="1:8" x14ac:dyDescent="0.35">
      <c r="A523">
        <v>512</v>
      </c>
      <c r="B523" s="18" t="s">
        <v>28195</v>
      </c>
      <c r="C523" s="1" t="s">
        <v>5249</v>
      </c>
      <c r="D523" s="1" t="s">
        <v>5250</v>
      </c>
      <c r="E523" s="2">
        <v>0</v>
      </c>
      <c r="F523" s="2">
        <v>30</v>
      </c>
      <c r="G523" s="1" t="s">
        <v>28196</v>
      </c>
      <c r="H523" s="1">
        <f>+Temporalidad[[#This Row],[ID]]</f>
        <v>512</v>
      </c>
    </row>
    <row r="524" spans="1:8" x14ac:dyDescent="0.35">
      <c r="A524">
        <v>513</v>
      </c>
      <c r="B524" s="18" t="s">
        <v>28197</v>
      </c>
      <c r="C524" s="1" t="s">
        <v>5249</v>
      </c>
      <c r="D524" s="1" t="s">
        <v>5250</v>
      </c>
      <c r="E524" s="2">
        <v>0</v>
      </c>
      <c r="F524" s="2">
        <v>30</v>
      </c>
      <c r="G524" s="1" t="s">
        <v>28198</v>
      </c>
      <c r="H524" s="1">
        <f>+Temporalidad[[#This Row],[ID]]</f>
        <v>513</v>
      </c>
    </row>
    <row r="525" spans="1:8" x14ac:dyDescent="0.35">
      <c r="A525">
        <v>514</v>
      </c>
      <c r="B525" s="18" t="s">
        <v>28199</v>
      </c>
      <c r="C525" s="1" t="s">
        <v>5249</v>
      </c>
      <c r="D525" s="1" t="s">
        <v>5250</v>
      </c>
      <c r="E525" s="2">
        <v>0</v>
      </c>
      <c r="F525" s="2">
        <v>29</v>
      </c>
      <c r="G525" s="1" t="s">
        <v>28200</v>
      </c>
      <c r="H525" s="1">
        <f>+Temporalidad[[#This Row],[ID]]</f>
        <v>514</v>
      </c>
    </row>
    <row r="526" spans="1:8" x14ac:dyDescent="0.35">
      <c r="A526">
        <v>515</v>
      </c>
      <c r="B526" s="18" t="s">
        <v>28201</v>
      </c>
      <c r="C526" s="1" t="s">
        <v>5249</v>
      </c>
      <c r="D526" s="1" t="s">
        <v>5250</v>
      </c>
      <c r="E526" s="2">
        <v>0</v>
      </c>
      <c r="F526" s="2">
        <v>30</v>
      </c>
      <c r="G526" s="1" t="s">
        <v>28202</v>
      </c>
      <c r="H526" s="1">
        <f>+Temporalidad[[#This Row],[ID]]</f>
        <v>515</v>
      </c>
    </row>
    <row r="527" spans="1:8" x14ac:dyDescent="0.35">
      <c r="A527">
        <v>516</v>
      </c>
      <c r="B527" s="18" t="s">
        <v>28203</v>
      </c>
      <c r="C527" s="1" t="s">
        <v>5249</v>
      </c>
      <c r="D527" s="1" t="s">
        <v>5250</v>
      </c>
      <c r="E527" s="2">
        <v>0</v>
      </c>
      <c r="F527" s="2">
        <v>29</v>
      </c>
      <c r="G527" s="1" t="s">
        <v>28204</v>
      </c>
      <c r="H527" s="1">
        <f>+Temporalidad[[#This Row],[ID]]</f>
        <v>516</v>
      </c>
    </row>
    <row r="528" spans="1:8" x14ac:dyDescent="0.35">
      <c r="A528">
        <v>517</v>
      </c>
      <c r="B528" s="18" t="s">
        <v>28205</v>
      </c>
      <c r="C528" s="1" t="s">
        <v>5249</v>
      </c>
      <c r="D528" s="1" t="s">
        <v>5250</v>
      </c>
      <c r="E528" s="2">
        <v>0</v>
      </c>
      <c r="F528" s="2">
        <v>30</v>
      </c>
      <c r="G528" s="1" t="s">
        <v>28206</v>
      </c>
      <c r="H528" s="1">
        <f>+Temporalidad[[#This Row],[ID]]</f>
        <v>517</v>
      </c>
    </row>
    <row r="529" spans="1:8" x14ac:dyDescent="0.35">
      <c r="A529">
        <v>518</v>
      </c>
      <c r="B529" s="18" t="s">
        <v>28207</v>
      </c>
      <c r="C529" s="1" t="s">
        <v>5249</v>
      </c>
      <c r="D529" s="1" t="s">
        <v>5250</v>
      </c>
      <c r="E529" s="2">
        <v>0</v>
      </c>
      <c r="F529" s="2">
        <v>30</v>
      </c>
      <c r="G529" s="1" t="s">
        <v>28208</v>
      </c>
      <c r="H529" s="1">
        <f>+Temporalidad[[#This Row],[ID]]</f>
        <v>518</v>
      </c>
    </row>
    <row r="530" spans="1:8" x14ac:dyDescent="0.35">
      <c r="A530">
        <v>519</v>
      </c>
      <c r="B530" s="18" t="s">
        <v>28209</v>
      </c>
      <c r="C530" s="1" t="s">
        <v>5249</v>
      </c>
      <c r="D530" s="1" t="s">
        <v>5250</v>
      </c>
      <c r="E530" s="2">
        <v>0</v>
      </c>
      <c r="F530" s="2">
        <v>27</v>
      </c>
      <c r="G530" s="1" t="s">
        <v>28210</v>
      </c>
      <c r="H530" s="1">
        <f>+Temporalidad[[#This Row],[ID]]</f>
        <v>519</v>
      </c>
    </row>
    <row r="531" spans="1:8" x14ac:dyDescent="0.35">
      <c r="A531">
        <v>520</v>
      </c>
      <c r="B531" s="18" t="s">
        <v>28211</v>
      </c>
      <c r="C531" s="1" t="s">
        <v>5249</v>
      </c>
      <c r="D531" s="1" t="s">
        <v>5250</v>
      </c>
      <c r="E531" s="2">
        <v>0</v>
      </c>
      <c r="F531" s="2">
        <v>30</v>
      </c>
      <c r="G531" s="1" t="s">
        <v>28212</v>
      </c>
      <c r="H531" s="1">
        <f>+Temporalidad[[#This Row],[ID]]</f>
        <v>520</v>
      </c>
    </row>
    <row r="532" spans="1:8" x14ac:dyDescent="0.35">
      <c r="A532">
        <v>521</v>
      </c>
      <c r="B532" s="18" t="s">
        <v>28213</v>
      </c>
      <c r="C532" s="1" t="s">
        <v>5249</v>
      </c>
      <c r="D532" s="1" t="s">
        <v>5250</v>
      </c>
      <c r="E532" s="2">
        <v>0</v>
      </c>
      <c r="F532" s="2">
        <v>29</v>
      </c>
      <c r="G532" s="1" t="s">
        <v>28214</v>
      </c>
      <c r="H532" s="1">
        <f>+Temporalidad[[#This Row],[ID]]</f>
        <v>521</v>
      </c>
    </row>
    <row r="533" spans="1:8" x14ac:dyDescent="0.35">
      <c r="A533">
        <v>522</v>
      </c>
      <c r="B533" s="18" t="s">
        <v>28215</v>
      </c>
      <c r="C533" s="1" t="s">
        <v>5249</v>
      </c>
      <c r="D533" s="1" t="s">
        <v>5250</v>
      </c>
      <c r="E533" s="2">
        <v>0</v>
      </c>
      <c r="F533" s="2">
        <v>30</v>
      </c>
      <c r="G533" s="1" t="s">
        <v>28216</v>
      </c>
      <c r="H533" s="1">
        <f>+Temporalidad[[#This Row],[ID]]</f>
        <v>522</v>
      </c>
    </row>
    <row r="534" spans="1:8" x14ac:dyDescent="0.35">
      <c r="A534">
        <v>523</v>
      </c>
      <c r="B534" s="18" t="s">
        <v>28217</v>
      </c>
      <c r="C534" s="1" t="s">
        <v>5249</v>
      </c>
      <c r="D534" s="1" t="s">
        <v>5250</v>
      </c>
      <c r="E534" s="2">
        <v>0</v>
      </c>
      <c r="F534" s="2">
        <v>29</v>
      </c>
      <c r="G534" s="1" t="s">
        <v>28218</v>
      </c>
      <c r="H534" s="1">
        <f>+Temporalidad[[#This Row],[ID]]</f>
        <v>523</v>
      </c>
    </row>
    <row r="535" spans="1:8" x14ac:dyDescent="0.35">
      <c r="A535">
        <v>524</v>
      </c>
      <c r="B535" s="18" t="s">
        <v>28219</v>
      </c>
      <c r="C535" s="1" t="s">
        <v>5249</v>
      </c>
      <c r="D535" s="1" t="s">
        <v>5250</v>
      </c>
      <c r="E535" s="2">
        <v>0</v>
      </c>
      <c r="F535" s="2">
        <v>30</v>
      </c>
      <c r="G535" s="1" t="s">
        <v>28220</v>
      </c>
      <c r="H535" s="1">
        <f>+Temporalidad[[#This Row],[ID]]</f>
        <v>524</v>
      </c>
    </row>
    <row r="536" spans="1:8" x14ac:dyDescent="0.35">
      <c r="A536">
        <v>525</v>
      </c>
      <c r="B536" s="18" t="s">
        <v>28221</v>
      </c>
      <c r="C536" s="1" t="s">
        <v>5249</v>
      </c>
      <c r="D536" s="1" t="s">
        <v>5250</v>
      </c>
      <c r="E536" s="2">
        <v>0</v>
      </c>
      <c r="F536" s="2">
        <v>30</v>
      </c>
      <c r="G536" s="1" t="s">
        <v>28222</v>
      </c>
      <c r="H536" s="1">
        <f>+Temporalidad[[#This Row],[ID]]</f>
        <v>525</v>
      </c>
    </row>
    <row r="537" spans="1:8" x14ac:dyDescent="0.35">
      <c r="A537">
        <v>526</v>
      </c>
      <c r="B537" s="18" t="s">
        <v>28223</v>
      </c>
      <c r="C537" s="1" t="s">
        <v>5249</v>
      </c>
      <c r="D537" s="1" t="s">
        <v>5250</v>
      </c>
      <c r="E537" s="2">
        <v>0</v>
      </c>
      <c r="F537" s="2">
        <v>29</v>
      </c>
      <c r="G537" s="1" t="s">
        <v>28224</v>
      </c>
      <c r="H537" s="1">
        <f>+Temporalidad[[#This Row],[ID]]</f>
        <v>526</v>
      </c>
    </row>
    <row r="538" spans="1:8" x14ac:dyDescent="0.35">
      <c r="A538">
        <v>527</v>
      </c>
      <c r="B538" s="18" t="s">
        <v>28225</v>
      </c>
      <c r="C538" s="1" t="s">
        <v>5249</v>
      </c>
      <c r="D538" s="1" t="s">
        <v>5250</v>
      </c>
      <c r="E538" s="2">
        <v>0</v>
      </c>
      <c r="F538" s="2">
        <v>30</v>
      </c>
      <c r="G538" s="1" t="s">
        <v>28226</v>
      </c>
      <c r="H538" s="1">
        <f>+Temporalidad[[#This Row],[ID]]</f>
        <v>527</v>
      </c>
    </row>
    <row r="539" spans="1:8" x14ac:dyDescent="0.35">
      <c r="A539">
        <v>528</v>
      </c>
      <c r="B539" s="18" t="s">
        <v>28227</v>
      </c>
      <c r="C539" s="1" t="s">
        <v>5249</v>
      </c>
      <c r="D539" s="1" t="s">
        <v>5250</v>
      </c>
      <c r="E539" s="2">
        <v>0</v>
      </c>
      <c r="F539" s="2">
        <v>29</v>
      </c>
      <c r="G539" s="1" t="s">
        <v>28228</v>
      </c>
      <c r="H539" s="1">
        <f>+Temporalidad[[#This Row],[ID]]</f>
        <v>528</v>
      </c>
    </row>
    <row r="540" spans="1:8" x14ac:dyDescent="0.35">
      <c r="A540">
        <v>529</v>
      </c>
      <c r="B540" s="18" t="s">
        <v>28229</v>
      </c>
      <c r="C540" s="1" t="s">
        <v>5249</v>
      </c>
      <c r="D540" s="1" t="s">
        <v>5250</v>
      </c>
      <c r="E540" s="2">
        <v>0</v>
      </c>
      <c r="F540" s="2">
        <v>30</v>
      </c>
      <c r="G540" s="1" t="s">
        <v>28230</v>
      </c>
      <c r="H540" s="1">
        <f>+Temporalidad[[#This Row],[ID]]</f>
        <v>529</v>
      </c>
    </row>
    <row r="541" spans="1:8" x14ac:dyDescent="0.35">
      <c r="A541">
        <v>530</v>
      </c>
      <c r="B541" s="18" t="s">
        <v>28231</v>
      </c>
      <c r="C541" s="1" t="s">
        <v>5249</v>
      </c>
      <c r="D541" s="1" t="s">
        <v>5250</v>
      </c>
      <c r="E541" s="2">
        <v>0</v>
      </c>
      <c r="F541" s="2">
        <v>30</v>
      </c>
      <c r="G541" s="1" t="s">
        <v>28232</v>
      </c>
      <c r="H541" s="1">
        <f>+Temporalidad[[#This Row],[ID]]</f>
        <v>530</v>
      </c>
    </row>
    <row r="542" spans="1:8" x14ac:dyDescent="0.35">
      <c r="A542">
        <v>531</v>
      </c>
      <c r="B542" s="18" t="s">
        <v>28233</v>
      </c>
      <c r="C542" s="1" t="s">
        <v>5249</v>
      </c>
      <c r="D542" s="1" t="s">
        <v>5250</v>
      </c>
      <c r="E542" s="2">
        <v>0</v>
      </c>
      <c r="F542" s="2">
        <v>27</v>
      </c>
      <c r="G542" s="1" t="s">
        <v>28234</v>
      </c>
      <c r="H542" s="1">
        <f>+Temporalidad[[#This Row],[ID]]</f>
        <v>531</v>
      </c>
    </row>
    <row r="543" spans="1:8" x14ac:dyDescent="0.35">
      <c r="A543">
        <v>532</v>
      </c>
      <c r="B543" s="18" t="s">
        <v>28235</v>
      </c>
      <c r="C543" s="1" t="s">
        <v>5249</v>
      </c>
      <c r="D543" s="1" t="s">
        <v>5250</v>
      </c>
      <c r="E543" s="2">
        <v>0</v>
      </c>
      <c r="F543" s="2">
        <v>30</v>
      </c>
      <c r="G543" s="1" t="s">
        <v>28236</v>
      </c>
      <c r="H543" s="1">
        <f>+Temporalidad[[#This Row],[ID]]</f>
        <v>532</v>
      </c>
    </row>
    <row r="544" spans="1:8" x14ac:dyDescent="0.35">
      <c r="A544">
        <v>533</v>
      </c>
      <c r="B544" s="18" t="s">
        <v>28237</v>
      </c>
      <c r="C544" s="1" t="s">
        <v>5249</v>
      </c>
      <c r="D544" s="1" t="s">
        <v>5250</v>
      </c>
      <c r="E544" s="2">
        <v>0</v>
      </c>
      <c r="F544" s="2">
        <v>29</v>
      </c>
      <c r="G544" s="1" t="s">
        <v>28238</v>
      </c>
      <c r="H544" s="1">
        <f>+Temporalidad[[#This Row],[ID]]</f>
        <v>533</v>
      </c>
    </row>
    <row r="545" spans="1:8" x14ac:dyDescent="0.35">
      <c r="A545">
        <v>534</v>
      </c>
      <c r="B545" s="18" t="s">
        <v>28239</v>
      </c>
      <c r="C545" s="1" t="s">
        <v>5249</v>
      </c>
      <c r="D545" s="1" t="s">
        <v>5250</v>
      </c>
      <c r="E545" s="2">
        <v>0</v>
      </c>
      <c r="F545" s="2">
        <v>30</v>
      </c>
      <c r="G545" s="1" t="s">
        <v>28240</v>
      </c>
      <c r="H545" s="1">
        <f>+Temporalidad[[#This Row],[ID]]</f>
        <v>534</v>
      </c>
    </row>
    <row r="546" spans="1:8" x14ac:dyDescent="0.35">
      <c r="A546">
        <v>535</v>
      </c>
      <c r="B546" s="18" t="s">
        <v>28241</v>
      </c>
      <c r="C546" s="1" t="s">
        <v>5249</v>
      </c>
      <c r="D546" s="1" t="s">
        <v>5250</v>
      </c>
      <c r="E546" s="2">
        <v>0</v>
      </c>
      <c r="F546" s="2">
        <v>29</v>
      </c>
      <c r="G546" s="1" t="s">
        <v>28242</v>
      </c>
      <c r="H546" s="1">
        <f>+Temporalidad[[#This Row],[ID]]</f>
        <v>535</v>
      </c>
    </row>
    <row r="547" spans="1:8" x14ac:dyDescent="0.35">
      <c r="A547">
        <v>536</v>
      </c>
      <c r="B547" s="18" t="s">
        <v>28243</v>
      </c>
      <c r="C547" s="1" t="s">
        <v>5249</v>
      </c>
      <c r="D547" s="1" t="s">
        <v>5250</v>
      </c>
      <c r="E547" s="2">
        <v>0</v>
      </c>
      <c r="F547" s="2">
        <v>30</v>
      </c>
      <c r="G547" s="1" t="s">
        <v>28244</v>
      </c>
      <c r="H547" s="1">
        <f>+Temporalidad[[#This Row],[ID]]</f>
        <v>536</v>
      </c>
    </row>
    <row r="548" spans="1:8" x14ac:dyDescent="0.35">
      <c r="A548">
        <v>537</v>
      </c>
      <c r="B548" s="18" t="s">
        <v>28245</v>
      </c>
      <c r="C548" s="1" t="s">
        <v>5249</v>
      </c>
      <c r="D548" s="1" t="s">
        <v>5250</v>
      </c>
      <c r="E548" s="2">
        <v>0</v>
      </c>
      <c r="F548" s="2">
        <v>30</v>
      </c>
      <c r="G548" s="1" t="s">
        <v>28246</v>
      </c>
      <c r="H548" s="1">
        <f>+Temporalidad[[#This Row],[ID]]</f>
        <v>537</v>
      </c>
    </row>
    <row r="549" spans="1:8" x14ac:dyDescent="0.35">
      <c r="A549">
        <v>538</v>
      </c>
      <c r="B549" s="18" t="s">
        <v>28247</v>
      </c>
      <c r="C549" s="1" t="s">
        <v>5249</v>
      </c>
      <c r="D549" s="1" t="s">
        <v>5250</v>
      </c>
      <c r="E549" s="2">
        <v>0</v>
      </c>
      <c r="F549" s="2">
        <v>29</v>
      </c>
      <c r="G549" s="1" t="s">
        <v>28248</v>
      </c>
      <c r="H549" s="1">
        <f>+Temporalidad[[#This Row],[ID]]</f>
        <v>538</v>
      </c>
    </row>
    <row r="550" spans="1:8" x14ac:dyDescent="0.35">
      <c r="A550">
        <v>539</v>
      </c>
      <c r="B550" s="18" t="s">
        <v>28249</v>
      </c>
      <c r="C550" s="1" t="s">
        <v>5249</v>
      </c>
      <c r="D550" s="1" t="s">
        <v>5250</v>
      </c>
      <c r="E550" s="2">
        <v>0</v>
      </c>
      <c r="F550" s="2">
        <v>30</v>
      </c>
      <c r="G550" s="1" t="s">
        <v>28250</v>
      </c>
      <c r="H550" s="1">
        <f>+Temporalidad[[#This Row],[ID]]</f>
        <v>539</v>
      </c>
    </row>
    <row r="551" spans="1:8" x14ac:dyDescent="0.35">
      <c r="A551">
        <v>540</v>
      </c>
      <c r="B551" s="18" t="s">
        <v>28251</v>
      </c>
      <c r="C551" s="1" t="s">
        <v>5249</v>
      </c>
      <c r="D551" s="1" t="s">
        <v>5250</v>
      </c>
      <c r="E551" s="2">
        <v>0</v>
      </c>
      <c r="F551" s="2">
        <v>29</v>
      </c>
      <c r="G551" s="1" t="s">
        <v>28252</v>
      </c>
      <c r="H551" s="1">
        <f>+Temporalidad[[#This Row],[ID]]</f>
        <v>540</v>
      </c>
    </row>
    <row r="552" spans="1:8" x14ac:dyDescent="0.35">
      <c r="A552">
        <v>541</v>
      </c>
      <c r="B552" s="18" t="s">
        <v>28253</v>
      </c>
      <c r="C552" s="1" t="s">
        <v>5249</v>
      </c>
      <c r="D552" s="1" t="s">
        <v>5250</v>
      </c>
      <c r="E552" s="2">
        <v>0</v>
      </c>
      <c r="F552" s="2">
        <v>30</v>
      </c>
      <c r="G552" s="1" t="s">
        <v>28254</v>
      </c>
      <c r="H552" s="1">
        <f>+Temporalidad[[#This Row],[ID]]</f>
        <v>541</v>
      </c>
    </row>
    <row r="553" spans="1:8" x14ac:dyDescent="0.35">
      <c r="A553">
        <v>542</v>
      </c>
      <c r="B553" s="18" t="s">
        <v>28255</v>
      </c>
      <c r="C553" s="1" t="s">
        <v>5249</v>
      </c>
      <c r="D553" s="1" t="s">
        <v>5250</v>
      </c>
      <c r="E553" s="2">
        <v>0</v>
      </c>
      <c r="F553" s="2">
        <v>30</v>
      </c>
      <c r="G553" s="1" t="s">
        <v>28256</v>
      </c>
      <c r="H553" s="1">
        <f>+Temporalidad[[#This Row],[ID]]</f>
        <v>542</v>
      </c>
    </row>
    <row r="554" spans="1:8" x14ac:dyDescent="0.35">
      <c r="A554">
        <v>543</v>
      </c>
      <c r="B554" s="18" t="s">
        <v>28257</v>
      </c>
      <c r="C554" s="1" t="s">
        <v>5249</v>
      </c>
      <c r="D554" s="1" t="s">
        <v>5250</v>
      </c>
      <c r="E554" s="2">
        <v>0</v>
      </c>
      <c r="F554" s="2">
        <v>27</v>
      </c>
      <c r="G554" s="1" t="s">
        <v>28258</v>
      </c>
      <c r="H554" s="1">
        <f>+Temporalidad[[#This Row],[ID]]</f>
        <v>543</v>
      </c>
    </row>
    <row r="555" spans="1:8" x14ac:dyDescent="0.35">
      <c r="A555">
        <v>544</v>
      </c>
      <c r="B555" s="18" t="s">
        <v>28259</v>
      </c>
      <c r="C555" s="1" t="s">
        <v>5249</v>
      </c>
      <c r="D555" s="1" t="s">
        <v>5250</v>
      </c>
      <c r="E555" s="2">
        <v>0</v>
      </c>
      <c r="F555" s="2">
        <v>30</v>
      </c>
      <c r="G555" s="1" t="s">
        <v>28260</v>
      </c>
      <c r="H555" s="1">
        <f>+Temporalidad[[#This Row],[ID]]</f>
        <v>544</v>
      </c>
    </row>
    <row r="556" spans="1:8" x14ac:dyDescent="0.35">
      <c r="A556">
        <v>545</v>
      </c>
      <c r="B556" s="18" t="s">
        <v>28261</v>
      </c>
      <c r="C556" s="1" t="s">
        <v>5249</v>
      </c>
      <c r="D556" s="1" t="s">
        <v>5250</v>
      </c>
      <c r="E556" s="2">
        <v>0</v>
      </c>
      <c r="F556" s="2">
        <v>29</v>
      </c>
      <c r="G556" s="1" t="s">
        <v>28262</v>
      </c>
      <c r="H556" s="1">
        <f>+Temporalidad[[#This Row],[ID]]</f>
        <v>545</v>
      </c>
    </row>
    <row r="557" spans="1:8" x14ac:dyDescent="0.35">
      <c r="A557">
        <v>546</v>
      </c>
      <c r="B557" s="18" t="s">
        <v>28263</v>
      </c>
      <c r="C557" s="1" t="s">
        <v>5249</v>
      </c>
      <c r="D557" s="1" t="s">
        <v>5250</v>
      </c>
      <c r="E557" s="2">
        <v>0</v>
      </c>
      <c r="F557" s="2">
        <v>30</v>
      </c>
      <c r="G557" s="1" t="s">
        <v>28264</v>
      </c>
      <c r="H557" s="1">
        <f>+Temporalidad[[#This Row],[ID]]</f>
        <v>546</v>
      </c>
    </row>
    <row r="558" spans="1:8" x14ac:dyDescent="0.35">
      <c r="A558">
        <v>547</v>
      </c>
      <c r="B558" s="18" t="s">
        <v>28265</v>
      </c>
      <c r="C558" s="1" t="s">
        <v>5249</v>
      </c>
      <c r="D558" s="1" t="s">
        <v>5250</v>
      </c>
      <c r="E558" s="2">
        <v>0</v>
      </c>
      <c r="F558" s="2">
        <v>29</v>
      </c>
      <c r="G558" s="1" t="s">
        <v>28266</v>
      </c>
      <c r="H558" s="1">
        <f>+Temporalidad[[#This Row],[ID]]</f>
        <v>547</v>
      </c>
    </row>
    <row r="559" spans="1:8" x14ac:dyDescent="0.35">
      <c r="A559">
        <v>548</v>
      </c>
      <c r="B559" s="18" t="s">
        <v>28267</v>
      </c>
      <c r="C559" s="1" t="s">
        <v>5249</v>
      </c>
      <c r="D559" s="1" t="s">
        <v>5250</v>
      </c>
      <c r="E559" s="2">
        <v>0</v>
      </c>
      <c r="F559" s="2">
        <v>30</v>
      </c>
      <c r="G559" s="1" t="s">
        <v>28268</v>
      </c>
      <c r="H559" s="1">
        <f>+Temporalidad[[#This Row],[ID]]</f>
        <v>548</v>
      </c>
    </row>
    <row r="560" spans="1:8" x14ac:dyDescent="0.35">
      <c r="A560">
        <v>549</v>
      </c>
      <c r="B560" s="18" t="s">
        <v>28269</v>
      </c>
      <c r="C560" s="1" t="s">
        <v>5249</v>
      </c>
      <c r="D560" s="1" t="s">
        <v>5250</v>
      </c>
      <c r="E560" s="2">
        <v>0</v>
      </c>
      <c r="F560" s="2">
        <v>30</v>
      </c>
      <c r="G560" s="1" t="s">
        <v>28270</v>
      </c>
      <c r="H560" s="1">
        <f>+Temporalidad[[#This Row],[ID]]</f>
        <v>549</v>
      </c>
    </row>
    <row r="561" spans="1:8" x14ac:dyDescent="0.35">
      <c r="A561">
        <v>550</v>
      </c>
      <c r="B561" s="18" t="s">
        <v>28271</v>
      </c>
      <c r="C561" s="1" t="s">
        <v>5249</v>
      </c>
      <c r="D561" s="1" t="s">
        <v>5250</v>
      </c>
      <c r="E561" s="2">
        <v>0</v>
      </c>
      <c r="F561" s="2">
        <v>29</v>
      </c>
      <c r="G561" s="1" t="s">
        <v>28272</v>
      </c>
      <c r="H561" s="1">
        <f>+Temporalidad[[#This Row],[ID]]</f>
        <v>550</v>
      </c>
    </row>
    <row r="562" spans="1:8" x14ac:dyDescent="0.35">
      <c r="A562">
        <v>551</v>
      </c>
      <c r="B562" s="18" t="s">
        <v>28273</v>
      </c>
      <c r="C562" s="1" t="s">
        <v>5249</v>
      </c>
      <c r="D562" s="1" t="s">
        <v>5250</v>
      </c>
      <c r="E562" s="2">
        <v>0</v>
      </c>
      <c r="F562" s="2">
        <v>30</v>
      </c>
      <c r="G562" s="1" t="s">
        <v>28274</v>
      </c>
      <c r="H562" s="1">
        <f>+Temporalidad[[#This Row],[ID]]</f>
        <v>551</v>
      </c>
    </row>
    <row r="563" spans="1:8" x14ac:dyDescent="0.35">
      <c r="A563">
        <v>552</v>
      </c>
      <c r="B563" s="18" t="s">
        <v>28275</v>
      </c>
      <c r="C563" s="1" t="s">
        <v>5249</v>
      </c>
      <c r="D563" s="1" t="s">
        <v>5250</v>
      </c>
      <c r="E563" s="2">
        <v>0</v>
      </c>
      <c r="F563" s="2">
        <v>29</v>
      </c>
      <c r="G563" s="1" t="s">
        <v>28276</v>
      </c>
      <c r="H563" s="1">
        <f>+Temporalidad[[#This Row],[ID]]</f>
        <v>552</v>
      </c>
    </row>
    <row r="564" spans="1:8" x14ac:dyDescent="0.35">
      <c r="A564">
        <v>553</v>
      </c>
      <c r="B564" s="18" t="s">
        <v>28277</v>
      </c>
      <c r="C564" s="1" t="s">
        <v>5249</v>
      </c>
      <c r="D564" s="1" t="s">
        <v>5250</v>
      </c>
      <c r="E564" s="2">
        <v>0</v>
      </c>
      <c r="F564" s="2">
        <v>30</v>
      </c>
      <c r="G564" s="1" t="s">
        <v>28278</v>
      </c>
      <c r="H564" s="1">
        <f>+Temporalidad[[#This Row],[ID]]</f>
        <v>553</v>
      </c>
    </row>
    <row r="565" spans="1:8" x14ac:dyDescent="0.35">
      <c r="A565">
        <v>554</v>
      </c>
      <c r="B565" s="18" t="s">
        <v>28279</v>
      </c>
      <c r="C565" s="1" t="s">
        <v>5249</v>
      </c>
      <c r="D565" s="1" t="s">
        <v>5250</v>
      </c>
      <c r="E565" s="2">
        <v>0</v>
      </c>
      <c r="F565" s="2">
        <v>30</v>
      </c>
      <c r="G565" s="1" t="s">
        <v>28280</v>
      </c>
      <c r="H565" s="1">
        <f>+Temporalidad[[#This Row],[ID]]</f>
        <v>554</v>
      </c>
    </row>
    <row r="566" spans="1:8" x14ac:dyDescent="0.35">
      <c r="A566">
        <v>555</v>
      </c>
      <c r="B566" s="18" t="s">
        <v>28281</v>
      </c>
      <c r="C566" s="1" t="s">
        <v>5249</v>
      </c>
      <c r="D566" s="1" t="s">
        <v>5250</v>
      </c>
      <c r="E566" s="2">
        <v>0</v>
      </c>
      <c r="F566" s="2">
        <v>27</v>
      </c>
      <c r="G566" s="1" t="s">
        <v>28282</v>
      </c>
      <c r="H566" s="1">
        <f>+Temporalidad[[#This Row],[ID]]</f>
        <v>555</v>
      </c>
    </row>
    <row r="567" spans="1:8" x14ac:dyDescent="0.35">
      <c r="A567">
        <v>556</v>
      </c>
      <c r="B567" s="18" t="s">
        <v>28283</v>
      </c>
      <c r="C567" s="1" t="s">
        <v>5249</v>
      </c>
      <c r="D567" s="1" t="s">
        <v>5250</v>
      </c>
      <c r="E567" s="2">
        <v>0</v>
      </c>
      <c r="F567" s="2">
        <v>30</v>
      </c>
      <c r="G567" s="1" t="s">
        <v>28284</v>
      </c>
      <c r="H567" s="1">
        <f>+Temporalidad[[#This Row],[ID]]</f>
        <v>556</v>
      </c>
    </row>
    <row r="568" spans="1:8" x14ac:dyDescent="0.35">
      <c r="A568">
        <v>557</v>
      </c>
      <c r="B568" s="18" t="s">
        <v>28285</v>
      </c>
      <c r="C568" s="1" t="s">
        <v>5249</v>
      </c>
      <c r="D568" s="1" t="s">
        <v>5250</v>
      </c>
      <c r="E568" s="2">
        <v>0</v>
      </c>
      <c r="F568" s="2">
        <v>29</v>
      </c>
      <c r="G568" s="1" t="s">
        <v>28286</v>
      </c>
      <c r="H568" s="1">
        <f>+Temporalidad[[#This Row],[ID]]</f>
        <v>557</v>
      </c>
    </row>
    <row r="569" spans="1:8" x14ac:dyDescent="0.35">
      <c r="A569">
        <v>558</v>
      </c>
      <c r="B569" s="18" t="s">
        <v>28287</v>
      </c>
      <c r="C569" s="1" t="s">
        <v>5249</v>
      </c>
      <c r="D569" s="1" t="s">
        <v>5250</v>
      </c>
      <c r="E569" s="2">
        <v>0</v>
      </c>
      <c r="F569" s="2">
        <v>30</v>
      </c>
      <c r="G569" s="1" t="s">
        <v>28288</v>
      </c>
      <c r="H569" s="1">
        <f>+Temporalidad[[#This Row],[ID]]</f>
        <v>558</v>
      </c>
    </row>
    <row r="570" spans="1:8" x14ac:dyDescent="0.35">
      <c r="A570">
        <v>559</v>
      </c>
      <c r="B570" s="18" t="s">
        <v>28289</v>
      </c>
      <c r="C570" s="1" t="s">
        <v>5249</v>
      </c>
      <c r="D570" s="1" t="s">
        <v>5250</v>
      </c>
      <c r="E570" s="2">
        <v>0</v>
      </c>
      <c r="F570" s="2">
        <v>29</v>
      </c>
      <c r="G570" s="1" t="s">
        <v>28290</v>
      </c>
      <c r="H570" s="1">
        <f>+Temporalidad[[#This Row],[ID]]</f>
        <v>559</v>
      </c>
    </row>
    <row r="571" spans="1:8" x14ac:dyDescent="0.35">
      <c r="A571">
        <v>560</v>
      </c>
      <c r="B571" s="18" t="s">
        <v>28291</v>
      </c>
      <c r="C571" s="1" t="s">
        <v>5249</v>
      </c>
      <c r="D571" s="1" t="s">
        <v>5250</v>
      </c>
      <c r="E571" s="2">
        <v>0</v>
      </c>
      <c r="F571" s="2">
        <v>30</v>
      </c>
      <c r="G571" s="1" t="s">
        <v>28292</v>
      </c>
      <c r="H571" s="1">
        <f>+Temporalidad[[#This Row],[ID]]</f>
        <v>560</v>
      </c>
    </row>
    <row r="572" spans="1:8" x14ac:dyDescent="0.35">
      <c r="A572">
        <v>561</v>
      </c>
      <c r="B572" s="18" t="s">
        <v>28293</v>
      </c>
      <c r="C572" s="1" t="s">
        <v>5249</v>
      </c>
      <c r="D572" s="1" t="s">
        <v>5250</v>
      </c>
      <c r="E572" s="2">
        <v>0</v>
      </c>
      <c r="F572" s="2">
        <v>30</v>
      </c>
      <c r="G572" s="1" t="s">
        <v>28294</v>
      </c>
      <c r="H572" s="1">
        <f>+Temporalidad[[#This Row],[ID]]</f>
        <v>561</v>
      </c>
    </row>
    <row r="573" spans="1:8" x14ac:dyDescent="0.35">
      <c r="A573">
        <v>562</v>
      </c>
      <c r="B573" s="18" t="s">
        <v>28295</v>
      </c>
      <c r="C573" s="1" t="s">
        <v>5249</v>
      </c>
      <c r="D573" s="1" t="s">
        <v>5250</v>
      </c>
      <c r="E573" s="2">
        <v>0</v>
      </c>
      <c r="F573" s="2">
        <v>29</v>
      </c>
      <c r="G573" s="1" t="s">
        <v>28296</v>
      </c>
      <c r="H573" s="1">
        <f>+Temporalidad[[#This Row],[ID]]</f>
        <v>562</v>
      </c>
    </row>
    <row r="574" spans="1:8" x14ac:dyDescent="0.35">
      <c r="A574">
        <v>563</v>
      </c>
      <c r="B574" s="18" t="s">
        <v>28297</v>
      </c>
      <c r="C574" s="1" t="s">
        <v>5249</v>
      </c>
      <c r="D574" s="1" t="s">
        <v>5250</v>
      </c>
      <c r="E574" s="2">
        <v>0</v>
      </c>
      <c r="F574" s="2">
        <v>30</v>
      </c>
      <c r="G574" s="1" t="s">
        <v>28298</v>
      </c>
      <c r="H574" s="1">
        <f>+Temporalidad[[#This Row],[ID]]</f>
        <v>563</v>
      </c>
    </row>
    <row r="575" spans="1:8" x14ac:dyDescent="0.35">
      <c r="A575">
        <v>564</v>
      </c>
      <c r="B575" s="18" t="s">
        <v>28299</v>
      </c>
      <c r="C575" s="1" t="s">
        <v>5249</v>
      </c>
      <c r="D575" s="1" t="s">
        <v>5250</v>
      </c>
      <c r="E575" s="2">
        <v>0</v>
      </c>
      <c r="F575" s="2">
        <v>29</v>
      </c>
      <c r="G575" s="1" t="s">
        <v>28300</v>
      </c>
      <c r="H575" s="1">
        <f>+Temporalidad[[#This Row],[ID]]</f>
        <v>564</v>
      </c>
    </row>
    <row r="576" spans="1:8" x14ac:dyDescent="0.35">
      <c r="A576">
        <v>565</v>
      </c>
      <c r="B576" s="18" t="s">
        <v>28301</v>
      </c>
      <c r="C576" s="1" t="s">
        <v>5249</v>
      </c>
      <c r="D576" s="1" t="s">
        <v>5250</v>
      </c>
      <c r="E576" s="2">
        <v>0</v>
      </c>
      <c r="F576" s="2">
        <v>30</v>
      </c>
      <c r="G576" s="1" t="s">
        <v>28302</v>
      </c>
      <c r="H576" s="1">
        <f>+Temporalidad[[#This Row],[ID]]</f>
        <v>565</v>
      </c>
    </row>
    <row r="577" spans="1:8" x14ac:dyDescent="0.35">
      <c r="A577">
        <v>566</v>
      </c>
      <c r="B577" s="18" t="s">
        <v>28303</v>
      </c>
      <c r="C577" s="1" t="s">
        <v>5249</v>
      </c>
      <c r="D577" s="1" t="s">
        <v>5250</v>
      </c>
      <c r="E577" s="2">
        <v>0</v>
      </c>
      <c r="F577" s="2">
        <v>30</v>
      </c>
      <c r="G577" s="1" t="s">
        <v>28304</v>
      </c>
      <c r="H577" s="1">
        <f>+Temporalidad[[#This Row],[ID]]</f>
        <v>566</v>
      </c>
    </row>
    <row r="578" spans="1:8" x14ac:dyDescent="0.35">
      <c r="A578">
        <v>567</v>
      </c>
      <c r="B578" s="18" t="s">
        <v>28305</v>
      </c>
      <c r="C578" s="1" t="s">
        <v>5249</v>
      </c>
      <c r="D578" s="1" t="s">
        <v>5250</v>
      </c>
      <c r="E578" s="2">
        <v>0</v>
      </c>
      <c r="F578" s="2">
        <v>27</v>
      </c>
      <c r="G578" s="1" t="s">
        <v>28306</v>
      </c>
      <c r="H578" s="1">
        <f>+Temporalidad[[#This Row],[ID]]</f>
        <v>567</v>
      </c>
    </row>
    <row r="579" spans="1:8" x14ac:dyDescent="0.35">
      <c r="A579">
        <v>568</v>
      </c>
      <c r="B579" s="18" t="s">
        <v>28307</v>
      </c>
      <c r="C579" s="1" t="s">
        <v>5249</v>
      </c>
      <c r="D579" s="1" t="s">
        <v>5250</v>
      </c>
      <c r="E579" s="2">
        <v>0</v>
      </c>
      <c r="F579" s="2">
        <v>30</v>
      </c>
      <c r="G579" s="1" t="s">
        <v>28308</v>
      </c>
      <c r="H579" s="1">
        <f>+Temporalidad[[#This Row],[ID]]</f>
        <v>568</v>
      </c>
    </row>
    <row r="580" spans="1:8" x14ac:dyDescent="0.35">
      <c r="A580">
        <v>569</v>
      </c>
      <c r="B580" s="18" t="s">
        <v>28309</v>
      </c>
      <c r="C580" s="1" t="s">
        <v>5249</v>
      </c>
      <c r="D580" s="1" t="s">
        <v>5250</v>
      </c>
      <c r="E580" s="2">
        <v>0</v>
      </c>
      <c r="F580" s="2">
        <v>29</v>
      </c>
      <c r="G580" s="1" t="s">
        <v>28310</v>
      </c>
      <c r="H580" s="1">
        <f>+Temporalidad[[#This Row],[ID]]</f>
        <v>569</v>
      </c>
    </row>
    <row r="581" spans="1:8" x14ac:dyDescent="0.35">
      <c r="A581">
        <v>570</v>
      </c>
      <c r="B581" s="18" t="s">
        <v>28311</v>
      </c>
      <c r="C581" s="1" t="s">
        <v>5249</v>
      </c>
      <c r="D581" s="1" t="s">
        <v>5250</v>
      </c>
      <c r="E581" s="2">
        <v>0</v>
      </c>
      <c r="F581" s="2">
        <v>30</v>
      </c>
      <c r="G581" s="1" t="s">
        <v>28312</v>
      </c>
      <c r="H581" s="1">
        <f>+Temporalidad[[#This Row],[ID]]</f>
        <v>570</v>
      </c>
    </row>
    <row r="582" spans="1:8" x14ac:dyDescent="0.35">
      <c r="A582">
        <v>571</v>
      </c>
      <c r="B582" s="18" t="s">
        <v>28313</v>
      </c>
      <c r="C582" s="1" t="s">
        <v>5249</v>
      </c>
      <c r="D582" s="1" t="s">
        <v>5250</v>
      </c>
      <c r="E582" s="2">
        <v>0</v>
      </c>
      <c r="F582" s="2">
        <v>29</v>
      </c>
      <c r="G582" s="1" t="s">
        <v>28314</v>
      </c>
      <c r="H582" s="1">
        <f>+Temporalidad[[#This Row],[ID]]</f>
        <v>571</v>
      </c>
    </row>
    <row r="583" spans="1:8" x14ac:dyDescent="0.35">
      <c r="A583">
        <v>572</v>
      </c>
      <c r="B583" s="18" t="s">
        <v>28315</v>
      </c>
      <c r="C583" s="1" t="s">
        <v>5249</v>
      </c>
      <c r="D583" s="1" t="s">
        <v>5250</v>
      </c>
      <c r="E583" s="2">
        <v>0</v>
      </c>
      <c r="F583" s="2">
        <v>30</v>
      </c>
      <c r="G583" s="1" t="s">
        <v>28316</v>
      </c>
      <c r="H583" s="1">
        <f>+Temporalidad[[#This Row],[ID]]</f>
        <v>572</v>
      </c>
    </row>
    <row r="584" spans="1:8" x14ac:dyDescent="0.35">
      <c r="A584">
        <v>573</v>
      </c>
      <c r="B584" s="18" t="s">
        <v>28317</v>
      </c>
      <c r="C584" s="1" t="s">
        <v>5249</v>
      </c>
      <c r="D584" s="1" t="s">
        <v>5250</v>
      </c>
      <c r="E584" s="2">
        <v>0</v>
      </c>
      <c r="F584" s="2">
        <v>30</v>
      </c>
      <c r="G584" s="1" t="s">
        <v>28318</v>
      </c>
      <c r="H584" s="1">
        <f>+Temporalidad[[#This Row],[ID]]</f>
        <v>573</v>
      </c>
    </row>
    <row r="585" spans="1:8" x14ac:dyDescent="0.35">
      <c r="A585">
        <v>574</v>
      </c>
      <c r="B585" s="18" t="s">
        <v>28319</v>
      </c>
      <c r="C585" s="1" t="s">
        <v>5249</v>
      </c>
      <c r="D585" s="1" t="s">
        <v>5250</v>
      </c>
      <c r="E585" s="2">
        <v>0</v>
      </c>
      <c r="F585" s="2">
        <v>29</v>
      </c>
      <c r="G585" s="1" t="s">
        <v>28320</v>
      </c>
      <c r="H585" s="1">
        <f>+Temporalidad[[#This Row],[ID]]</f>
        <v>574</v>
      </c>
    </row>
    <row r="586" spans="1:8" x14ac:dyDescent="0.35">
      <c r="A586">
        <v>575</v>
      </c>
      <c r="B586" s="18" t="s">
        <v>28321</v>
      </c>
      <c r="C586" s="1" t="s">
        <v>5249</v>
      </c>
      <c r="D586" s="1" t="s">
        <v>5250</v>
      </c>
      <c r="E586" s="2">
        <v>0</v>
      </c>
      <c r="F586" s="2">
        <v>30</v>
      </c>
      <c r="G586" s="1" t="s">
        <v>28322</v>
      </c>
      <c r="H586" s="1">
        <f>+Temporalidad[[#This Row],[ID]]</f>
        <v>575</v>
      </c>
    </row>
    <row r="587" spans="1:8" x14ac:dyDescent="0.35">
      <c r="A587">
        <v>576</v>
      </c>
      <c r="B587" s="18" t="s">
        <v>28323</v>
      </c>
      <c r="C587" s="1" t="s">
        <v>5249</v>
      </c>
      <c r="D587" s="1" t="s">
        <v>5250</v>
      </c>
      <c r="E587" s="2">
        <v>0</v>
      </c>
      <c r="F587" s="2">
        <v>29</v>
      </c>
      <c r="G587" s="1" t="s">
        <v>28324</v>
      </c>
      <c r="H587" s="1">
        <f>+Temporalidad[[#This Row],[ID]]</f>
        <v>576</v>
      </c>
    </row>
    <row r="588" spans="1:8" x14ac:dyDescent="0.35">
      <c r="A588">
        <v>577</v>
      </c>
      <c r="B588" s="18" t="s">
        <v>28325</v>
      </c>
      <c r="C588" s="1" t="s">
        <v>5249</v>
      </c>
      <c r="D588" s="1" t="s">
        <v>5250</v>
      </c>
      <c r="E588" s="2">
        <v>0</v>
      </c>
      <c r="F588" s="2">
        <v>30</v>
      </c>
      <c r="G588" s="1" t="s">
        <v>28326</v>
      </c>
      <c r="H588" s="1">
        <f>+Temporalidad[[#This Row],[ID]]</f>
        <v>577</v>
      </c>
    </row>
    <row r="589" spans="1:8" x14ac:dyDescent="0.35">
      <c r="A589">
        <v>578</v>
      </c>
      <c r="B589" s="18" t="s">
        <v>28327</v>
      </c>
      <c r="C589" s="1" t="s">
        <v>5249</v>
      </c>
      <c r="D589" s="1" t="s">
        <v>5250</v>
      </c>
      <c r="E589" s="2">
        <v>0</v>
      </c>
      <c r="F589" s="2">
        <v>30</v>
      </c>
      <c r="G589" s="1" t="s">
        <v>28328</v>
      </c>
      <c r="H589" s="1">
        <f>+Temporalidad[[#This Row],[ID]]</f>
        <v>578</v>
      </c>
    </row>
    <row r="590" spans="1:8" x14ac:dyDescent="0.35">
      <c r="A590">
        <v>579</v>
      </c>
      <c r="B590" s="18" t="s">
        <v>28329</v>
      </c>
      <c r="C590" s="1" t="s">
        <v>5249</v>
      </c>
      <c r="D590" s="1" t="s">
        <v>5250</v>
      </c>
      <c r="E590" s="2">
        <v>0</v>
      </c>
      <c r="F590" s="2">
        <v>27</v>
      </c>
      <c r="G590" s="1" t="s">
        <v>28330</v>
      </c>
      <c r="H590" s="1">
        <f>+Temporalidad[[#This Row],[ID]]</f>
        <v>579</v>
      </c>
    </row>
    <row r="591" spans="1:8" x14ac:dyDescent="0.35">
      <c r="A591">
        <v>580</v>
      </c>
      <c r="B591" s="18" t="s">
        <v>28331</v>
      </c>
      <c r="C591" s="1" t="s">
        <v>5249</v>
      </c>
      <c r="D591" s="1" t="s">
        <v>5250</v>
      </c>
      <c r="E591" s="2">
        <v>0</v>
      </c>
      <c r="F591" s="2">
        <v>30</v>
      </c>
      <c r="G591" s="1" t="s">
        <v>28332</v>
      </c>
      <c r="H591" s="1">
        <f>+Temporalidad[[#This Row],[ID]]</f>
        <v>580</v>
      </c>
    </row>
    <row r="592" spans="1:8" x14ac:dyDescent="0.35">
      <c r="A592">
        <v>581</v>
      </c>
      <c r="B592" s="18" t="s">
        <v>28333</v>
      </c>
      <c r="C592" s="1" t="s">
        <v>5249</v>
      </c>
      <c r="D592" s="1" t="s">
        <v>5250</v>
      </c>
      <c r="E592" s="2">
        <v>0</v>
      </c>
      <c r="F592" s="2">
        <v>29</v>
      </c>
      <c r="G592" s="1" t="s">
        <v>28334</v>
      </c>
      <c r="H592" s="1">
        <f>+Temporalidad[[#This Row],[ID]]</f>
        <v>581</v>
      </c>
    </row>
    <row r="593" spans="1:8" x14ac:dyDescent="0.35">
      <c r="A593">
        <v>582</v>
      </c>
      <c r="B593" s="18" t="s">
        <v>28335</v>
      </c>
      <c r="C593" s="1" t="s">
        <v>5249</v>
      </c>
      <c r="D593" s="1" t="s">
        <v>5250</v>
      </c>
      <c r="E593" s="2">
        <v>0</v>
      </c>
      <c r="F593" s="2">
        <v>30</v>
      </c>
      <c r="G593" s="1" t="s">
        <v>28336</v>
      </c>
      <c r="H593" s="1">
        <f>+Temporalidad[[#This Row],[ID]]</f>
        <v>582</v>
      </c>
    </row>
    <row r="594" spans="1:8" x14ac:dyDescent="0.35">
      <c r="A594">
        <v>583</v>
      </c>
      <c r="B594" s="18" t="s">
        <v>28337</v>
      </c>
      <c r="C594" s="1" t="s">
        <v>5249</v>
      </c>
      <c r="D594" s="1" t="s">
        <v>5250</v>
      </c>
      <c r="E594" s="2">
        <v>0</v>
      </c>
      <c r="F594" s="2">
        <v>29</v>
      </c>
      <c r="G594" s="1" t="s">
        <v>28338</v>
      </c>
      <c r="H594" s="1">
        <f>+Temporalidad[[#This Row],[ID]]</f>
        <v>583</v>
      </c>
    </row>
    <row r="595" spans="1:8" x14ac:dyDescent="0.35">
      <c r="A595">
        <v>584</v>
      </c>
      <c r="B595" s="18" t="s">
        <v>28339</v>
      </c>
      <c r="C595" s="1" t="s">
        <v>5249</v>
      </c>
      <c r="D595" s="1" t="s">
        <v>5250</v>
      </c>
      <c r="E595" s="2">
        <v>0</v>
      </c>
      <c r="F595" s="2">
        <v>30</v>
      </c>
      <c r="G595" s="1" t="s">
        <v>28340</v>
      </c>
      <c r="H595" s="1">
        <f>+Temporalidad[[#This Row],[ID]]</f>
        <v>584</v>
      </c>
    </row>
    <row r="596" spans="1:8" x14ac:dyDescent="0.35">
      <c r="A596">
        <v>585</v>
      </c>
      <c r="B596" s="18" t="s">
        <v>28341</v>
      </c>
      <c r="C596" s="1" t="s">
        <v>5249</v>
      </c>
      <c r="D596" s="1" t="s">
        <v>5250</v>
      </c>
      <c r="E596" s="2">
        <v>0</v>
      </c>
      <c r="F596" s="2">
        <v>30</v>
      </c>
      <c r="G596" s="1" t="s">
        <v>28342</v>
      </c>
      <c r="H596" s="1">
        <f>+Temporalidad[[#This Row],[ID]]</f>
        <v>585</v>
      </c>
    </row>
    <row r="597" spans="1:8" x14ac:dyDescent="0.35">
      <c r="A597">
        <v>586</v>
      </c>
      <c r="B597" s="18" t="s">
        <v>28343</v>
      </c>
      <c r="C597" s="1" t="s">
        <v>5249</v>
      </c>
      <c r="D597" s="1" t="s">
        <v>5250</v>
      </c>
      <c r="E597" s="2">
        <v>0</v>
      </c>
      <c r="F597" s="2">
        <v>29</v>
      </c>
      <c r="G597" s="1" t="s">
        <v>28344</v>
      </c>
      <c r="H597" s="1">
        <f>+Temporalidad[[#This Row],[ID]]</f>
        <v>586</v>
      </c>
    </row>
    <row r="598" spans="1:8" x14ac:dyDescent="0.35">
      <c r="A598">
        <v>587</v>
      </c>
      <c r="B598" s="18" t="s">
        <v>28345</v>
      </c>
      <c r="C598" s="1" t="s">
        <v>5249</v>
      </c>
      <c r="D598" s="1" t="s">
        <v>5250</v>
      </c>
      <c r="E598" s="2">
        <v>0</v>
      </c>
      <c r="F598" s="2">
        <v>30</v>
      </c>
      <c r="G598" s="1" t="s">
        <v>28346</v>
      </c>
      <c r="H598" s="1">
        <f>+Temporalidad[[#This Row],[ID]]</f>
        <v>587</v>
      </c>
    </row>
    <row r="599" spans="1:8" x14ac:dyDescent="0.35">
      <c r="A599">
        <v>588</v>
      </c>
      <c r="B599" s="18" t="s">
        <v>28347</v>
      </c>
      <c r="C599" s="1" t="s">
        <v>5249</v>
      </c>
      <c r="D599" s="1" t="s">
        <v>5250</v>
      </c>
      <c r="E599" s="2">
        <v>0</v>
      </c>
      <c r="F599" s="2">
        <v>29</v>
      </c>
      <c r="G599" s="1" t="s">
        <v>28348</v>
      </c>
      <c r="H599" s="1">
        <f>+Temporalidad[[#This Row],[ID]]</f>
        <v>588</v>
      </c>
    </row>
    <row r="600" spans="1:8" x14ac:dyDescent="0.35">
      <c r="A600">
        <v>589</v>
      </c>
      <c r="B600" s="18" t="s">
        <v>28349</v>
      </c>
      <c r="C600" s="1" t="s">
        <v>5249</v>
      </c>
      <c r="D600" s="1" t="s">
        <v>5250</v>
      </c>
      <c r="E600" s="2">
        <v>0</v>
      </c>
      <c r="F600" s="2">
        <v>30</v>
      </c>
      <c r="G600" s="1" t="s">
        <v>28350</v>
      </c>
      <c r="H600" s="1">
        <f>+Temporalidad[[#This Row],[ID]]</f>
        <v>589</v>
      </c>
    </row>
    <row r="601" spans="1:8" x14ac:dyDescent="0.35">
      <c r="A601">
        <v>590</v>
      </c>
      <c r="B601" s="18" t="s">
        <v>28351</v>
      </c>
      <c r="C601" s="1" t="s">
        <v>5249</v>
      </c>
      <c r="D601" s="1" t="s">
        <v>5250</v>
      </c>
      <c r="E601" s="2">
        <v>0</v>
      </c>
      <c r="F601" s="2">
        <v>30</v>
      </c>
      <c r="G601" s="1" t="s">
        <v>28352</v>
      </c>
      <c r="H601" s="1">
        <f>+Temporalidad[[#This Row],[ID]]</f>
        <v>590</v>
      </c>
    </row>
    <row r="602" spans="1:8" x14ac:dyDescent="0.35">
      <c r="A602">
        <v>591</v>
      </c>
      <c r="B602" s="18" t="s">
        <v>28353</v>
      </c>
      <c r="C602" s="1" t="s">
        <v>5249</v>
      </c>
      <c r="D602" s="1" t="s">
        <v>5250</v>
      </c>
      <c r="E602" s="2">
        <v>0</v>
      </c>
      <c r="F602" s="2">
        <v>27</v>
      </c>
      <c r="G602" s="1" t="s">
        <v>28354</v>
      </c>
      <c r="H602" s="1">
        <f>+Temporalidad[[#This Row],[ID]]</f>
        <v>591</v>
      </c>
    </row>
    <row r="603" spans="1:8" x14ac:dyDescent="0.35">
      <c r="A603">
        <v>592</v>
      </c>
      <c r="B603" s="18" t="s">
        <v>28355</v>
      </c>
      <c r="C603" s="1" t="s">
        <v>5249</v>
      </c>
      <c r="D603" s="1" t="s">
        <v>5250</v>
      </c>
      <c r="E603" s="2">
        <v>0</v>
      </c>
      <c r="F603" s="2">
        <v>30</v>
      </c>
      <c r="G603" s="1" t="s">
        <v>28356</v>
      </c>
      <c r="H603" s="1">
        <f>+Temporalidad[[#This Row],[ID]]</f>
        <v>592</v>
      </c>
    </row>
    <row r="604" spans="1:8" x14ac:dyDescent="0.35">
      <c r="A604">
        <v>593</v>
      </c>
      <c r="B604" s="18" t="s">
        <v>28357</v>
      </c>
      <c r="C604" s="1" t="s">
        <v>5249</v>
      </c>
      <c r="D604" s="1" t="s">
        <v>5250</v>
      </c>
      <c r="E604" s="2">
        <v>0</v>
      </c>
      <c r="F604" s="2">
        <v>29</v>
      </c>
      <c r="G604" s="1" t="s">
        <v>28358</v>
      </c>
      <c r="H604" s="1">
        <f>+Temporalidad[[#This Row],[ID]]</f>
        <v>593</v>
      </c>
    </row>
    <row r="605" spans="1:8" x14ac:dyDescent="0.35">
      <c r="A605">
        <v>594</v>
      </c>
      <c r="B605" s="18" t="s">
        <v>28359</v>
      </c>
      <c r="C605" s="1" t="s">
        <v>5249</v>
      </c>
      <c r="D605" s="1" t="s">
        <v>5250</v>
      </c>
      <c r="E605" s="2">
        <v>0</v>
      </c>
      <c r="F605" s="2">
        <v>30</v>
      </c>
      <c r="G605" s="1" t="s">
        <v>28360</v>
      </c>
      <c r="H605" s="1">
        <f>+Temporalidad[[#This Row],[ID]]</f>
        <v>594</v>
      </c>
    </row>
    <row r="606" spans="1:8" x14ac:dyDescent="0.35">
      <c r="A606">
        <v>595</v>
      </c>
      <c r="B606" s="18" t="s">
        <v>28361</v>
      </c>
      <c r="C606" s="1" t="s">
        <v>5249</v>
      </c>
      <c r="D606" s="1" t="s">
        <v>5250</v>
      </c>
      <c r="E606" s="2">
        <v>0</v>
      </c>
      <c r="F606" s="2">
        <v>29</v>
      </c>
      <c r="G606" s="1" t="s">
        <v>28362</v>
      </c>
      <c r="H606" s="1">
        <f>+Temporalidad[[#This Row],[ID]]</f>
        <v>595</v>
      </c>
    </row>
    <row r="607" spans="1:8" x14ac:dyDescent="0.35">
      <c r="A607">
        <v>596</v>
      </c>
      <c r="B607" s="18" t="s">
        <v>28363</v>
      </c>
      <c r="C607" s="1" t="s">
        <v>5249</v>
      </c>
      <c r="D607" s="1" t="s">
        <v>5250</v>
      </c>
      <c r="E607" s="2">
        <v>0</v>
      </c>
      <c r="F607" s="2">
        <v>30</v>
      </c>
      <c r="G607" s="1" t="s">
        <v>28364</v>
      </c>
      <c r="H607" s="1">
        <f>+Temporalidad[[#This Row],[ID]]</f>
        <v>596</v>
      </c>
    </row>
    <row r="608" spans="1:8" x14ac:dyDescent="0.35">
      <c r="A608">
        <v>597</v>
      </c>
      <c r="B608" s="18" t="s">
        <v>28365</v>
      </c>
      <c r="C608" s="1" t="s">
        <v>5249</v>
      </c>
      <c r="D608" s="1" t="s">
        <v>5250</v>
      </c>
      <c r="E608" s="2">
        <v>0</v>
      </c>
      <c r="F608" s="2">
        <v>30</v>
      </c>
      <c r="G608" s="1" t="s">
        <v>28366</v>
      </c>
      <c r="H608" s="1">
        <f>+Temporalidad[[#This Row],[ID]]</f>
        <v>597</v>
      </c>
    </row>
    <row r="609" spans="1:8" x14ac:dyDescent="0.35">
      <c r="A609">
        <v>598</v>
      </c>
      <c r="B609" s="18" t="s">
        <v>28367</v>
      </c>
      <c r="C609" s="1" t="s">
        <v>5249</v>
      </c>
      <c r="D609" s="1" t="s">
        <v>5250</v>
      </c>
      <c r="E609" s="2">
        <v>0</v>
      </c>
      <c r="F609" s="2">
        <v>29</v>
      </c>
      <c r="G609" s="1" t="s">
        <v>28368</v>
      </c>
      <c r="H609" s="1">
        <f>+Temporalidad[[#This Row],[ID]]</f>
        <v>598</v>
      </c>
    </row>
    <row r="610" spans="1:8" x14ac:dyDescent="0.35">
      <c r="A610">
        <v>599</v>
      </c>
      <c r="B610" s="18" t="s">
        <v>28369</v>
      </c>
      <c r="C610" s="1" t="s">
        <v>5249</v>
      </c>
      <c r="D610" s="1" t="s">
        <v>5250</v>
      </c>
      <c r="E610" s="2">
        <v>0</v>
      </c>
      <c r="F610" s="2">
        <v>30</v>
      </c>
      <c r="G610" s="1" t="s">
        <v>28370</v>
      </c>
      <c r="H610" s="1">
        <f>+Temporalidad[[#This Row],[ID]]</f>
        <v>599</v>
      </c>
    </row>
    <row r="611" spans="1:8" x14ac:dyDescent="0.35">
      <c r="A611">
        <v>600</v>
      </c>
      <c r="B611" s="18" t="s">
        <v>28371</v>
      </c>
      <c r="C611" s="1" t="s">
        <v>5249</v>
      </c>
      <c r="D611" s="1" t="s">
        <v>5250</v>
      </c>
      <c r="E611" s="2">
        <v>0</v>
      </c>
      <c r="F611" s="2">
        <v>29</v>
      </c>
      <c r="G611" s="1" t="s">
        <v>28372</v>
      </c>
      <c r="H611" s="1">
        <f>+Temporalidad[[#This Row],[ID]]</f>
        <v>600</v>
      </c>
    </row>
    <row r="612" spans="1:8" x14ac:dyDescent="0.35">
      <c r="A612">
        <v>601</v>
      </c>
      <c r="B612" s="18" t="s">
        <v>28373</v>
      </c>
      <c r="C612" s="1" t="s">
        <v>5249</v>
      </c>
      <c r="D612" s="1" t="s">
        <v>5250</v>
      </c>
      <c r="E612" s="2">
        <v>0</v>
      </c>
      <c r="F612" s="2">
        <v>30</v>
      </c>
      <c r="G612" s="1" t="s">
        <v>28374</v>
      </c>
      <c r="H612" s="1">
        <f>+Temporalidad[[#This Row],[ID]]</f>
        <v>601</v>
      </c>
    </row>
    <row r="613" spans="1:8" x14ac:dyDescent="0.35">
      <c r="A613">
        <v>602</v>
      </c>
      <c r="B613" s="18" t="s">
        <v>28375</v>
      </c>
      <c r="C613" s="1" t="s">
        <v>5249</v>
      </c>
      <c r="D613" s="1" t="s">
        <v>5250</v>
      </c>
      <c r="E613" s="2">
        <v>0</v>
      </c>
      <c r="F613" s="2">
        <v>30</v>
      </c>
      <c r="G613" s="1" t="s">
        <v>28376</v>
      </c>
      <c r="H613" s="1">
        <f>+Temporalidad[[#This Row],[ID]]</f>
        <v>602</v>
      </c>
    </row>
    <row r="614" spans="1:8" x14ac:dyDescent="0.35">
      <c r="A614">
        <v>603</v>
      </c>
      <c r="B614" s="18" t="s">
        <v>28377</v>
      </c>
      <c r="C614" s="1" t="s">
        <v>5249</v>
      </c>
      <c r="D614" s="1" t="s">
        <v>5250</v>
      </c>
      <c r="E614" s="2">
        <v>0</v>
      </c>
      <c r="F614" s="2">
        <v>27</v>
      </c>
      <c r="G614" s="1" t="s">
        <v>28378</v>
      </c>
      <c r="H614" s="1">
        <f>+Temporalidad[[#This Row],[ID]]</f>
        <v>603</v>
      </c>
    </row>
    <row r="615" spans="1:8" x14ac:dyDescent="0.35">
      <c r="A615">
        <v>604</v>
      </c>
      <c r="B615" s="18" t="s">
        <v>28379</v>
      </c>
      <c r="C615" s="1" t="s">
        <v>5249</v>
      </c>
      <c r="D615" s="1" t="s">
        <v>5250</v>
      </c>
      <c r="E615" s="2">
        <v>0</v>
      </c>
      <c r="F615" s="2">
        <v>30</v>
      </c>
      <c r="G615" s="1" t="s">
        <v>28380</v>
      </c>
      <c r="H615" s="1">
        <f>+Temporalidad[[#This Row],[ID]]</f>
        <v>604</v>
      </c>
    </row>
    <row r="616" spans="1:8" x14ac:dyDescent="0.35">
      <c r="A616">
        <v>605</v>
      </c>
      <c r="B616" s="18" t="s">
        <v>28381</v>
      </c>
      <c r="C616" s="1" t="s">
        <v>5249</v>
      </c>
      <c r="D616" s="1" t="s">
        <v>5250</v>
      </c>
      <c r="E616" s="2">
        <v>0</v>
      </c>
      <c r="F616" s="2">
        <v>29</v>
      </c>
      <c r="G616" s="1" t="s">
        <v>28382</v>
      </c>
      <c r="H616" s="1">
        <f>+Temporalidad[[#This Row],[ID]]</f>
        <v>605</v>
      </c>
    </row>
    <row r="617" spans="1:8" x14ac:dyDescent="0.35">
      <c r="A617">
        <v>606</v>
      </c>
      <c r="B617" s="18" t="s">
        <v>28383</v>
      </c>
      <c r="C617" s="1" t="s">
        <v>5249</v>
      </c>
      <c r="D617" s="1" t="s">
        <v>5250</v>
      </c>
      <c r="E617" s="2">
        <v>0</v>
      </c>
      <c r="F617" s="2">
        <v>30</v>
      </c>
      <c r="G617" s="1" t="s">
        <v>28384</v>
      </c>
      <c r="H617" s="1">
        <f>+Temporalidad[[#This Row],[ID]]</f>
        <v>606</v>
      </c>
    </row>
    <row r="618" spans="1:8" x14ac:dyDescent="0.35">
      <c r="A618">
        <v>607</v>
      </c>
      <c r="B618" s="18" t="s">
        <v>28385</v>
      </c>
      <c r="C618" s="1" t="s">
        <v>5249</v>
      </c>
      <c r="D618" s="1" t="s">
        <v>5250</v>
      </c>
      <c r="E618" s="2">
        <v>0</v>
      </c>
      <c r="F618" s="2">
        <v>29</v>
      </c>
      <c r="G618" s="1" t="s">
        <v>28386</v>
      </c>
      <c r="H618" s="1">
        <f>+Temporalidad[[#This Row],[ID]]</f>
        <v>607</v>
      </c>
    </row>
    <row r="619" spans="1:8" x14ac:dyDescent="0.35">
      <c r="A619">
        <v>608</v>
      </c>
      <c r="B619" s="18" t="s">
        <v>28387</v>
      </c>
      <c r="C619" s="1" t="s">
        <v>5249</v>
      </c>
      <c r="D619" s="1" t="s">
        <v>5250</v>
      </c>
      <c r="E619" s="2">
        <v>0</v>
      </c>
      <c r="F619" s="2">
        <v>30</v>
      </c>
      <c r="G619" s="1" t="s">
        <v>28388</v>
      </c>
      <c r="H619" s="1">
        <f>+Temporalidad[[#This Row],[ID]]</f>
        <v>608</v>
      </c>
    </row>
    <row r="620" spans="1:8" x14ac:dyDescent="0.35">
      <c r="A620">
        <v>609</v>
      </c>
      <c r="B620" s="18" t="s">
        <v>28389</v>
      </c>
      <c r="C620" s="1" t="s">
        <v>5249</v>
      </c>
      <c r="D620" s="1" t="s">
        <v>5250</v>
      </c>
      <c r="E620" s="2">
        <v>0</v>
      </c>
      <c r="F620" s="2">
        <v>30</v>
      </c>
      <c r="G620" s="1" t="s">
        <v>28390</v>
      </c>
      <c r="H620" s="1">
        <f>+Temporalidad[[#This Row],[ID]]</f>
        <v>609</v>
      </c>
    </row>
    <row r="621" spans="1:8" x14ac:dyDescent="0.35">
      <c r="A621">
        <v>610</v>
      </c>
      <c r="B621" s="18" t="s">
        <v>28391</v>
      </c>
      <c r="C621" s="1" t="s">
        <v>5249</v>
      </c>
      <c r="D621" s="1" t="s">
        <v>5250</v>
      </c>
      <c r="E621" s="2">
        <v>0</v>
      </c>
      <c r="F621" s="2">
        <v>29</v>
      </c>
      <c r="G621" s="1" t="s">
        <v>28392</v>
      </c>
      <c r="H621" s="1">
        <f>+Temporalidad[[#This Row],[ID]]</f>
        <v>610</v>
      </c>
    </row>
    <row r="622" spans="1:8" x14ac:dyDescent="0.35">
      <c r="A622">
        <v>611</v>
      </c>
      <c r="B622" s="18" t="s">
        <v>28393</v>
      </c>
      <c r="C622" s="1" t="s">
        <v>5249</v>
      </c>
      <c r="D622" s="1" t="s">
        <v>5250</v>
      </c>
      <c r="E622" s="2">
        <v>0</v>
      </c>
      <c r="F622" s="2">
        <v>30</v>
      </c>
      <c r="G622" s="1" t="s">
        <v>28394</v>
      </c>
      <c r="H622" s="1">
        <f>+Temporalidad[[#This Row],[ID]]</f>
        <v>611</v>
      </c>
    </row>
    <row r="623" spans="1:8" x14ac:dyDescent="0.35">
      <c r="A623">
        <v>612</v>
      </c>
      <c r="B623" s="18" t="s">
        <v>28395</v>
      </c>
      <c r="C623" s="1" t="s">
        <v>5249</v>
      </c>
      <c r="D623" s="1" t="s">
        <v>5250</v>
      </c>
      <c r="E623" s="2">
        <v>0</v>
      </c>
      <c r="F623" s="2">
        <v>29</v>
      </c>
      <c r="G623" s="1" t="s">
        <v>28396</v>
      </c>
      <c r="H623" s="1">
        <f>+Temporalidad[[#This Row],[ID]]</f>
        <v>612</v>
      </c>
    </row>
    <row r="624" spans="1:8" x14ac:dyDescent="0.35">
      <c r="A624">
        <v>613</v>
      </c>
      <c r="B624" s="18" t="s">
        <v>28397</v>
      </c>
      <c r="C624" s="1" t="s">
        <v>5249</v>
      </c>
      <c r="D624" s="1" t="s">
        <v>5250</v>
      </c>
      <c r="E624" s="2">
        <v>0</v>
      </c>
      <c r="F624" s="2">
        <v>30</v>
      </c>
      <c r="G624" s="1" t="s">
        <v>28398</v>
      </c>
      <c r="H624" s="1">
        <f>+Temporalidad[[#This Row],[ID]]</f>
        <v>613</v>
      </c>
    </row>
    <row r="625" spans="1:8" x14ac:dyDescent="0.35">
      <c r="A625">
        <v>614</v>
      </c>
      <c r="B625" s="18" t="s">
        <v>28399</v>
      </c>
      <c r="C625" s="1" t="s">
        <v>5249</v>
      </c>
      <c r="D625" s="1" t="s">
        <v>5250</v>
      </c>
      <c r="E625" s="2">
        <v>0</v>
      </c>
      <c r="F625" s="2">
        <v>30</v>
      </c>
      <c r="G625" s="1" t="s">
        <v>28400</v>
      </c>
      <c r="H625" s="1">
        <f>+Temporalidad[[#This Row],[ID]]</f>
        <v>614</v>
      </c>
    </row>
    <row r="626" spans="1:8" x14ac:dyDescent="0.35">
      <c r="A626">
        <v>615</v>
      </c>
      <c r="B626" s="18" t="s">
        <v>28401</v>
      </c>
      <c r="C626" s="1" t="s">
        <v>5249</v>
      </c>
      <c r="D626" s="1" t="s">
        <v>5250</v>
      </c>
      <c r="E626" s="2">
        <v>0</v>
      </c>
      <c r="F626" s="2">
        <v>27</v>
      </c>
      <c r="G626" s="1" t="s">
        <v>28402</v>
      </c>
      <c r="H626" s="1">
        <f>+Temporalidad[[#This Row],[ID]]</f>
        <v>615</v>
      </c>
    </row>
    <row r="627" spans="1:8" x14ac:dyDescent="0.35">
      <c r="A627">
        <v>616</v>
      </c>
      <c r="B627" s="18" t="s">
        <v>28403</v>
      </c>
      <c r="C627" s="1" t="s">
        <v>5249</v>
      </c>
      <c r="D627" s="1" t="s">
        <v>5250</v>
      </c>
      <c r="E627" s="2">
        <v>0</v>
      </c>
      <c r="F627" s="2">
        <v>30</v>
      </c>
      <c r="G627" s="1" t="s">
        <v>28404</v>
      </c>
      <c r="H627" s="1">
        <f>+Temporalidad[[#This Row],[ID]]</f>
        <v>616</v>
      </c>
    </row>
    <row r="628" spans="1:8" x14ac:dyDescent="0.35">
      <c r="A628">
        <v>617</v>
      </c>
      <c r="B628" s="18" t="s">
        <v>28405</v>
      </c>
      <c r="C628" s="1" t="s">
        <v>5249</v>
      </c>
      <c r="D628" s="1" t="s">
        <v>5250</v>
      </c>
      <c r="E628" s="2">
        <v>0</v>
      </c>
      <c r="F628" s="2">
        <v>29</v>
      </c>
      <c r="G628" s="1" t="s">
        <v>28406</v>
      </c>
      <c r="H628" s="1">
        <f>+Temporalidad[[#This Row],[ID]]</f>
        <v>617</v>
      </c>
    </row>
    <row r="629" spans="1:8" x14ac:dyDescent="0.35">
      <c r="A629">
        <v>618</v>
      </c>
      <c r="B629" s="18" t="s">
        <v>28407</v>
      </c>
      <c r="C629" s="1" t="s">
        <v>5249</v>
      </c>
      <c r="D629" s="1" t="s">
        <v>5250</v>
      </c>
      <c r="E629" s="2">
        <v>0</v>
      </c>
      <c r="F629" s="2">
        <v>30</v>
      </c>
      <c r="G629" s="1" t="s">
        <v>28408</v>
      </c>
      <c r="H629" s="1">
        <f>+Temporalidad[[#This Row],[ID]]</f>
        <v>618</v>
      </c>
    </row>
    <row r="630" spans="1:8" x14ac:dyDescent="0.35">
      <c r="A630">
        <v>619</v>
      </c>
      <c r="B630" s="18" t="s">
        <v>28409</v>
      </c>
      <c r="C630" s="1" t="s">
        <v>5249</v>
      </c>
      <c r="D630" s="1" t="s">
        <v>5250</v>
      </c>
      <c r="E630" s="2">
        <v>0</v>
      </c>
      <c r="F630" s="2">
        <v>29</v>
      </c>
      <c r="G630" s="1" t="s">
        <v>28410</v>
      </c>
      <c r="H630" s="1">
        <f>+Temporalidad[[#This Row],[ID]]</f>
        <v>619</v>
      </c>
    </row>
    <row r="631" spans="1:8" x14ac:dyDescent="0.35">
      <c r="A631">
        <v>620</v>
      </c>
      <c r="B631" s="18" t="s">
        <v>28411</v>
      </c>
      <c r="C631" s="1" t="s">
        <v>5249</v>
      </c>
      <c r="D631" s="1" t="s">
        <v>5250</v>
      </c>
      <c r="E631" s="2">
        <v>0</v>
      </c>
      <c r="F631" s="2">
        <v>30</v>
      </c>
      <c r="G631" s="1" t="s">
        <v>28412</v>
      </c>
      <c r="H631" s="1">
        <f>+Temporalidad[[#This Row],[ID]]</f>
        <v>620</v>
      </c>
    </row>
    <row r="632" spans="1:8" x14ac:dyDescent="0.35">
      <c r="A632">
        <v>621</v>
      </c>
      <c r="B632" s="18" t="s">
        <v>28413</v>
      </c>
      <c r="C632" s="1" t="s">
        <v>5249</v>
      </c>
      <c r="D632" s="1" t="s">
        <v>5250</v>
      </c>
      <c r="E632" s="2">
        <v>0</v>
      </c>
      <c r="F632" s="2">
        <v>30</v>
      </c>
      <c r="G632" s="1" t="s">
        <v>28414</v>
      </c>
      <c r="H632" s="1">
        <f>+Temporalidad[[#This Row],[ID]]</f>
        <v>621</v>
      </c>
    </row>
    <row r="633" spans="1:8" x14ac:dyDescent="0.35">
      <c r="A633">
        <v>622</v>
      </c>
      <c r="B633" s="18" t="s">
        <v>28415</v>
      </c>
      <c r="C633" s="1" t="s">
        <v>5249</v>
      </c>
      <c r="D633" s="1" t="s">
        <v>5250</v>
      </c>
      <c r="E633" s="2">
        <v>0</v>
      </c>
      <c r="F633" s="2">
        <v>29</v>
      </c>
      <c r="G633" s="1" t="s">
        <v>28416</v>
      </c>
      <c r="H633" s="1">
        <f>+Temporalidad[[#This Row],[ID]]</f>
        <v>622</v>
      </c>
    </row>
    <row r="634" spans="1:8" x14ac:dyDescent="0.35">
      <c r="A634">
        <v>623</v>
      </c>
      <c r="B634" s="18" t="s">
        <v>28417</v>
      </c>
      <c r="C634" s="1" t="s">
        <v>5249</v>
      </c>
      <c r="D634" s="1" t="s">
        <v>5250</v>
      </c>
      <c r="E634" s="2">
        <v>0</v>
      </c>
      <c r="F634" s="2">
        <v>30</v>
      </c>
      <c r="G634" s="1" t="s">
        <v>28418</v>
      </c>
      <c r="H634" s="1">
        <f>+Temporalidad[[#This Row],[ID]]</f>
        <v>623</v>
      </c>
    </row>
    <row r="635" spans="1:8" x14ac:dyDescent="0.35">
      <c r="A635">
        <v>624</v>
      </c>
      <c r="B635" s="18" t="s">
        <v>28419</v>
      </c>
      <c r="C635" s="1" t="s">
        <v>5249</v>
      </c>
      <c r="D635" s="1" t="s">
        <v>5250</v>
      </c>
      <c r="E635" s="2">
        <v>0</v>
      </c>
      <c r="F635" s="2">
        <v>29</v>
      </c>
      <c r="G635" s="1" t="s">
        <v>28420</v>
      </c>
      <c r="H635" s="1">
        <f>+Temporalidad[[#This Row],[ID]]</f>
        <v>624</v>
      </c>
    </row>
    <row r="636" spans="1:8" x14ac:dyDescent="0.35">
      <c r="A636">
        <v>625</v>
      </c>
      <c r="B636" s="18" t="s">
        <v>28421</v>
      </c>
      <c r="C636" s="1" t="s">
        <v>5249</v>
      </c>
      <c r="D636" s="1" t="s">
        <v>5250</v>
      </c>
      <c r="E636" s="2">
        <v>0</v>
      </c>
      <c r="F636" s="2">
        <v>30</v>
      </c>
      <c r="G636" s="1" t="s">
        <v>28422</v>
      </c>
      <c r="H636" s="1">
        <f>+Temporalidad[[#This Row],[ID]]</f>
        <v>625</v>
      </c>
    </row>
    <row r="637" spans="1:8" x14ac:dyDescent="0.35">
      <c r="A637">
        <v>626</v>
      </c>
      <c r="B637" s="18" t="s">
        <v>28423</v>
      </c>
      <c r="C637" s="1" t="s">
        <v>5249</v>
      </c>
      <c r="D637" s="1" t="s">
        <v>5250</v>
      </c>
      <c r="E637" s="2">
        <v>0</v>
      </c>
      <c r="F637" s="2">
        <v>30</v>
      </c>
      <c r="G637" s="1" t="s">
        <v>28424</v>
      </c>
      <c r="H637" s="1">
        <f>+Temporalidad[[#This Row],[ID]]</f>
        <v>626</v>
      </c>
    </row>
    <row r="638" spans="1:8" x14ac:dyDescent="0.35">
      <c r="A638">
        <v>627</v>
      </c>
      <c r="B638" s="18" t="s">
        <v>28425</v>
      </c>
      <c r="C638" s="1" t="s">
        <v>5249</v>
      </c>
      <c r="D638" s="1" t="s">
        <v>5250</v>
      </c>
      <c r="E638" s="2">
        <v>0</v>
      </c>
      <c r="F638" s="2">
        <v>27</v>
      </c>
      <c r="G638" s="1" t="s">
        <v>28426</v>
      </c>
      <c r="H638" s="1">
        <f>+Temporalidad[[#This Row],[ID]]</f>
        <v>627</v>
      </c>
    </row>
    <row r="639" spans="1:8" x14ac:dyDescent="0.35">
      <c r="A639">
        <v>628</v>
      </c>
      <c r="B639" s="18" t="s">
        <v>28427</v>
      </c>
      <c r="C639" s="1" t="s">
        <v>5249</v>
      </c>
      <c r="D639" s="1" t="s">
        <v>5250</v>
      </c>
      <c r="E639" s="2">
        <v>0</v>
      </c>
      <c r="F639" s="2">
        <v>30</v>
      </c>
      <c r="G639" s="1" t="s">
        <v>28428</v>
      </c>
      <c r="H639" s="1">
        <f>+Temporalidad[[#This Row],[ID]]</f>
        <v>628</v>
      </c>
    </row>
    <row r="640" spans="1:8" x14ac:dyDescent="0.35">
      <c r="A640">
        <v>629</v>
      </c>
      <c r="B640" s="18" t="s">
        <v>28429</v>
      </c>
      <c r="C640" s="1" t="s">
        <v>5249</v>
      </c>
      <c r="D640" s="1" t="s">
        <v>5250</v>
      </c>
      <c r="E640" s="2">
        <v>0</v>
      </c>
      <c r="F640" s="2">
        <v>29</v>
      </c>
      <c r="G640" s="1" t="s">
        <v>28430</v>
      </c>
      <c r="H640" s="1">
        <f>+Temporalidad[[#This Row],[ID]]</f>
        <v>629</v>
      </c>
    </row>
    <row r="641" spans="1:8" x14ac:dyDescent="0.35">
      <c r="A641">
        <v>630</v>
      </c>
      <c r="B641" s="18" t="s">
        <v>28431</v>
      </c>
      <c r="C641" s="1" t="s">
        <v>5249</v>
      </c>
      <c r="D641" s="1" t="s">
        <v>5250</v>
      </c>
      <c r="E641" s="2">
        <v>0</v>
      </c>
      <c r="F641" s="2">
        <v>30</v>
      </c>
      <c r="G641" s="1" t="s">
        <v>28432</v>
      </c>
      <c r="H641" s="1">
        <f>+Temporalidad[[#This Row],[ID]]</f>
        <v>630</v>
      </c>
    </row>
    <row r="642" spans="1:8" x14ac:dyDescent="0.35">
      <c r="A642">
        <v>631</v>
      </c>
      <c r="B642" s="18" t="s">
        <v>28433</v>
      </c>
      <c r="C642" s="1" t="s">
        <v>5249</v>
      </c>
      <c r="D642" s="1" t="s">
        <v>5250</v>
      </c>
      <c r="E642" s="2">
        <v>0</v>
      </c>
      <c r="F642" s="2">
        <v>29</v>
      </c>
      <c r="G642" s="1" t="s">
        <v>28434</v>
      </c>
      <c r="H642" s="1">
        <f>+Temporalidad[[#This Row],[ID]]</f>
        <v>631</v>
      </c>
    </row>
    <row r="643" spans="1:8" x14ac:dyDescent="0.35">
      <c r="A643">
        <v>632</v>
      </c>
      <c r="B643" s="18" t="s">
        <v>28435</v>
      </c>
      <c r="C643" s="1" t="s">
        <v>5249</v>
      </c>
      <c r="D643" s="1" t="s">
        <v>5250</v>
      </c>
      <c r="E643" s="2">
        <v>0</v>
      </c>
      <c r="F643" s="2">
        <v>30</v>
      </c>
      <c r="G643" s="1" t="s">
        <v>28436</v>
      </c>
      <c r="H643" s="1">
        <f>+Temporalidad[[#This Row],[ID]]</f>
        <v>632</v>
      </c>
    </row>
    <row r="644" spans="1:8" x14ac:dyDescent="0.35">
      <c r="A644">
        <v>633</v>
      </c>
      <c r="B644" s="18" t="s">
        <v>28437</v>
      </c>
      <c r="C644" s="1" t="s">
        <v>5249</v>
      </c>
      <c r="D644" s="1" t="s">
        <v>5250</v>
      </c>
      <c r="E644" s="2">
        <v>0</v>
      </c>
      <c r="F644" s="2">
        <v>30</v>
      </c>
      <c r="G644" s="1" t="s">
        <v>28438</v>
      </c>
      <c r="H644" s="1">
        <f>+Temporalidad[[#This Row],[ID]]</f>
        <v>633</v>
      </c>
    </row>
    <row r="645" spans="1:8" x14ac:dyDescent="0.35">
      <c r="A645">
        <v>634</v>
      </c>
      <c r="B645" s="18" t="s">
        <v>28439</v>
      </c>
      <c r="C645" s="1" t="s">
        <v>5249</v>
      </c>
      <c r="D645" s="1" t="s">
        <v>5250</v>
      </c>
      <c r="E645" s="2">
        <v>0</v>
      </c>
      <c r="F645" s="2">
        <v>29</v>
      </c>
      <c r="G645" s="1" t="s">
        <v>28440</v>
      </c>
      <c r="H645" s="1">
        <f>+Temporalidad[[#This Row],[ID]]</f>
        <v>634</v>
      </c>
    </row>
    <row r="646" spans="1:8" x14ac:dyDescent="0.35">
      <c r="A646">
        <v>635</v>
      </c>
      <c r="B646" s="18" t="s">
        <v>28441</v>
      </c>
      <c r="C646" s="1" t="s">
        <v>5249</v>
      </c>
      <c r="D646" s="1" t="s">
        <v>5250</v>
      </c>
      <c r="E646" s="2">
        <v>0</v>
      </c>
      <c r="F646" s="2">
        <v>30</v>
      </c>
      <c r="G646" s="1" t="s">
        <v>28442</v>
      </c>
      <c r="H646" s="1">
        <f>+Temporalidad[[#This Row],[ID]]</f>
        <v>635</v>
      </c>
    </row>
    <row r="647" spans="1:8" x14ac:dyDescent="0.35">
      <c r="A647">
        <v>636</v>
      </c>
      <c r="B647" s="18" t="s">
        <v>28443</v>
      </c>
      <c r="C647" s="1" t="s">
        <v>5249</v>
      </c>
      <c r="D647" s="1" t="s">
        <v>5250</v>
      </c>
      <c r="E647" s="2">
        <v>0</v>
      </c>
      <c r="F647" s="2">
        <v>29</v>
      </c>
      <c r="G647" s="1" t="s">
        <v>28444</v>
      </c>
      <c r="H647" s="1">
        <f>+Temporalidad[[#This Row],[ID]]</f>
        <v>636</v>
      </c>
    </row>
    <row r="648" spans="1:8" x14ac:dyDescent="0.35">
      <c r="A648">
        <v>637</v>
      </c>
      <c r="B648" s="18" t="s">
        <v>28445</v>
      </c>
      <c r="C648" s="1" t="s">
        <v>5249</v>
      </c>
      <c r="D648" s="1" t="s">
        <v>5250</v>
      </c>
      <c r="E648" s="2">
        <v>0</v>
      </c>
      <c r="F648" s="2">
        <v>30</v>
      </c>
      <c r="G648" s="1" t="s">
        <v>28446</v>
      </c>
      <c r="H648" s="1">
        <f>+Temporalidad[[#This Row],[ID]]</f>
        <v>637</v>
      </c>
    </row>
    <row r="649" spans="1:8" x14ac:dyDescent="0.35">
      <c r="A649">
        <v>638</v>
      </c>
      <c r="B649" s="18" t="s">
        <v>28447</v>
      </c>
      <c r="C649" s="1" t="s">
        <v>5249</v>
      </c>
      <c r="D649" s="1" t="s">
        <v>5250</v>
      </c>
      <c r="E649" s="2">
        <v>0</v>
      </c>
      <c r="F649" s="2">
        <v>30</v>
      </c>
      <c r="G649" s="1" t="s">
        <v>28448</v>
      </c>
      <c r="H649" s="1">
        <f>+Temporalidad[[#This Row],[ID]]</f>
        <v>638</v>
      </c>
    </row>
    <row r="650" spans="1:8" x14ac:dyDescent="0.35">
      <c r="A650">
        <v>639</v>
      </c>
      <c r="B650" s="18" t="s">
        <v>28449</v>
      </c>
      <c r="C650" s="1" t="s">
        <v>5249</v>
      </c>
      <c r="D650" s="1" t="s">
        <v>5250</v>
      </c>
      <c r="E650" s="2">
        <v>0</v>
      </c>
      <c r="F650" s="2">
        <v>27</v>
      </c>
      <c r="G650" s="1" t="s">
        <v>28450</v>
      </c>
      <c r="H650" s="1">
        <f>+Temporalidad[[#This Row],[ID]]</f>
        <v>639</v>
      </c>
    </row>
    <row r="651" spans="1:8" x14ac:dyDescent="0.35">
      <c r="A651">
        <v>640</v>
      </c>
      <c r="B651" s="18" t="s">
        <v>28451</v>
      </c>
      <c r="C651" s="1" t="s">
        <v>5249</v>
      </c>
      <c r="D651" s="1" t="s">
        <v>5250</v>
      </c>
      <c r="E651" s="2">
        <v>0</v>
      </c>
      <c r="F651" s="2">
        <v>30</v>
      </c>
      <c r="G651" s="1" t="s">
        <v>28452</v>
      </c>
      <c r="H651" s="1">
        <f>+Temporalidad[[#This Row],[ID]]</f>
        <v>640</v>
      </c>
    </row>
    <row r="652" spans="1:8" x14ac:dyDescent="0.35">
      <c r="A652">
        <v>641</v>
      </c>
      <c r="B652" s="18" t="s">
        <v>28453</v>
      </c>
      <c r="C652" s="1" t="s">
        <v>5249</v>
      </c>
      <c r="D652" s="1" t="s">
        <v>5250</v>
      </c>
      <c r="E652" s="2">
        <v>0</v>
      </c>
      <c r="F652" s="2">
        <v>29</v>
      </c>
      <c r="G652" s="1" t="s">
        <v>28454</v>
      </c>
      <c r="H652" s="1">
        <f>+Temporalidad[[#This Row],[ID]]</f>
        <v>641</v>
      </c>
    </row>
    <row r="653" spans="1:8" x14ac:dyDescent="0.35">
      <c r="A653">
        <v>642</v>
      </c>
      <c r="B653" s="18" t="s">
        <v>28455</v>
      </c>
      <c r="C653" s="1" t="s">
        <v>5249</v>
      </c>
      <c r="D653" s="1" t="s">
        <v>5250</v>
      </c>
      <c r="E653" s="2">
        <v>0</v>
      </c>
      <c r="F653" s="2">
        <v>30</v>
      </c>
      <c r="G653" s="1" t="s">
        <v>28456</v>
      </c>
      <c r="H653" s="1">
        <f>+Temporalidad[[#This Row],[ID]]</f>
        <v>642</v>
      </c>
    </row>
    <row r="654" spans="1:8" x14ac:dyDescent="0.35">
      <c r="A654">
        <v>643</v>
      </c>
      <c r="B654" s="18" t="s">
        <v>28457</v>
      </c>
      <c r="C654" s="1" t="s">
        <v>5249</v>
      </c>
      <c r="D654" s="1" t="s">
        <v>5250</v>
      </c>
      <c r="E654" s="2">
        <v>0</v>
      </c>
      <c r="F654" s="2">
        <v>29</v>
      </c>
      <c r="G654" s="1" t="s">
        <v>28458</v>
      </c>
      <c r="H654" s="1">
        <f>+Temporalidad[[#This Row],[ID]]</f>
        <v>643</v>
      </c>
    </row>
    <row r="655" spans="1:8" x14ac:dyDescent="0.35">
      <c r="A655">
        <v>644</v>
      </c>
      <c r="B655" s="18" t="s">
        <v>28459</v>
      </c>
      <c r="C655" s="1" t="s">
        <v>5249</v>
      </c>
      <c r="D655" s="1" t="s">
        <v>5250</v>
      </c>
      <c r="E655" s="2">
        <v>0</v>
      </c>
      <c r="F655" s="2">
        <v>30</v>
      </c>
      <c r="G655" s="1" t="s">
        <v>28460</v>
      </c>
      <c r="H655" s="1">
        <f>+Temporalidad[[#This Row],[ID]]</f>
        <v>644</v>
      </c>
    </row>
    <row r="656" spans="1:8" x14ac:dyDescent="0.35">
      <c r="A656">
        <v>645</v>
      </c>
      <c r="B656" s="18" t="s">
        <v>28461</v>
      </c>
      <c r="C656" s="1" t="s">
        <v>5249</v>
      </c>
      <c r="D656" s="1" t="s">
        <v>5250</v>
      </c>
      <c r="E656" s="2">
        <v>0</v>
      </c>
      <c r="F656" s="2">
        <v>30</v>
      </c>
      <c r="G656" s="1" t="s">
        <v>28462</v>
      </c>
      <c r="H656" s="1">
        <f>+Temporalidad[[#This Row],[ID]]</f>
        <v>645</v>
      </c>
    </row>
    <row r="657" spans="1:8" x14ac:dyDescent="0.35">
      <c r="A657">
        <v>646</v>
      </c>
      <c r="B657" s="18" t="s">
        <v>28463</v>
      </c>
      <c r="C657" s="1" t="s">
        <v>5249</v>
      </c>
      <c r="D657" s="1" t="s">
        <v>5250</v>
      </c>
      <c r="E657" s="2">
        <v>0</v>
      </c>
      <c r="F657" s="2">
        <v>29</v>
      </c>
      <c r="G657" s="1" t="s">
        <v>28464</v>
      </c>
      <c r="H657" s="1">
        <f>+Temporalidad[[#This Row],[ID]]</f>
        <v>646</v>
      </c>
    </row>
    <row r="658" spans="1:8" x14ac:dyDescent="0.35">
      <c r="A658">
        <v>647</v>
      </c>
      <c r="B658" s="18" t="s">
        <v>28465</v>
      </c>
      <c r="C658" s="1" t="s">
        <v>5249</v>
      </c>
      <c r="D658" s="1" t="s">
        <v>5250</v>
      </c>
      <c r="E658" s="2">
        <v>0</v>
      </c>
      <c r="F658" s="2">
        <v>30</v>
      </c>
      <c r="G658" s="1" t="s">
        <v>28466</v>
      </c>
      <c r="H658" s="1">
        <f>+Temporalidad[[#This Row],[ID]]</f>
        <v>647</v>
      </c>
    </row>
    <row r="659" spans="1:8" x14ac:dyDescent="0.35">
      <c r="A659">
        <v>648</v>
      </c>
      <c r="B659" s="18" t="s">
        <v>28467</v>
      </c>
      <c r="C659" s="1" t="s">
        <v>5249</v>
      </c>
      <c r="D659" s="1" t="s">
        <v>5250</v>
      </c>
      <c r="E659" s="2">
        <v>0</v>
      </c>
      <c r="F659" s="2">
        <v>29</v>
      </c>
      <c r="G659" s="1" t="s">
        <v>28468</v>
      </c>
      <c r="H659" s="1">
        <f>+Temporalidad[[#This Row],[ID]]</f>
        <v>648</v>
      </c>
    </row>
    <row r="660" spans="1:8" x14ac:dyDescent="0.35">
      <c r="A660">
        <v>649</v>
      </c>
      <c r="B660" s="18" t="s">
        <v>28469</v>
      </c>
      <c r="C660" s="1" t="s">
        <v>5249</v>
      </c>
      <c r="D660" s="1" t="s">
        <v>5250</v>
      </c>
      <c r="E660" s="2">
        <v>0</v>
      </c>
      <c r="F660" s="2">
        <v>30</v>
      </c>
      <c r="G660" s="1" t="s">
        <v>28470</v>
      </c>
      <c r="H660" s="1">
        <f>+Temporalidad[[#This Row],[ID]]</f>
        <v>649</v>
      </c>
    </row>
    <row r="661" spans="1:8" x14ac:dyDescent="0.35">
      <c r="A661">
        <v>650</v>
      </c>
      <c r="B661" s="18" t="s">
        <v>28471</v>
      </c>
      <c r="C661" s="1" t="s">
        <v>5249</v>
      </c>
      <c r="D661" s="1" t="s">
        <v>5250</v>
      </c>
      <c r="E661" s="2">
        <v>0</v>
      </c>
      <c r="F661" s="2">
        <v>30</v>
      </c>
      <c r="G661" s="1" t="s">
        <v>28472</v>
      </c>
      <c r="H661" s="1">
        <f>+Temporalidad[[#This Row],[ID]]</f>
        <v>650</v>
      </c>
    </row>
    <row r="662" spans="1:8" x14ac:dyDescent="0.35">
      <c r="A662">
        <v>651</v>
      </c>
      <c r="B662" s="18" t="s">
        <v>28473</v>
      </c>
      <c r="C662" s="1" t="s">
        <v>5249</v>
      </c>
      <c r="D662" s="1" t="s">
        <v>5250</v>
      </c>
      <c r="E662" s="2">
        <v>0</v>
      </c>
      <c r="F662" s="2">
        <v>27</v>
      </c>
      <c r="G662" s="1" t="s">
        <v>28474</v>
      </c>
      <c r="H662" s="1">
        <f>+Temporalidad[[#This Row],[ID]]</f>
        <v>651</v>
      </c>
    </row>
    <row r="663" spans="1:8" x14ac:dyDescent="0.35">
      <c r="A663">
        <v>652</v>
      </c>
      <c r="B663" s="18" t="s">
        <v>28475</v>
      </c>
      <c r="C663" s="1" t="s">
        <v>5249</v>
      </c>
      <c r="D663" s="1" t="s">
        <v>5250</v>
      </c>
      <c r="E663" s="2">
        <v>0</v>
      </c>
      <c r="F663" s="2">
        <v>30</v>
      </c>
      <c r="G663" s="1" t="s">
        <v>28476</v>
      </c>
      <c r="H663" s="1">
        <f>+Temporalidad[[#This Row],[ID]]</f>
        <v>652</v>
      </c>
    </row>
    <row r="664" spans="1:8" x14ac:dyDescent="0.35">
      <c r="A664">
        <v>653</v>
      </c>
      <c r="B664" s="18" t="s">
        <v>28477</v>
      </c>
      <c r="C664" s="1" t="s">
        <v>5249</v>
      </c>
      <c r="D664" s="1" t="s">
        <v>5250</v>
      </c>
      <c r="E664" s="2">
        <v>0</v>
      </c>
      <c r="F664" s="2">
        <v>29</v>
      </c>
      <c r="G664" s="1" t="s">
        <v>28478</v>
      </c>
      <c r="H664" s="1">
        <f>+Temporalidad[[#This Row],[ID]]</f>
        <v>653</v>
      </c>
    </row>
    <row r="665" spans="1:8" x14ac:dyDescent="0.35">
      <c r="A665">
        <v>654</v>
      </c>
      <c r="B665" s="18" t="s">
        <v>28479</v>
      </c>
      <c r="C665" s="1" t="s">
        <v>5249</v>
      </c>
      <c r="D665" s="1" t="s">
        <v>5250</v>
      </c>
      <c r="E665" s="2">
        <v>0</v>
      </c>
      <c r="F665" s="2">
        <v>30</v>
      </c>
      <c r="G665" s="1" t="s">
        <v>28480</v>
      </c>
      <c r="H665" s="1">
        <f>+Temporalidad[[#This Row],[ID]]</f>
        <v>654</v>
      </c>
    </row>
    <row r="666" spans="1:8" x14ac:dyDescent="0.35">
      <c r="A666">
        <v>655</v>
      </c>
      <c r="B666" s="18" t="s">
        <v>28481</v>
      </c>
      <c r="C666" s="1" t="s">
        <v>5249</v>
      </c>
      <c r="D666" s="1" t="s">
        <v>5250</v>
      </c>
      <c r="E666" s="2">
        <v>0</v>
      </c>
      <c r="F666" s="2">
        <v>29</v>
      </c>
      <c r="G666" s="1" t="s">
        <v>28482</v>
      </c>
      <c r="H666" s="1">
        <f>+Temporalidad[[#This Row],[ID]]</f>
        <v>655</v>
      </c>
    </row>
    <row r="667" spans="1:8" x14ac:dyDescent="0.35">
      <c r="A667">
        <v>656</v>
      </c>
      <c r="B667" s="18" t="s">
        <v>28483</v>
      </c>
      <c r="C667" s="1" t="s">
        <v>5249</v>
      </c>
      <c r="D667" s="1" t="s">
        <v>5250</v>
      </c>
      <c r="E667" s="2">
        <v>0</v>
      </c>
      <c r="F667" s="2">
        <v>30</v>
      </c>
      <c r="G667" s="1" t="s">
        <v>28484</v>
      </c>
      <c r="H667" s="1">
        <f>+Temporalidad[[#This Row],[ID]]</f>
        <v>656</v>
      </c>
    </row>
    <row r="668" spans="1:8" x14ac:dyDescent="0.35">
      <c r="A668">
        <v>657</v>
      </c>
      <c r="B668" s="18" t="s">
        <v>28485</v>
      </c>
      <c r="C668" s="1" t="s">
        <v>5249</v>
      </c>
      <c r="D668" s="1" t="s">
        <v>5250</v>
      </c>
      <c r="E668" s="2">
        <v>0</v>
      </c>
      <c r="F668" s="2">
        <v>30</v>
      </c>
      <c r="G668" s="1" t="s">
        <v>28486</v>
      </c>
      <c r="H668" s="1">
        <f>+Temporalidad[[#This Row],[ID]]</f>
        <v>657</v>
      </c>
    </row>
    <row r="669" spans="1:8" x14ac:dyDescent="0.35">
      <c r="A669">
        <v>658</v>
      </c>
      <c r="B669" s="18" t="s">
        <v>28487</v>
      </c>
      <c r="C669" s="1" t="s">
        <v>5249</v>
      </c>
      <c r="D669" s="1" t="s">
        <v>5250</v>
      </c>
      <c r="E669" s="2">
        <v>0</v>
      </c>
      <c r="F669" s="2">
        <v>29</v>
      </c>
      <c r="G669" s="1" t="s">
        <v>28488</v>
      </c>
      <c r="H669" s="1">
        <f>+Temporalidad[[#This Row],[ID]]</f>
        <v>658</v>
      </c>
    </row>
    <row r="670" spans="1:8" x14ac:dyDescent="0.35">
      <c r="A670">
        <v>659</v>
      </c>
      <c r="B670" s="18" t="s">
        <v>28489</v>
      </c>
      <c r="C670" s="1" t="s">
        <v>5249</v>
      </c>
      <c r="D670" s="1" t="s">
        <v>5250</v>
      </c>
      <c r="E670" s="2">
        <v>0</v>
      </c>
      <c r="F670" s="2">
        <v>30</v>
      </c>
      <c r="G670" s="1" t="s">
        <v>28490</v>
      </c>
      <c r="H670" s="1">
        <f>+Temporalidad[[#This Row],[ID]]</f>
        <v>659</v>
      </c>
    </row>
    <row r="671" spans="1:8" x14ac:dyDescent="0.35">
      <c r="A671">
        <v>660</v>
      </c>
      <c r="B671" s="18" t="s">
        <v>28491</v>
      </c>
      <c r="C671" s="1" t="s">
        <v>5249</v>
      </c>
      <c r="D671" s="1" t="s">
        <v>5250</v>
      </c>
      <c r="E671" s="2">
        <v>0</v>
      </c>
      <c r="F671" s="2">
        <v>29</v>
      </c>
      <c r="G671" s="1" t="s">
        <v>28492</v>
      </c>
      <c r="H671" s="1">
        <f>+Temporalidad[[#This Row],[ID]]</f>
        <v>660</v>
      </c>
    </row>
    <row r="672" spans="1:8" x14ac:dyDescent="0.35">
      <c r="A672">
        <v>661</v>
      </c>
      <c r="B672" s="18" t="s">
        <v>28493</v>
      </c>
      <c r="C672" s="1" t="s">
        <v>5249</v>
      </c>
      <c r="D672" s="1" t="s">
        <v>5250</v>
      </c>
      <c r="E672" s="2">
        <v>0</v>
      </c>
      <c r="F672" s="2">
        <v>30</v>
      </c>
      <c r="G672" s="1" t="s">
        <v>28494</v>
      </c>
      <c r="H672" s="1">
        <f>+Temporalidad[[#This Row],[ID]]</f>
        <v>661</v>
      </c>
    </row>
    <row r="673" spans="1:8" x14ac:dyDescent="0.35">
      <c r="A673">
        <v>662</v>
      </c>
      <c r="B673" s="18" t="s">
        <v>28495</v>
      </c>
      <c r="C673" s="1" t="s">
        <v>5249</v>
      </c>
      <c r="D673" s="1" t="s">
        <v>5250</v>
      </c>
      <c r="E673" s="2">
        <v>0</v>
      </c>
      <c r="F673" s="2">
        <v>30</v>
      </c>
      <c r="G673" s="1" t="s">
        <v>28496</v>
      </c>
      <c r="H673" s="1">
        <f>+Temporalidad[[#This Row],[ID]]</f>
        <v>662</v>
      </c>
    </row>
    <row r="674" spans="1:8" x14ac:dyDescent="0.35">
      <c r="A674">
        <v>663</v>
      </c>
      <c r="B674" s="18" t="s">
        <v>28497</v>
      </c>
      <c r="C674" s="1" t="s">
        <v>5249</v>
      </c>
      <c r="D674" s="1" t="s">
        <v>5250</v>
      </c>
      <c r="E674" s="2">
        <v>0</v>
      </c>
      <c r="F674" s="2">
        <v>27</v>
      </c>
      <c r="G674" s="1" t="s">
        <v>28498</v>
      </c>
      <c r="H674" s="1">
        <f>+Temporalidad[[#This Row],[ID]]</f>
        <v>663</v>
      </c>
    </row>
    <row r="675" spans="1:8" x14ac:dyDescent="0.35">
      <c r="A675">
        <v>664</v>
      </c>
      <c r="B675" s="18" t="s">
        <v>28499</v>
      </c>
      <c r="C675" s="1" t="s">
        <v>5249</v>
      </c>
      <c r="D675" s="1" t="s">
        <v>5250</v>
      </c>
      <c r="E675" s="2">
        <v>0</v>
      </c>
      <c r="F675" s="2">
        <v>30</v>
      </c>
      <c r="G675" s="1" t="s">
        <v>28500</v>
      </c>
      <c r="H675" s="1">
        <f>+Temporalidad[[#This Row],[ID]]</f>
        <v>664</v>
      </c>
    </row>
    <row r="676" spans="1:8" x14ac:dyDescent="0.35">
      <c r="A676">
        <v>665</v>
      </c>
      <c r="B676" s="18" t="s">
        <v>28501</v>
      </c>
      <c r="C676" s="1" t="s">
        <v>5249</v>
      </c>
      <c r="D676" s="1" t="s">
        <v>5250</v>
      </c>
      <c r="E676" s="2">
        <v>0</v>
      </c>
      <c r="F676" s="2">
        <v>29</v>
      </c>
      <c r="G676" s="1" t="s">
        <v>28502</v>
      </c>
      <c r="H676" s="1">
        <f>+Temporalidad[[#This Row],[ID]]</f>
        <v>665</v>
      </c>
    </row>
    <row r="677" spans="1:8" x14ac:dyDescent="0.35">
      <c r="A677">
        <v>666</v>
      </c>
      <c r="B677" s="18" t="s">
        <v>28503</v>
      </c>
      <c r="C677" s="1" t="s">
        <v>5249</v>
      </c>
      <c r="D677" s="1" t="s">
        <v>5250</v>
      </c>
      <c r="E677" s="2">
        <v>0</v>
      </c>
      <c r="F677" s="2">
        <v>30</v>
      </c>
      <c r="G677" s="1" t="s">
        <v>28504</v>
      </c>
      <c r="H677" s="1">
        <f>+Temporalidad[[#This Row],[ID]]</f>
        <v>666</v>
      </c>
    </row>
    <row r="678" spans="1:8" x14ac:dyDescent="0.35">
      <c r="A678">
        <v>667</v>
      </c>
      <c r="B678" s="18" t="s">
        <v>28505</v>
      </c>
      <c r="C678" s="1" t="s">
        <v>5249</v>
      </c>
      <c r="D678" s="1" t="s">
        <v>5250</v>
      </c>
      <c r="E678" s="2">
        <v>0</v>
      </c>
      <c r="F678" s="2">
        <v>29</v>
      </c>
      <c r="G678" s="1" t="s">
        <v>28506</v>
      </c>
      <c r="H678" s="1">
        <f>+Temporalidad[[#This Row],[ID]]</f>
        <v>667</v>
      </c>
    </row>
    <row r="679" spans="1:8" x14ac:dyDescent="0.35">
      <c r="A679">
        <v>668</v>
      </c>
      <c r="B679" s="18" t="s">
        <v>28507</v>
      </c>
      <c r="C679" s="1" t="s">
        <v>5249</v>
      </c>
      <c r="D679" s="1" t="s">
        <v>5250</v>
      </c>
      <c r="E679" s="2">
        <v>0</v>
      </c>
      <c r="F679" s="2">
        <v>30</v>
      </c>
      <c r="G679" s="1" t="s">
        <v>28508</v>
      </c>
      <c r="H679" s="1">
        <f>+Temporalidad[[#This Row],[ID]]</f>
        <v>668</v>
      </c>
    </row>
    <row r="680" spans="1:8" x14ac:dyDescent="0.35">
      <c r="A680">
        <v>669</v>
      </c>
      <c r="B680" s="18" t="s">
        <v>28509</v>
      </c>
      <c r="C680" s="1" t="s">
        <v>5249</v>
      </c>
      <c r="D680" s="1" t="s">
        <v>5250</v>
      </c>
      <c r="E680" s="2">
        <v>0</v>
      </c>
      <c r="F680" s="2">
        <v>30</v>
      </c>
      <c r="G680" s="1" t="s">
        <v>28510</v>
      </c>
      <c r="H680" s="1">
        <f>+Temporalidad[[#This Row],[ID]]</f>
        <v>669</v>
      </c>
    </row>
    <row r="681" spans="1:8" x14ac:dyDescent="0.35">
      <c r="A681">
        <v>670</v>
      </c>
      <c r="B681" s="18" t="s">
        <v>28511</v>
      </c>
      <c r="C681" s="1" t="s">
        <v>5249</v>
      </c>
      <c r="D681" s="1" t="s">
        <v>5250</v>
      </c>
      <c r="E681" s="2">
        <v>0</v>
      </c>
      <c r="F681" s="2">
        <v>29</v>
      </c>
      <c r="G681" s="1" t="s">
        <v>28512</v>
      </c>
      <c r="H681" s="1">
        <f>+Temporalidad[[#This Row],[ID]]</f>
        <v>670</v>
      </c>
    </row>
    <row r="682" spans="1:8" x14ac:dyDescent="0.35">
      <c r="A682">
        <v>671</v>
      </c>
      <c r="B682" s="18" t="s">
        <v>28513</v>
      </c>
      <c r="C682" s="1" t="s">
        <v>5249</v>
      </c>
      <c r="D682" s="1" t="s">
        <v>5250</v>
      </c>
      <c r="E682" s="2">
        <v>0</v>
      </c>
      <c r="F682" s="2">
        <v>30</v>
      </c>
      <c r="G682" s="1" t="s">
        <v>28514</v>
      </c>
      <c r="H682" s="1">
        <f>+Temporalidad[[#This Row],[ID]]</f>
        <v>671</v>
      </c>
    </row>
    <row r="683" spans="1:8" x14ac:dyDescent="0.35">
      <c r="A683">
        <v>672</v>
      </c>
      <c r="B683" s="18" t="s">
        <v>28515</v>
      </c>
      <c r="C683" s="1" t="s">
        <v>5249</v>
      </c>
      <c r="D683" s="1" t="s">
        <v>5250</v>
      </c>
      <c r="E683" s="2">
        <v>0</v>
      </c>
      <c r="F683" s="2">
        <v>29</v>
      </c>
      <c r="G683" s="1" t="s">
        <v>28516</v>
      </c>
      <c r="H683" s="1">
        <f>+Temporalidad[[#This Row],[ID]]</f>
        <v>672</v>
      </c>
    </row>
    <row r="684" spans="1:8" x14ac:dyDescent="0.35">
      <c r="A684">
        <v>673</v>
      </c>
      <c r="B684" s="18" t="s">
        <v>28517</v>
      </c>
      <c r="C684" s="1" t="s">
        <v>5249</v>
      </c>
      <c r="D684" s="1" t="s">
        <v>5250</v>
      </c>
      <c r="E684" s="2">
        <v>0</v>
      </c>
      <c r="F684" s="2">
        <v>30</v>
      </c>
      <c r="G684" s="1" t="s">
        <v>28518</v>
      </c>
      <c r="H684" s="1">
        <f>+Temporalidad[[#This Row],[ID]]</f>
        <v>673</v>
      </c>
    </row>
    <row r="685" spans="1:8" x14ac:dyDescent="0.35">
      <c r="A685">
        <v>674</v>
      </c>
      <c r="B685" s="18" t="s">
        <v>28519</v>
      </c>
      <c r="C685" s="1" t="s">
        <v>5249</v>
      </c>
      <c r="D685" s="1" t="s">
        <v>5250</v>
      </c>
      <c r="E685" s="2">
        <v>0</v>
      </c>
      <c r="F685" s="2">
        <v>30</v>
      </c>
      <c r="G685" s="1" t="s">
        <v>28520</v>
      </c>
      <c r="H685" s="1">
        <f>+Temporalidad[[#This Row],[ID]]</f>
        <v>674</v>
      </c>
    </row>
    <row r="686" spans="1:8" x14ac:dyDescent="0.35">
      <c r="A686">
        <v>675</v>
      </c>
      <c r="B686" s="18" t="s">
        <v>28521</v>
      </c>
      <c r="C686" s="1" t="s">
        <v>5249</v>
      </c>
      <c r="D686" s="1" t="s">
        <v>5250</v>
      </c>
      <c r="E686" s="2">
        <v>0</v>
      </c>
      <c r="F686" s="2">
        <v>27</v>
      </c>
      <c r="G686" s="1" t="s">
        <v>28522</v>
      </c>
      <c r="H686" s="1">
        <f>+Temporalidad[[#This Row],[ID]]</f>
        <v>675</v>
      </c>
    </row>
    <row r="687" spans="1:8" x14ac:dyDescent="0.35">
      <c r="A687">
        <v>676</v>
      </c>
      <c r="B687" s="18" t="s">
        <v>28523</v>
      </c>
      <c r="C687" s="1" t="s">
        <v>5249</v>
      </c>
      <c r="D687" s="1" t="s">
        <v>5250</v>
      </c>
      <c r="E687" s="2">
        <v>0</v>
      </c>
      <c r="F687" s="2">
        <v>30</v>
      </c>
      <c r="G687" s="1" t="s">
        <v>28524</v>
      </c>
      <c r="H687" s="1">
        <f>+Temporalidad[[#This Row],[ID]]</f>
        <v>676</v>
      </c>
    </row>
    <row r="688" spans="1:8" x14ac:dyDescent="0.35">
      <c r="A688">
        <v>677</v>
      </c>
      <c r="B688" s="18" t="s">
        <v>28525</v>
      </c>
      <c r="C688" s="1" t="s">
        <v>5249</v>
      </c>
      <c r="D688" s="1" t="s">
        <v>5250</v>
      </c>
      <c r="E688" s="2">
        <v>0</v>
      </c>
      <c r="F688" s="2">
        <v>29</v>
      </c>
      <c r="G688" s="1" t="s">
        <v>28526</v>
      </c>
      <c r="H688" s="1">
        <f>+Temporalidad[[#This Row],[ID]]</f>
        <v>677</v>
      </c>
    </row>
    <row r="689" spans="1:8" x14ac:dyDescent="0.35">
      <c r="A689">
        <v>678</v>
      </c>
      <c r="B689" s="18" t="s">
        <v>28527</v>
      </c>
      <c r="C689" s="1" t="s">
        <v>5249</v>
      </c>
      <c r="D689" s="1" t="s">
        <v>5250</v>
      </c>
      <c r="E689" s="2">
        <v>0</v>
      </c>
      <c r="F689" s="2">
        <v>30</v>
      </c>
      <c r="G689" s="1" t="s">
        <v>28528</v>
      </c>
      <c r="H689" s="1">
        <f>+Temporalidad[[#This Row],[ID]]</f>
        <v>678</v>
      </c>
    </row>
    <row r="690" spans="1:8" x14ac:dyDescent="0.35">
      <c r="A690">
        <v>679</v>
      </c>
      <c r="B690" s="18" t="s">
        <v>28529</v>
      </c>
      <c r="C690" s="1" t="s">
        <v>5249</v>
      </c>
      <c r="D690" s="1" t="s">
        <v>5250</v>
      </c>
      <c r="E690" s="2">
        <v>0</v>
      </c>
      <c r="F690" s="2">
        <v>29</v>
      </c>
      <c r="G690" s="1" t="s">
        <v>28530</v>
      </c>
      <c r="H690" s="1">
        <f>+Temporalidad[[#This Row],[ID]]</f>
        <v>679</v>
      </c>
    </row>
    <row r="691" spans="1:8" x14ac:dyDescent="0.35">
      <c r="A691">
        <v>680</v>
      </c>
      <c r="B691" s="18" t="s">
        <v>28531</v>
      </c>
      <c r="C691" s="1" t="s">
        <v>5249</v>
      </c>
      <c r="D691" s="1" t="s">
        <v>5250</v>
      </c>
      <c r="E691" s="2">
        <v>0</v>
      </c>
      <c r="F691" s="2">
        <v>30</v>
      </c>
      <c r="G691" s="1" t="s">
        <v>28532</v>
      </c>
      <c r="H691" s="1">
        <f>+Temporalidad[[#This Row],[ID]]</f>
        <v>680</v>
      </c>
    </row>
    <row r="692" spans="1:8" x14ac:dyDescent="0.35">
      <c r="A692">
        <v>681</v>
      </c>
      <c r="B692" s="18" t="s">
        <v>28533</v>
      </c>
      <c r="C692" s="1" t="s">
        <v>5249</v>
      </c>
      <c r="D692" s="1" t="s">
        <v>5250</v>
      </c>
      <c r="E692" s="2">
        <v>0</v>
      </c>
      <c r="F692" s="2">
        <v>30</v>
      </c>
      <c r="G692" s="1" t="s">
        <v>28534</v>
      </c>
      <c r="H692" s="1">
        <f>+Temporalidad[[#This Row],[ID]]</f>
        <v>681</v>
      </c>
    </row>
    <row r="693" spans="1:8" x14ac:dyDescent="0.35">
      <c r="A693">
        <v>682</v>
      </c>
      <c r="B693" s="18" t="s">
        <v>28535</v>
      </c>
      <c r="C693" s="1" t="s">
        <v>5249</v>
      </c>
      <c r="D693" s="1" t="s">
        <v>5250</v>
      </c>
      <c r="E693" s="2">
        <v>0</v>
      </c>
      <c r="F693" s="2">
        <v>29</v>
      </c>
      <c r="G693" s="1" t="s">
        <v>28536</v>
      </c>
      <c r="H693" s="1">
        <f>+Temporalidad[[#This Row],[ID]]</f>
        <v>682</v>
      </c>
    </row>
    <row r="694" spans="1:8" x14ac:dyDescent="0.35">
      <c r="A694">
        <v>683</v>
      </c>
      <c r="B694" s="18" t="s">
        <v>28537</v>
      </c>
      <c r="C694" s="1" t="s">
        <v>5249</v>
      </c>
      <c r="D694" s="1" t="s">
        <v>5250</v>
      </c>
      <c r="E694" s="2">
        <v>0</v>
      </c>
      <c r="F694" s="2">
        <v>30</v>
      </c>
      <c r="G694" s="1" t="s">
        <v>28538</v>
      </c>
      <c r="H694" s="1">
        <f>+Temporalidad[[#This Row],[ID]]</f>
        <v>683</v>
      </c>
    </row>
    <row r="695" spans="1:8" x14ac:dyDescent="0.35">
      <c r="A695">
        <v>684</v>
      </c>
      <c r="B695" s="18" t="s">
        <v>28539</v>
      </c>
      <c r="C695" s="1" t="s">
        <v>5249</v>
      </c>
      <c r="D695" s="1" t="s">
        <v>5250</v>
      </c>
      <c r="E695" s="2">
        <v>0</v>
      </c>
      <c r="F695" s="2">
        <v>29</v>
      </c>
      <c r="G695" s="1" t="s">
        <v>28540</v>
      </c>
      <c r="H695" s="1">
        <f>+Temporalidad[[#This Row],[ID]]</f>
        <v>684</v>
      </c>
    </row>
    <row r="696" spans="1:8" x14ac:dyDescent="0.35">
      <c r="A696">
        <v>685</v>
      </c>
      <c r="B696" s="18" t="s">
        <v>28541</v>
      </c>
      <c r="C696" s="1" t="s">
        <v>5249</v>
      </c>
      <c r="D696" s="1" t="s">
        <v>5250</v>
      </c>
      <c r="E696" s="2">
        <v>0</v>
      </c>
      <c r="F696" s="2">
        <v>30</v>
      </c>
      <c r="G696" s="1" t="s">
        <v>28542</v>
      </c>
      <c r="H696" s="1">
        <f>+Temporalidad[[#This Row],[ID]]</f>
        <v>685</v>
      </c>
    </row>
    <row r="697" spans="1:8" x14ac:dyDescent="0.35">
      <c r="A697">
        <v>686</v>
      </c>
      <c r="B697" s="18" t="s">
        <v>28543</v>
      </c>
      <c r="C697" s="1" t="s">
        <v>5249</v>
      </c>
      <c r="D697" s="1" t="s">
        <v>5250</v>
      </c>
      <c r="E697" s="2">
        <v>0</v>
      </c>
      <c r="F697" s="2">
        <v>30</v>
      </c>
      <c r="G697" s="1" t="s">
        <v>28544</v>
      </c>
      <c r="H697" s="1">
        <f>+Temporalidad[[#This Row],[ID]]</f>
        <v>686</v>
      </c>
    </row>
    <row r="698" spans="1:8" x14ac:dyDescent="0.35">
      <c r="A698">
        <v>687</v>
      </c>
      <c r="B698" s="18" t="s">
        <v>28545</v>
      </c>
      <c r="C698" s="1" t="s">
        <v>5249</v>
      </c>
      <c r="D698" s="1" t="s">
        <v>5250</v>
      </c>
      <c r="E698" s="2">
        <v>0</v>
      </c>
      <c r="F698" s="2">
        <v>27</v>
      </c>
      <c r="G698" s="1" t="s">
        <v>28546</v>
      </c>
      <c r="H698" s="1">
        <f>+Temporalidad[[#This Row],[ID]]</f>
        <v>687</v>
      </c>
    </row>
    <row r="699" spans="1:8" x14ac:dyDescent="0.35">
      <c r="A699">
        <v>688</v>
      </c>
      <c r="B699" s="18" t="s">
        <v>28547</v>
      </c>
      <c r="C699" s="1" t="s">
        <v>5249</v>
      </c>
      <c r="D699" s="1" t="s">
        <v>5250</v>
      </c>
      <c r="E699" s="2">
        <v>0</v>
      </c>
      <c r="F699" s="2">
        <v>30</v>
      </c>
      <c r="G699" s="1" t="s">
        <v>28548</v>
      </c>
      <c r="H699" s="1">
        <f>+Temporalidad[[#This Row],[ID]]</f>
        <v>688</v>
      </c>
    </row>
    <row r="700" spans="1:8" x14ac:dyDescent="0.35">
      <c r="A700">
        <v>689</v>
      </c>
      <c r="B700" s="18" t="s">
        <v>28549</v>
      </c>
      <c r="C700" s="1" t="s">
        <v>5249</v>
      </c>
      <c r="D700" s="1" t="s">
        <v>5250</v>
      </c>
      <c r="E700" s="2">
        <v>0</v>
      </c>
      <c r="F700" s="2">
        <v>29</v>
      </c>
      <c r="G700" s="1" t="s">
        <v>28550</v>
      </c>
      <c r="H700" s="1">
        <f>+Temporalidad[[#This Row],[ID]]</f>
        <v>689</v>
      </c>
    </row>
    <row r="701" spans="1:8" x14ac:dyDescent="0.35">
      <c r="A701">
        <v>690</v>
      </c>
      <c r="B701" s="18" t="s">
        <v>28551</v>
      </c>
      <c r="C701" s="1" t="s">
        <v>5249</v>
      </c>
      <c r="D701" s="1" t="s">
        <v>5250</v>
      </c>
      <c r="E701" s="2">
        <v>0</v>
      </c>
      <c r="F701" s="2">
        <v>30</v>
      </c>
      <c r="G701" s="1" t="s">
        <v>28552</v>
      </c>
      <c r="H701" s="1">
        <f>+Temporalidad[[#This Row],[ID]]</f>
        <v>690</v>
      </c>
    </row>
    <row r="702" spans="1:8" x14ac:dyDescent="0.35">
      <c r="A702">
        <v>691</v>
      </c>
      <c r="B702" s="18" t="s">
        <v>28553</v>
      </c>
      <c r="C702" s="1" t="s">
        <v>5249</v>
      </c>
      <c r="D702" s="1" t="s">
        <v>5250</v>
      </c>
      <c r="E702" s="2">
        <v>0</v>
      </c>
      <c r="F702" s="2">
        <v>29</v>
      </c>
      <c r="G702" s="1" t="s">
        <v>28554</v>
      </c>
      <c r="H702" s="1">
        <f>+Temporalidad[[#This Row],[ID]]</f>
        <v>691</v>
      </c>
    </row>
    <row r="703" spans="1:8" x14ac:dyDescent="0.35">
      <c r="A703">
        <v>692</v>
      </c>
      <c r="B703" s="18" t="s">
        <v>28555</v>
      </c>
      <c r="C703" s="1" t="s">
        <v>5249</v>
      </c>
      <c r="D703" s="1" t="s">
        <v>5250</v>
      </c>
      <c r="E703" s="2">
        <v>0</v>
      </c>
      <c r="F703" s="2">
        <v>30</v>
      </c>
      <c r="G703" s="1" t="s">
        <v>28556</v>
      </c>
      <c r="H703" s="1">
        <f>+Temporalidad[[#This Row],[ID]]</f>
        <v>692</v>
      </c>
    </row>
    <row r="704" spans="1:8" x14ac:dyDescent="0.35">
      <c r="A704">
        <v>693</v>
      </c>
      <c r="B704" s="18" t="s">
        <v>28557</v>
      </c>
      <c r="C704" s="1" t="s">
        <v>5249</v>
      </c>
      <c r="D704" s="1" t="s">
        <v>5250</v>
      </c>
      <c r="E704" s="2">
        <v>0</v>
      </c>
      <c r="F704" s="2">
        <v>30</v>
      </c>
      <c r="G704" s="1" t="s">
        <v>28558</v>
      </c>
      <c r="H704" s="1">
        <f>+Temporalidad[[#This Row],[ID]]</f>
        <v>693</v>
      </c>
    </row>
    <row r="705" spans="1:8" x14ac:dyDescent="0.35">
      <c r="A705">
        <v>694</v>
      </c>
      <c r="B705" s="18" t="s">
        <v>28559</v>
      </c>
      <c r="C705" s="1" t="s">
        <v>5249</v>
      </c>
      <c r="D705" s="1" t="s">
        <v>5250</v>
      </c>
      <c r="E705" s="2">
        <v>0</v>
      </c>
      <c r="F705" s="2">
        <v>29</v>
      </c>
      <c r="G705" s="1" t="s">
        <v>28560</v>
      </c>
      <c r="H705" s="1">
        <f>+Temporalidad[[#This Row],[ID]]</f>
        <v>694</v>
      </c>
    </row>
    <row r="706" spans="1:8" x14ac:dyDescent="0.35">
      <c r="A706">
        <v>695</v>
      </c>
      <c r="B706" s="18" t="s">
        <v>28561</v>
      </c>
      <c r="C706" s="1" t="s">
        <v>5249</v>
      </c>
      <c r="D706" s="1" t="s">
        <v>5250</v>
      </c>
      <c r="E706" s="2">
        <v>0</v>
      </c>
      <c r="F706" s="2">
        <v>30</v>
      </c>
      <c r="G706" s="1" t="s">
        <v>28562</v>
      </c>
      <c r="H706" s="1">
        <f>+Temporalidad[[#This Row],[ID]]</f>
        <v>695</v>
      </c>
    </row>
    <row r="707" spans="1:8" x14ac:dyDescent="0.35">
      <c r="A707">
        <v>696</v>
      </c>
      <c r="B707" s="18" t="s">
        <v>28563</v>
      </c>
      <c r="C707" s="1" t="s">
        <v>5249</v>
      </c>
      <c r="D707" s="1" t="s">
        <v>5250</v>
      </c>
      <c r="E707" s="2">
        <v>0</v>
      </c>
      <c r="F707" s="2">
        <v>29</v>
      </c>
      <c r="G707" s="1" t="s">
        <v>28564</v>
      </c>
      <c r="H707" s="1">
        <f>+Temporalidad[[#This Row],[ID]]</f>
        <v>696</v>
      </c>
    </row>
    <row r="708" spans="1:8" x14ac:dyDescent="0.35">
      <c r="A708">
        <v>697</v>
      </c>
      <c r="B708" s="18" t="s">
        <v>28565</v>
      </c>
      <c r="C708" s="1" t="s">
        <v>5249</v>
      </c>
      <c r="D708" s="1" t="s">
        <v>5250</v>
      </c>
      <c r="E708" s="2">
        <v>0</v>
      </c>
      <c r="F708" s="2">
        <v>30</v>
      </c>
      <c r="G708" s="1" t="s">
        <v>28566</v>
      </c>
      <c r="H708" s="1">
        <f>+Temporalidad[[#This Row],[ID]]</f>
        <v>697</v>
      </c>
    </row>
    <row r="709" spans="1:8" x14ac:dyDescent="0.35">
      <c r="A709">
        <v>698</v>
      </c>
      <c r="B709" s="18" t="s">
        <v>28567</v>
      </c>
      <c r="C709" s="1" t="s">
        <v>5249</v>
      </c>
      <c r="D709" s="1" t="s">
        <v>5250</v>
      </c>
      <c r="E709" s="2">
        <v>0</v>
      </c>
      <c r="F709" s="2">
        <v>30</v>
      </c>
      <c r="G709" s="1" t="s">
        <v>28568</v>
      </c>
      <c r="H709" s="1">
        <f>+Temporalidad[[#This Row],[ID]]</f>
        <v>698</v>
      </c>
    </row>
    <row r="710" spans="1:8" x14ac:dyDescent="0.35">
      <c r="A710">
        <v>699</v>
      </c>
      <c r="B710" s="18" t="s">
        <v>28569</v>
      </c>
      <c r="C710" s="1" t="s">
        <v>5249</v>
      </c>
      <c r="D710" s="1" t="s">
        <v>5250</v>
      </c>
      <c r="E710" s="2">
        <v>0</v>
      </c>
      <c r="F710" s="2">
        <v>27</v>
      </c>
      <c r="G710" s="1" t="s">
        <v>28570</v>
      </c>
      <c r="H710" s="1">
        <f>+Temporalidad[[#This Row],[ID]]</f>
        <v>699</v>
      </c>
    </row>
    <row r="711" spans="1:8" x14ac:dyDescent="0.35">
      <c r="A711">
        <v>700</v>
      </c>
      <c r="B711" s="18" t="s">
        <v>28571</v>
      </c>
      <c r="C711" s="1" t="s">
        <v>5249</v>
      </c>
      <c r="D711" s="1" t="s">
        <v>5250</v>
      </c>
      <c r="E711" s="2">
        <v>0</v>
      </c>
      <c r="F711" s="2">
        <v>30</v>
      </c>
      <c r="G711" s="1" t="s">
        <v>28572</v>
      </c>
      <c r="H711" s="1">
        <f>+Temporalidad[[#This Row],[ID]]</f>
        <v>700</v>
      </c>
    </row>
    <row r="712" spans="1:8" x14ac:dyDescent="0.35">
      <c r="A712">
        <v>701</v>
      </c>
      <c r="B712" s="18" t="s">
        <v>28573</v>
      </c>
      <c r="C712" s="1" t="s">
        <v>5249</v>
      </c>
      <c r="D712" s="1" t="s">
        <v>5250</v>
      </c>
      <c r="E712" s="2">
        <v>0</v>
      </c>
      <c r="F712" s="2">
        <v>29</v>
      </c>
      <c r="G712" s="1" t="s">
        <v>28574</v>
      </c>
      <c r="H712" s="1">
        <f>+Temporalidad[[#This Row],[ID]]</f>
        <v>701</v>
      </c>
    </row>
    <row r="713" spans="1:8" x14ac:dyDescent="0.35">
      <c r="A713">
        <v>702</v>
      </c>
      <c r="B713" s="18" t="s">
        <v>28575</v>
      </c>
      <c r="C713" s="1" t="s">
        <v>5249</v>
      </c>
      <c r="D713" s="1" t="s">
        <v>5250</v>
      </c>
      <c r="E713" s="2">
        <v>0</v>
      </c>
      <c r="F713" s="2">
        <v>30</v>
      </c>
      <c r="G713" s="1" t="s">
        <v>28576</v>
      </c>
      <c r="H713" s="1">
        <f>+Temporalidad[[#This Row],[ID]]</f>
        <v>702</v>
      </c>
    </row>
    <row r="714" spans="1:8" x14ac:dyDescent="0.35">
      <c r="A714">
        <v>703</v>
      </c>
      <c r="B714" s="18" t="s">
        <v>28577</v>
      </c>
      <c r="C714" s="1" t="s">
        <v>5249</v>
      </c>
      <c r="D714" s="1" t="s">
        <v>5250</v>
      </c>
      <c r="E714" s="2">
        <v>0</v>
      </c>
      <c r="F714" s="2">
        <v>29</v>
      </c>
      <c r="G714" s="1" t="s">
        <v>28578</v>
      </c>
      <c r="H714" s="1">
        <f>+Temporalidad[[#This Row],[ID]]</f>
        <v>703</v>
      </c>
    </row>
    <row r="715" spans="1:8" x14ac:dyDescent="0.35">
      <c r="A715">
        <v>704</v>
      </c>
      <c r="B715" s="18" t="s">
        <v>28579</v>
      </c>
      <c r="C715" s="1" t="s">
        <v>5249</v>
      </c>
      <c r="D715" s="1" t="s">
        <v>5250</v>
      </c>
      <c r="E715" s="2">
        <v>0</v>
      </c>
      <c r="F715" s="2">
        <v>30</v>
      </c>
      <c r="G715" s="1" t="s">
        <v>28580</v>
      </c>
      <c r="H715" s="1">
        <f>+Temporalidad[[#This Row],[ID]]</f>
        <v>704</v>
      </c>
    </row>
    <row r="716" spans="1:8" x14ac:dyDescent="0.35">
      <c r="A716">
        <v>705</v>
      </c>
      <c r="B716" s="18" t="s">
        <v>28581</v>
      </c>
      <c r="C716" s="1" t="s">
        <v>5249</v>
      </c>
      <c r="D716" s="1" t="s">
        <v>5250</v>
      </c>
      <c r="E716" s="2">
        <v>0</v>
      </c>
      <c r="F716" s="2">
        <v>30</v>
      </c>
      <c r="G716" s="1" t="s">
        <v>28582</v>
      </c>
      <c r="H716" s="1">
        <f>+Temporalidad[[#This Row],[ID]]</f>
        <v>705</v>
      </c>
    </row>
    <row r="717" spans="1:8" x14ac:dyDescent="0.35">
      <c r="A717">
        <v>706</v>
      </c>
      <c r="B717" s="18" t="s">
        <v>28583</v>
      </c>
      <c r="C717" s="1" t="s">
        <v>5249</v>
      </c>
      <c r="D717" s="1" t="s">
        <v>5250</v>
      </c>
      <c r="E717" s="2">
        <v>0</v>
      </c>
      <c r="F717" s="2">
        <v>29</v>
      </c>
      <c r="G717" s="1" t="s">
        <v>28584</v>
      </c>
      <c r="H717" s="1">
        <f>+Temporalidad[[#This Row],[ID]]</f>
        <v>706</v>
      </c>
    </row>
    <row r="718" spans="1:8" x14ac:dyDescent="0.35">
      <c r="A718">
        <v>707</v>
      </c>
      <c r="B718" s="18" t="s">
        <v>28585</v>
      </c>
      <c r="C718" s="1" t="s">
        <v>5249</v>
      </c>
      <c r="D718" s="1" t="s">
        <v>5250</v>
      </c>
      <c r="E718" s="2">
        <v>0</v>
      </c>
      <c r="F718" s="2">
        <v>30</v>
      </c>
      <c r="G718" s="1" t="s">
        <v>28586</v>
      </c>
      <c r="H718" s="1">
        <f>+Temporalidad[[#This Row],[ID]]</f>
        <v>707</v>
      </c>
    </row>
    <row r="719" spans="1:8" x14ac:dyDescent="0.35">
      <c r="A719">
        <v>708</v>
      </c>
      <c r="B719" s="18" t="s">
        <v>28587</v>
      </c>
      <c r="C719" s="1" t="s">
        <v>5249</v>
      </c>
      <c r="D719" s="1" t="s">
        <v>5250</v>
      </c>
      <c r="E719" s="2">
        <v>0</v>
      </c>
      <c r="F719" s="2">
        <v>29</v>
      </c>
      <c r="G719" s="1" t="s">
        <v>28588</v>
      </c>
      <c r="H719" s="1">
        <f>+Temporalidad[[#This Row],[ID]]</f>
        <v>708</v>
      </c>
    </row>
    <row r="720" spans="1:8" x14ac:dyDescent="0.35">
      <c r="A720">
        <v>709</v>
      </c>
      <c r="B720" s="18" t="s">
        <v>28589</v>
      </c>
      <c r="C720" s="1" t="s">
        <v>5249</v>
      </c>
      <c r="D720" s="1" t="s">
        <v>5250</v>
      </c>
      <c r="E720" s="2">
        <v>0</v>
      </c>
      <c r="F720" s="2">
        <v>30</v>
      </c>
      <c r="G720" s="1" t="s">
        <v>28590</v>
      </c>
      <c r="H720" s="1">
        <f>+Temporalidad[[#This Row],[ID]]</f>
        <v>709</v>
      </c>
    </row>
    <row r="721" spans="1:8" x14ac:dyDescent="0.35">
      <c r="A721">
        <v>710</v>
      </c>
      <c r="B721" s="18" t="s">
        <v>28591</v>
      </c>
      <c r="C721" s="1" t="s">
        <v>5249</v>
      </c>
      <c r="D721" s="1" t="s">
        <v>5250</v>
      </c>
      <c r="E721" s="2">
        <v>0</v>
      </c>
      <c r="F721" s="2">
        <v>30</v>
      </c>
      <c r="G721" s="1" t="s">
        <v>28592</v>
      </c>
      <c r="H721" s="1">
        <f>+Temporalidad[[#This Row],[ID]]</f>
        <v>710</v>
      </c>
    </row>
    <row r="722" spans="1:8" x14ac:dyDescent="0.35">
      <c r="A722">
        <v>711</v>
      </c>
      <c r="B722" s="18" t="s">
        <v>28593</v>
      </c>
      <c r="C722" s="1" t="s">
        <v>5249</v>
      </c>
      <c r="D722" s="1" t="s">
        <v>5250</v>
      </c>
      <c r="E722" s="2">
        <v>0</v>
      </c>
      <c r="F722" s="2">
        <v>27</v>
      </c>
      <c r="G722" s="1" t="s">
        <v>28594</v>
      </c>
      <c r="H722" s="1">
        <f>+Temporalidad[[#This Row],[ID]]</f>
        <v>711</v>
      </c>
    </row>
    <row r="723" spans="1:8" x14ac:dyDescent="0.35">
      <c r="A723">
        <v>712</v>
      </c>
      <c r="B723" s="18" t="s">
        <v>28595</v>
      </c>
      <c r="C723" s="1" t="s">
        <v>5249</v>
      </c>
      <c r="D723" s="1" t="s">
        <v>5250</v>
      </c>
      <c r="E723" s="2">
        <v>0</v>
      </c>
      <c r="F723" s="2">
        <v>30</v>
      </c>
      <c r="G723" s="1" t="s">
        <v>28596</v>
      </c>
      <c r="H723" s="1">
        <f>+Temporalidad[[#This Row],[ID]]</f>
        <v>712</v>
      </c>
    </row>
    <row r="724" spans="1:8" x14ac:dyDescent="0.35">
      <c r="A724">
        <v>713</v>
      </c>
      <c r="B724" s="18" t="s">
        <v>28597</v>
      </c>
      <c r="C724" s="1" t="s">
        <v>5249</v>
      </c>
      <c r="D724" s="1" t="s">
        <v>5250</v>
      </c>
      <c r="E724" s="2">
        <v>0</v>
      </c>
      <c r="F724" s="2">
        <v>29</v>
      </c>
      <c r="G724" s="1" t="s">
        <v>28598</v>
      </c>
      <c r="H724" s="1">
        <f>+Temporalidad[[#This Row],[ID]]</f>
        <v>713</v>
      </c>
    </row>
    <row r="725" spans="1:8" x14ac:dyDescent="0.35">
      <c r="A725">
        <v>714</v>
      </c>
      <c r="B725" s="18" t="s">
        <v>28599</v>
      </c>
      <c r="C725" s="1" t="s">
        <v>5249</v>
      </c>
      <c r="D725" s="1" t="s">
        <v>5250</v>
      </c>
      <c r="E725" s="2">
        <v>0</v>
      </c>
      <c r="F725" s="2">
        <v>30</v>
      </c>
      <c r="G725" s="1" t="s">
        <v>28600</v>
      </c>
      <c r="H725" s="1">
        <f>+Temporalidad[[#This Row],[ID]]</f>
        <v>714</v>
      </c>
    </row>
    <row r="726" spans="1:8" x14ac:dyDescent="0.35">
      <c r="A726">
        <v>715</v>
      </c>
      <c r="B726" s="18" t="s">
        <v>28601</v>
      </c>
      <c r="C726" s="1" t="s">
        <v>5249</v>
      </c>
      <c r="D726" s="1" t="s">
        <v>5250</v>
      </c>
      <c r="E726" s="2">
        <v>0</v>
      </c>
      <c r="F726" s="2">
        <v>29</v>
      </c>
      <c r="G726" s="1" t="s">
        <v>28602</v>
      </c>
      <c r="H726" s="1">
        <f>+Temporalidad[[#This Row],[ID]]</f>
        <v>715</v>
      </c>
    </row>
    <row r="727" spans="1:8" x14ac:dyDescent="0.35">
      <c r="A727">
        <v>716</v>
      </c>
      <c r="B727" s="18" t="s">
        <v>28603</v>
      </c>
      <c r="C727" s="1" t="s">
        <v>5249</v>
      </c>
      <c r="D727" s="1" t="s">
        <v>5250</v>
      </c>
      <c r="E727" s="2">
        <v>0</v>
      </c>
      <c r="F727" s="2">
        <v>30</v>
      </c>
      <c r="G727" s="1" t="s">
        <v>28604</v>
      </c>
      <c r="H727" s="1">
        <f>+Temporalidad[[#This Row],[ID]]</f>
        <v>716</v>
      </c>
    </row>
    <row r="728" spans="1:8" x14ac:dyDescent="0.35">
      <c r="A728">
        <v>717</v>
      </c>
      <c r="B728" s="18" t="s">
        <v>28605</v>
      </c>
      <c r="C728" s="1" t="s">
        <v>5249</v>
      </c>
      <c r="D728" s="1" t="s">
        <v>5250</v>
      </c>
      <c r="E728" s="2">
        <v>0</v>
      </c>
      <c r="F728" s="2">
        <v>30</v>
      </c>
      <c r="G728" s="1" t="s">
        <v>28606</v>
      </c>
      <c r="H728" s="1">
        <f>+Temporalidad[[#This Row],[ID]]</f>
        <v>717</v>
      </c>
    </row>
    <row r="729" spans="1:8" x14ac:dyDescent="0.35">
      <c r="A729">
        <v>718</v>
      </c>
      <c r="B729" s="18" t="s">
        <v>28607</v>
      </c>
      <c r="C729" s="1" t="s">
        <v>5249</v>
      </c>
      <c r="D729" s="1" t="s">
        <v>5250</v>
      </c>
      <c r="E729" s="2">
        <v>0</v>
      </c>
      <c r="F729" s="2">
        <v>29</v>
      </c>
      <c r="G729" s="1" t="s">
        <v>28608</v>
      </c>
      <c r="H729" s="1">
        <f>+Temporalidad[[#This Row],[ID]]</f>
        <v>718</v>
      </c>
    </row>
    <row r="730" spans="1:8" x14ac:dyDescent="0.35">
      <c r="A730">
        <v>719</v>
      </c>
      <c r="B730" s="18" t="s">
        <v>28609</v>
      </c>
      <c r="C730" s="1" t="s">
        <v>5249</v>
      </c>
      <c r="D730" s="1" t="s">
        <v>5250</v>
      </c>
      <c r="E730" s="2">
        <v>0</v>
      </c>
      <c r="F730" s="2">
        <v>30</v>
      </c>
      <c r="G730" s="1" t="s">
        <v>28610</v>
      </c>
      <c r="H730" s="1">
        <f>+Temporalidad[[#This Row],[ID]]</f>
        <v>719</v>
      </c>
    </row>
    <row r="731" spans="1:8" x14ac:dyDescent="0.35">
      <c r="A731">
        <v>720</v>
      </c>
      <c r="B731" s="18" t="s">
        <v>28611</v>
      </c>
      <c r="C731" s="1" t="s">
        <v>5249</v>
      </c>
      <c r="D731" s="1" t="s">
        <v>5250</v>
      </c>
      <c r="E731" s="2">
        <v>0</v>
      </c>
      <c r="F731" s="2">
        <v>29</v>
      </c>
      <c r="G731" s="1" t="s">
        <v>28612</v>
      </c>
      <c r="H731" s="1">
        <f>+Temporalidad[[#This Row],[ID]]</f>
        <v>720</v>
      </c>
    </row>
    <row r="732" spans="1:8" x14ac:dyDescent="0.35">
      <c r="A732">
        <v>721</v>
      </c>
      <c r="B732" s="18" t="s">
        <v>28613</v>
      </c>
      <c r="C732" s="1" t="s">
        <v>5249</v>
      </c>
      <c r="D732" s="1" t="s">
        <v>5250</v>
      </c>
      <c r="E732" s="2">
        <v>0</v>
      </c>
      <c r="F732" s="2">
        <v>30</v>
      </c>
      <c r="G732" s="1" t="s">
        <v>28614</v>
      </c>
      <c r="H732" s="1">
        <f>+Temporalidad[[#This Row],[ID]]</f>
        <v>721</v>
      </c>
    </row>
    <row r="733" spans="1:8" x14ac:dyDescent="0.35">
      <c r="A733">
        <v>722</v>
      </c>
      <c r="B733" s="18" t="s">
        <v>28615</v>
      </c>
      <c r="C733" s="1" t="s">
        <v>5249</v>
      </c>
      <c r="D733" s="1" t="s">
        <v>5250</v>
      </c>
      <c r="E733" s="2">
        <v>0</v>
      </c>
      <c r="F733" s="2">
        <v>30</v>
      </c>
      <c r="G733" s="1" t="s">
        <v>28616</v>
      </c>
      <c r="H733" s="1">
        <f>+Temporalidad[[#This Row],[ID]]</f>
        <v>722</v>
      </c>
    </row>
    <row r="734" spans="1:8" x14ac:dyDescent="0.35">
      <c r="A734">
        <v>723</v>
      </c>
      <c r="B734" s="18" t="s">
        <v>28617</v>
      </c>
      <c r="C734" s="1" t="s">
        <v>5249</v>
      </c>
      <c r="D734" s="1" t="s">
        <v>5250</v>
      </c>
      <c r="E734" s="2">
        <v>0</v>
      </c>
      <c r="F734" s="2">
        <v>27</v>
      </c>
      <c r="G734" s="1" t="s">
        <v>28618</v>
      </c>
      <c r="H734" s="1">
        <f>+Temporalidad[[#This Row],[ID]]</f>
        <v>723</v>
      </c>
    </row>
    <row r="735" spans="1:8" x14ac:dyDescent="0.35">
      <c r="A735">
        <v>724</v>
      </c>
      <c r="B735" s="18" t="s">
        <v>28619</v>
      </c>
      <c r="C735" s="1" t="s">
        <v>5249</v>
      </c>
      <c r="D735" s="1" t="s">
        <v>5250</v>
      </c>
      <c r="E735" s="2">
        <v>0</v>
      </c>
      <c r="F735" s="2">
        <v>30</v>
      </c>
      <c r="G735" s="1" t="s">
        <v>28620</v>
      </c>
      <c r="H735" s="1">
        <f>+Temporalidad[[#This Row],[ID]]</f>
        <v>724</v>
      </c>
    </row>
    <row r="736" spans="1:8" x14ac:dyDescent="0.35">
      <c r="A736">
        <v>725</v>
      </c>
      <c r="B736" s="18" t="s">
        <v>28621</v>
      </c>
      <c r="C736" s="1" t="s">
        <v>5249</v>
      </c>
      <c r="D736" s="1" t="s">
        <v>5250</v>
      </c>
      <c r="E736" s="2">
        <v>0</v>
      </c>
      <c r="F736" s="2">
        <v>29</v>
      </c>
      <c r="G736" s="1" t="s">
        <v>28622</v>
      </c>
      <c r="H736" s="1">
        <f>+Temporalidad[[#This Row],[ID]]</f>
        <v>725</v>
      </c>
    </row>
    <row r="737" spans="1:8" x14ac:dyDescent="0.35">
      <c r="A737">
        <v>726</v>
      </c>
      <c r="B737" s="18" t="s">
        <v>28623</v>
      </c>
      <c r="C737" s="1" t="s">
        <v>5249</v>
      </c>
      <c r="D737" s="1" t="s">
        <v>5250</v>
      </c>
      <c r="E737" s="2">
        <v>0</v>
      </c>
      <c r="F737" s="2">
        <v>30</v>
      </c>
      <c r="G737" s="1" t="s">
        <v>28624</v>
      </c>
      <c r="H737" s="1">
        <f>+Temporalidad[[#This Row],[ID]]</f>
        <v>726</v>
      </c>
    </row>
    <row r="738" spans="1:8" x14ac:dyDescent="0.35">
      <c r="A738">
        <v>727</v>
      </c>
      <c r="B738" s="18" t="s">
        <v>28625</v>
      </c>
      <c r="C738" s="1" t="s">
        <v>5249</v>
      </c>
      <c r="D738" s="1" t="s">
        <v>5250</v>
      </c>
      <c r="E738" s="2">
        <v>0</v>
      </c>
      <c r="F738" s="2">
        <v>29</v>
      </c>
      <c r="G738" s="1" t="s">
        <v>28626</v>
      </c>
      <c r="H738" s="1">
        <f>+Temporalidad[[#This Row],[ID]]</f>
        <v>727</v>
      </c>
    </row>
    <row r="739" spans="1:8" x14ac:dyDescent="0.35">
      <c r="A739">
        <v>728</v>
      </c>
      <c r="B739" s="18" t="s">
        <v>28627</v>
      </c>
      <c r="C739" s="1" t="s">
        <v>5249</v>
      </c>
      <c r="D739" s="1" t="s">
        <v>5250</v>
      </c>
      <c r="E739" s="2">
        <v>0</v>
      </c>
      <c r="F739" s="2">
        <v>30</v>
      </c>
      <c r="G739" s="1" t="s">
        <v>28628</v>
      </c>
      <c r="H739" s="1">
        <f>+Temporalidad[[#This Row],[ID]]</f>
        <v>728</v>
      </c>
    </row>
    <row r="740" spans="1:8" x14ac:dyDescent="0.35">
      <c r="A740">
        <v>729</v>
      </c>
      <c r="B740" s="18" t="s">
        <v>28629</v>
      </c>
      <c r="C740" s="1" t="s">
        <v>5249</v>
      </c>
      <c r="D740" s="1" t="s">
        <v>5250</v>
      </c>
      <c r="E740" s="2">
        <v>0</v>
      </c>
      <c r="F740" s="2">
        <v>30</v>
      </c>
      <c r="G740" s="1" t="s">
        <v>28630</v>
      </c>
      <c r="H740" s="1">
        <f>+Temporalidad[[#This Row],[ID]]</f>
        <v>729</v>
      </c>
    </row>
    <row r="741" spans="1:8" x14ac:dyDescent="0.35">
      <c r="A741">
        <v>730</v>
      </c>
      <c r="B741" s="18" t="s">
        <v>28631</v>
      </c>
      <c r="C741" s="1" t="s">
        <v>5249</v>
      </c>
      <c r="D741" s="1" t="s">
        <v>5250</v>
      </c>
      <c r="E741" s="2">
        <v>0</v>
      </c>
      <c r="F741" s="2">
        <v>29</v>
      </c>
      <c r="G741" s="1" t="s">
        <v>28632</v>
      </c>
      <c r="H741" s="1">
        <f>+Temporalidad[[#This Row],[ID]]</f>
        <v>730</v>
      </c>
    </row>
    <row r="742" spans="1:8" x14ac:dyDescent="0.35">
      <c r="A742">
        <v>731</v>
      </c>
      <c r="B742" s="18" t="s">
        <v>28633</v>
      </c>
      <c r="C742" s="1" t="s">
        <v>5249</v>
      </c>
      <c r="D742" s="1" t="s">
        <v>5250</v>
      </c>
      <c r="E742" s="2">
        <v>0</v>
      </c>
      <c r="F742" s="2">
        <v>30</v>
      </c>
      <c r="G742" s="1" t="s">
        <v>28634</v>
      </c>
      <c r="H742" s="1">
        <f>+Temporalidad[[#This Row],[ID]]</f>
        <v>731</v>
      </c>
    </row>
    <row r="743" spans="1:8" x14ac:dyDescent="0.35">
      <c r="A743">
        <v>732</v>
      </c>
      <c r="B743" s="18" t="s">
        <v>28635</v>
      </c>
      <c r="C743" s="1" t="s">
        <v>5249</v>
      </c>
      <c r="D743" s="1" t="s">
        <v>5250</v>
      </c>
      <c r="E743" s="2">
        <v>0</v>
      </c>
      <c r="F743" s="2">
        <v>29</v>
      </c>
      <c r="G743" s="1" t="s">
        <v>28636</v>
      </c>
      <c r="H743" s="1">
        <f>+Temporalidad[[#This Row],[ID]]</f>
        <v>732</v>
      </c>
    </row>
    <row r="744" spans="1:8" x14ac:dyDescent="0.35">
      <c r="A744">
        <v>733</v>
      </c>
      <c r="B744" s="18" t="s">
        <v>28637</v>
      </c>
      <c r="C744" s="1" t="s">
        <v>5249</v>
      </c>
      <c r="D744" s="1" t="s">
        <v>5250</v>
      </c>
      <c r="E744" s="2">
        <v>0</v>
      </c>
      <c r="F744" s="2">
        <v>30</v>
      </c>
      <c r="G744" s="1" t="s">
        <v>28638</v>
      </c>
      <c r="H744" s="1">
        <f>+Temporalidad[[#This Row],[ID]]</f>
        <v>733</v>
      </c>
    </row>
    <row r="745" spans="1:8" x14ac:dyDescent="0.35">
      <c r="A745">
        <v>734</v>
      </c>
      <c r="B745" s="18" t="s">
        <v>28639</v>
      </c>
      <c r="C745" s="1" t="s">
        <v>5249</v>
      </c>
      <c r="D745" s="1" t="s">
        <v>5250</v>
      </c>
      <c r="E745" s="2">
        <v>0</v>
      </c>
      <c r="F745" s="2">
        <v>30</v>
      </c>
      <c r="G745" s="1" t="s">
        <v>28640</v>
      </c>
      <c r="H745" s="1">
        <f>+Temporalidad[[#This Row],[ID]]</f>
        <v>734</v>
      </c>
    </row>
    <row r="746" spans="1:8" x14ac:dyDescent="0.35">
      <c r="A746">
        <v>735</v>
      </c>
      <c r="B746" s="18" t="s">
        <v>28641</v>
      </c>
      <c r="C746" s="1" t="s">
        <v>5249</v>
      </c>
      <c r="D746" s="1" t="s">
        <v>5250</v>
      </c>
      <c r="E746" s="2">
        <v>0</v>
      </c>
      <c r="F746" s="2">
        <v>27</v>
      </c>
      <c r="G746" s="1" t="s">
        <v>28642</v>
      </c>
      <c r="H746" s="1">
        <f>+Temporalidad[[#This Row],[ID]]</f>
        <v>735</v>
      </c>
    </row>
    <row r="747" spans="1:8" x14ac:dyDescent="0.35">
      <c r="A747">
        <v>736</v>
      </c>
      <c r="B747" s="18" t="s">
        <v>28643</v>
      </c>
      <c r="C747" s="1" t="s">
        <v>5249</v>
      </c>
      <c r="D747" s="1" t="s">
        <v>5250</v>
      </c>
      <c r="E747" s="2">
        <v>0</v>
      </c>
      <c r="F747" s="2">
        <v>30</v>
      </c>
      <c r="G747" s="1" t="s">
        <v>28644</v>
      </c>
      <c r="H747" s="1">
        <f>+Temporalidad[[#This Row],[ID]]</f>
        <v>736</v>
      </c>
    </row>
    <row r="748" spans="1:8" x14ac:dyDescent="0.35">
      <c r="A748">
        <v>737</v>
      </c>
      <c r="B748" s="18" t="s">
        <v>28645</v>
      </c>
      <c r="C748" s="1" t="s">
        <v>5249</v>
      </c>
      <c r="D748" s="1" t="s">
        <v>5250</v>
      </c>
      <c r="E748" s="2">
        <v>0</v>
      </c>
      <c r="F748" s="2">
        <v>29</v>
      </c>
      <c r="G748" s="1" t="s">
        <v>28646</v>
      </c>
      <c r="H748" s="1">
        <f>+Temporalidad[[#This Row],[ID]]</f>
        <v>737</v>
      </c>
    </row>
    <row r="749" spans="1:8" x14ac:dyDescent="0.35">
      <c r="A749">
        <v>738</v>
      </c>
      <c r="B749" s="18" t="s">
        <v>28647</v>
      </c>
      <c r="C749" s="1" t="s">
        <v>5249</v>
      </c>
      <c r="D749" s="1" t="s">
        <v>5250</v>
      </c>
      <c r="E749" s="2">
        <v>0</v>
      </c>
      <c r="F749" s="2">
        <v>30</v>
      </c>
      <c r="G749" s="1" t="s">
        <v>28648</v>
      </c>
      <c r="H749" s="1">
        <f>+Temporalidad[[#This Row],[ID]]</f>
        <v>738</v>
      </c>
    </row>
    <row r="750" spans="1:8" x14ac:dyDescent="0.35">
      <c r="A750">
        <v>739</v>
      </c>
      <c r="B750" s="18" t="s">
        <v>28649</v>
      </c>
      <c r="C750" s="1" t="s">
        <v>5249</v>
      </c>
      <c r="D750" s="1" t="s">
        <v>5250</v>
      </c>
      <c r="E750" s="2">
        <v>0</v>
      </c>
      <c r="F750" s="2">
        <v>29</v>
      </c>
      <c r="G750" s="1" t="s">
        <v>28650</v>
      </c>
      <c r="H750" s="1">
        <f>+Temporalidad[[#This Row],[ID]]</f>
        <v>739</v>
      </c>
    </row>
    <row r="751" spans="1:8" x14ac:dyDescent="0.35">
      <c r="A751">
        <v>740</v>
      </c>
      <c r="B751" s="18" t="s">
        <v>28651</v>
      </c>
      <c r="C751" s="1" t="s">
        <v>5249</v>
      </c>
      <c r="D751" s="1" t="s">
        <v>5250</v>
      </c>
      <c r="E751" s="2">
        <v>0</v>
      </c>
      <c r="F751" s="2">
        <v>30</v>
      </c>
      <c r="G751" s="1" t="s">
        <v>28652</v>
      </c>
      <c r="H751" s="1">
        <f>+Temporalidad[[#This Row],[ID]]</f>
        <v>740</v>
      </c>
    </row>
    <row r="752" spans="1:8" x14ac:dyDescent="0.35">
      <c r="A752">
        <v>741</v>
      </c>
      <c r="B752" s="18" t="s">
        <v>28653</v>
      </c>
      <c r="C752" s="1" t="s">
        <v>5249</v>
      </c>
      <c r="D752" s="1" t="s">
        <v>5250</v>
      </c>
      <c r="E752" s="2">
        <v>0</v>
      </c>
      <c r="F752" s="2">
        <v>30</v>
      </c>
      <c r="G752" s="1" t="s">
        <v>28654</v>
      </c>
      <c r="H752" s="1">
        <f>+Temporalidad[[#This Row],[ID]]</f>
        <v>741</v>
      </c>
    </row>
    <row r="753" spans="1:8" x14ac:dyDescent="0.35">
      <c r="A753">
        <v>742</v>
      </c>
      <c r="B753" s="18" t="s">
        <v>28655</v>
      </c>
      <c r="C753" s="1" t="s">
        <v>5249</v>
      </c>
      <c r="D753" s="1" t="s">
        <v>5250</v>
      </c>
      <c r="E753" s="2">
        <v>0</v>
      </c>
      <c r="F753" s="2">
        <v>29</v>
      </c>
      <c r="G753" s="1" t="s">
        <v>28656</v>
      </c>
      <c r="H753" s="1">
        <f>+Temporalidad[[#This Row],[ID]]</f>
        <v>742</v>
      </c>
    </row>
    <row r="754" spans="1:8" x14ac:dyDescent="0.35">
      <c r="A754">
        <v>743</v>
      </c>
      <c r="B754" s="18" t="s">
        <v>28657</v>
      </c>
      <c r="C754" s="1" t="s">
        <v>5249</v>
      </c>
      <c r="D754" s="1" t="s">
        <v>5250</v>
      </c>
      <c r="E754" s="2">
        <v>0</v>
      </c>
      <c r="F754" s="2">
        <v>30</v>
      </c>
      <c r="G754" s="1" t="s">
        <v>28658</v>
      </c>
      <c r="H754" s="1">
        <f>+Temporalidad[[#This Row],[ID]]</f>
        <v>743</v>
      </c>
    </row>
    <row r="755" spans="1:8" x14ac:dyDescent="0.35">
      <c r="A755">
        <v>744</v>
      </c>
      <c r="B755" s="18" t="s">
        <v>28659</v>
      </c>
      <c r="C755" s="1" t="s">
        <v>5249</v>
      </c>
      <c r="D755" s="1" t="s">
        <v>5250</v>
      </c>
      <c r="E755" s="2">
        <v>0</v>
      </c>
      <c r="F755" s="2">
        <v>29</v>
      </c>
      <c r="G755" s="1" t="s">
        <v>28660</v>
      </c>
      <c r="H755" s="1">
        <f>+Temporalidad[[#This Row],[ID]]</f>
        <v>744</v>
      </c>
    </row>
    <row r="756" spans="1:8" x14ac:dyDescent="0.35">
      <c r="A756">
        <v>745</v>
      </c>
      <c r="B756" s="18" t="s">
        <v>28661</v>
      </c>
      <c r="C756" s="1" t="s">
        <v>5249</v>
      </c>
      <c r="D756" s="1" t="s">
        <v>5250</v>
      </c>
      <c r="E756" s="2">
        <v>0</v>
      </c>
      <c r="F756" s="2">
        <v>30</v>
      </c>
      <c r="G756" s="1" t="s">
        <v>28662</v>
      </c>
      <c r="H756" s="1">
        <f>+Temporalidad[[#This Row],[ID]]</f>
        <v>745</v>
      </c>
    </row>
    <row r="757" spans="1:8" x14ac:dyDescent="0.35">
      <c r="A757">
        <v>746</v>
      </c>
      <c r="B757" s="18" t="s">
        <v>28663</v>
      </c>
      <c r="C757" s="1" t="s">
        <v>5249</v>
      </c>
      <c r="D757" s="1" t="s">
        <v>5250</v>
      </c>
      <c r="E757" s="2">
        <v>0</v>
      </c>
      <c r="F757" s="2">
        <v>30</v>
      </c>
      <c r="G757" s="1" t="s">
        <v>28664</v>
      </c>
      <c r="H757" s="1">
        <f>+Temporalidad[[#This Row],[ID]]</f>
        <v>746</v>
      </c>
    </row>
    <row r="758" spans="1:8" x14ac:dyDescent="0.35">
      <c r="A758">
        <v>747</v>
      </c>
      <c r="B758" s="18" t="s">
        <v>28665</v>
      </c>
      <c r="C758" s="1" t="s">
        <v>5249</v>
      </c>
      <c r="D758" s="1" t="s">
        <v>5250</v>
      </c>
      <c r="E758" s="2">
        <v>0</v>
      </c>
      <c r="F758" s="2">
        <v>27</v>
      </c>
      <c r="G758" s="1" t="s">
        <v>28666</v>
      </c>
      <c r="H758" s="1">
        <f>+Temporalidad[[#This Row],[ID]]</f>
        <v>747</v>
      </c>
    </row>
    <row r="759" spans="1:8" x14ac:dyDescent="0.35">
      <c r="A759">
        <v>748</v>
      </c>
      <c r="B759" s="18" t="s">
        <v>28667</v>
      </c>
      <c r="C759" s="1" t="s">
        <v>5249</v>
      </c>
      <c r="D759" s="1" t="s">
        <v>5250</v>
      </c>
      <c r="E759" s="2">
        <v>0</v>
      </c>
      <c r="F759" s="2">
        <v>30</v>
      </c>
      <c r="G759" s="1" t="s">
        <v>28668</v>
      </c>
      <c r="H759" s="1">
        <f>+Temporalidad[[#This Row],[ID]]</f>
        <v>748</v>
      </c>
    </row>
    <row r="760" spans="1:8" x14ac:dyDescent="0.35">
      <c r="A760">
        <v>749</v>
      </c>
      <c r="B760" s="18" t="s">
        <v>28669</v>
      </c>
      <c r="C760" s="1" t="s">
        <v>5249</v>
      </c>
      <c r="D760" s="1" t="s">
        <v>5250</v>
      </c>
      <c r="E760" s="2">
        <v>0</v>
      </c>
      <c r="F760" s="2">
        <v>29</v>
      </c>
      <c r="G760" s="1" t="s">
        <v>28670</v>
      </c>
      <c r="H760" s="1">
        <f>+Temporalidad[[#This Row],[ID]]</f>
        <v>749</v>
      </c>
    </row>
    <row r="761" spans="1:8" x14ac:dyDescent="0.35">
      <c r="A761">
        <v>750</v>
      </c>
      <c r="B761" s="18" t="s">
        <v>28671</v>
      </c>
      <c r="C761" s="1" t="s">
        <v>5249</v>
      </c>
      <c r="D761" s="1" t="s">
        <v>5250</v>
      </c>
      <c r="E761" s="2">
        <v>0</v>
      </c>
      <c r="F761" s="2">
        <v>30</v>
      </c>
      <c r="G761" s="1" t="s">
        <v>28672</v>
      </c>
      <c r="H761" s="1">
        <f>+Temporalidad[[#This Row],[ID]]</f>
        <v>750</v>
      </c>
    </row>
    <row r="762" spans="1:8" x14ac:dyDescent="0.35">
      <c r="A762">
        <v>751</v>
      </c>
      <c r="B762" s="18" t="s">
        <v>28673</v>
      </c>
      <c r="C762" s="1" t="s">
        <v>5249</v>
      </c>
      <c r="D762" s="1" t="s">
        <v>5250</v>
      </c>
      <c r="E762" s="2">
        <v>0</v>
      </c>
      <c r="F762" s="2">
        <v>29</v>
      </c>
      <c r="G762" s="1" t="s">
        <v>28674</v>
      </c>
      <c r="H762" s="1">
        <f>+Temporalidad[[#This Row],[ID]]</f>
        <v>751</v>
      </c>
    </row>
    <row r="763" spans="1:8" x14ac:dyDescent="0.35">
      <c r="A763">
        <v>752</v>
      </c>
      <c r="B763" s="18" t="s">
        <v>28675</v>
      </c>
      <c r="C763" s="1" t="s">
        <v>5249</v>
      </c>
      <c r="D763" s="1" t="s">
        <v>5250</v>
      </c>
      <c r="E763" s="2">
        <v>0</v>
      </c>
      <c r="F763" s="2">
        <v>30</v>
      </c>
      <c r="G763" s="1" t="s">
        <v>28676</v>
      </c>
      <c r="H763" s="1">
        <f>+Temporalidad[[#This Row],[ID]]</f>
        <v>752</v>
      </c>
    </row>
    <row r="764" spans="1:8" x14ac:dyDescent="0.35">
      <c r="A764">
        <v>753</v>
      </c>
      <c r="B764" s="18" t="s">
        <v>28677</v>
      </c>
      <c r="C764" s="1" t="s">
        <v>5249</v>
      </c>
      <c r="D764" s="1" t="s">
        <v>5250</v>
      </c>
      <c r="E764" s="2">
        <v>0</v>
      </c>
      <c r="F764" s="2">
        <v>30</v>
      </c>
      <c r="G764" s="1" t="s">
        <v>28678</v>
      </c>
      <c r="H764" s="1">
        <f>+Temporalidad[[#This Row],[ID]]</f>
        <v>753</v>
      </c>
    </row>
    <row r="765" spans="1:8" x14ac:dyDescent="0.35">
      <c r="A765">
        <v>754</v>
      </c>
      <c r="B765" s="18" t="s">
        <v>28679</v>
      </c>
      <c r="C765" s="1" t="s">
        <v>5249</v>
      </c>
      <c r="D765" s="1" t="s">
        <v>5250</v>
      </c>
      <c r="E765" s="2">
        <v>0</v>
      </c>
      <c r="F765" s="2">
        <v>29</v>
      </c>
      <c r="G765" s="1" t="s">
        <v>28680</v>
      </c>
      <c r="H765" s="1">
        <f>+Temporalidad[[#This Row],[ID]]</f>
        <v>754</v>
      </c>
    </row>
    <row r="766" spans="1:8" x14ac:dyDescent="0.35">
      <c r="A766">
        <v>755</v>
      </c>
      <c r="B766" s="18" t="s">
        <v>28681</v>
      </c>
      <c r="C766" s="1" t="s">
        <v>5249</v>
      </c>
      <c r="D766" s="1" t="s">
        <v>5250</v>
      </c>
      <c r="E766" s="2">
        <v>0</v>
      </c>
      <c r="F766" s="2">
        <v>30</v>
      </c>
      <c r="G766" s="1" t="s">
        <v>28682</v>
      </c>
      <c r="H766" s="1">
        <f>+Temporalidad[[#This Row],[ID]]</f>
        <v>755</v>
      </c>
    </row>
    <row r="767" spans="1:8" x14ac:dyDescent="0.35">
      <c r="A767">
        <v>756</v>
      </c>
      <c r="B767" s="18" t="s">
        <v>28683</v>
      </c>
      <c r="C767" s="1" t="s">
        <v>5249</v>
      </c>
      <c r="D767" s="1" t="s">
        <v>5250</v>
      </c>
      <c r="E767" s="2">
        <v>0</v>
      </c>
      <c r="F767" s="2">
        <v>29</v>
      </c>
      <c r="G767" s="1" t="s">
        <v>28684</v>
      </c>
      <c r="H767" s="1">
        <f>+Temporalidad[[#This Row],[ID]]</f>
        <v>756</v>
      </c>
    </row>
    <row r="768" spans="1:8" x14ac:dyDescent="0.35">
      <c r="A768">
        <v>757</v>
      </c>
      <c r="B768" s="18" t="s">
        <v>28685</v>
      </c>
      <c r="C768" s="1" t="s">
        <v>5249</v>
      </c>
      <c r="D768" s="1" t="s">
        <v>5250</v>
      </c>
      <c r="E768" s="2">
        <v>0</v>
      </c>
      <c r="F768" s="2">
        <v>30</v>
      </c>
      <c r="G768" s="1" t="s">
        <v>28686</v>
      </c>
      <c r="H768" s="1">
        <f>+Temporalidad[[#This Row],[ID]]</f>
        <v>757</v>
      </c>
    </row>
    <row r="769" spans="1:8" x14ac:dyDescent="0.35">
      <c r="A769">
        <v>758</v>
      </c>
      <c r="B769" s="18" t="s">
        <v>28687</v>
      </c>
      <c r="C769" s="1" t="s">
        <v>5249</v>
      </c>
      <c r="D769" s="1" t="s">
        <v>5250</v>
      </c>
      <c r="E769" s="2">
        <v>0</v>
      </c>
      <c r="F769" s="2">
        <v>30</v>
      </c>
      <c r="G769" s="1" t="s">
        <v>28688</v>
      </c>
      <c r="H769" s="1">
        <f>+Temporalidad[[#This Row],[ID]]</f>
        <v>758</v>
      </c>
    </row>
    <row r="770" spans="1:8" x14ac:dyDescent="0.35">
      <c r="A770">
        <v>759</v>
      </c>
      <c r="B770" s="18" t="s">
        <v>28689</v>
      </c>
      <c r="C770" s="1" t="s">
        <v>5249</v>
      </c>
      <c r="D770" s="1" t="s">
        <v>5250</v>
      </c>
      <c r="E770" s="2">
        <v>0</v>
      </c>
      <c r="F770" s="2">
        <v>27</v>
      </c>
      <c r="G770" s="1" t="s">
        <v>28690</v>
      </c>
      <c r="H770" s="1">
        <f>+Temporalidad[[#This Row],[ID]]</f>
        <v>759</v>
      </c>
    </row>
    <row r="771" spans="1:8" x14ac:dyDescent="0.35">
      <c r="A771">
        <v>760</v>
      </c>
      <c r="B771" s="18" t="s">
        <v>28691</v>
      </c>
      <c r="C771" s="1" t="s">
        <v>5249</v>
      </c>
      <c r="D771" s="1" t="s">
        <v>5250</v>
      </c>
      <c r="E771" s="2">
        <v>0</v>
      </c>
      <c r="F771" s="2">
        <v>30</v>
      </c>
      <c r="G771" s="1" t="s">
        <v>28692</v>
      </c>
      <c r="H771" s="1">
        <f>+Temporalidad[[#This Row],[ID]]</f>
        <v>760</v>
      </c>
    </row>
    <row r="772" spans="1:8" x14ac:dyDescent="0.35">
      <c r="A772">
        <v>761</v>
      </c>
      <c r="B772" s="18" t="s">
        <v>28693</v>
      </c>
      <c r="C772" s="1" t="s">
        <v>5249</v>
      </c>
      <c r="D772" s="1" t="s">
        <v>5250</v>
      </c>
      <c r="E772" s="2">
        <v>0</v>
      </c>
      <c r="F772" s="2">
        <v>29</v>
      </c>
      <c r="G772" s="1" t="s">
        <v>28694</v>
      </c>
      <c r="H772" s="1">
        <f>+Temporalidad[[#This Row],[ID]]</f>
        <v>761</v>
      </c>
    </row>
    <row r="773" spans="1:8" x14ac:dyDescent="0.35">
      <c r="A773">
        <v>762</v>
      </c>
      <c r="B773" s="18" t="s">
        <v>28695</v>
      </c>
      <c r="C773" s="1" t="s">
        <v>5249</v>
      </c>
      <c r="D773" s="1" t="s">
        <v>5250</v>
      </c>
      <c r="E773" s="2">
        <v>0</v>
      </c>
      <c r="F773" s="2">
        <v>30</v>
      </c>
      <c r="G773" s="1" t="s">
        <v>28696</v>
      </c>
      <c r="H773" s="1">
        <f>+Temporalidad[[#This Row],[ID]]</f>
        <v>762</v>
      </c>
    </row>
    <row r="774" spans="1:8" x14ac:dyDescent="0.35">
      <c r="A774">
        <v>763</v>
      </c>
      <c r="B774" s="18" t="s">
        <v>28697</v>
      </c>
      <c r="C774" s="1" t="s">
        <v>5249</v>
      </c>
      <c r="D774" s="1" t="s">
        <v>5250</v>
      </c>
      <c r="E774" s="2">
        <v>0</v>
      </c>
      <c r="F774" s="2">
        <v>29</v>
      </c>
      <c r="G774" s="1" t="s">
        <v>28698</v>
      </c>
      <c r="H774" s="1">
        <f>+Temporalidad[[#This Row],[ID]]</f>
        <v>763</v>
      </c>
    </row>
    <row r="775" spans="1:8" x14ac:dyDescent="0.35">
      <c r="A775">
        <v>764</v>
      </c>
      <c r="B775" s="18" t="s">
        <v>28699</v>
      </c>
      <c r="C775" s="1" t="s">
        <v>5249</v>
      </c>
      <c r="D775" s="1" t="s">
        <v>5250</v>
      </c>
      <c r="E775" s="2">
        <v>0</v>
      </c>
      <c r="F775" s="2">
        <v>30</v>
      </c>
      <c r="G775" s="1" t="s">
        <v>28700</v>
      </c>
      <c r="H775" s="1">
        <f>+Temporalidad[[#This Row],[ID]]</f>
        <v>764</v>
      </c>
    </row>
    <row r="776" spans="1:8" x14ac:dyDescent="0.35">
      <c r="A776">
        <v>765</v>
      </c>
      <c r="B776" s="18" t="s">
        <v>28701</v>
      </c>
      <c r="C776" s="1" t="s">
        <v>5249</v>
      </c>
      <c r="D776" s="1" t="s">
        <v>5250</v>
      </c>
      <c r="E776" s="2">
        <v>0</v>
      </c>
      <c r="F776" s="2">
        <v>30</v>
      </c>
      <c r="G776" s="1" t="s">
        <v>28702</v>
      </c>
      <c r="H776" s="1">
        <f>+Temporalidad[[#This Row],[ID]]</f>
        <v>765</v>
      </c>
    </row>
    <row r="777" spans="1:8" x14ac:dyDescent="0.35">
      <c r="A777">
        <v>766</v>
      </c>
      <c r="B777" s="18" t="s">
        <v>28703</v>
      </c>
      <c r="C777" s="1" t="s">
        <v>5249</v>
      </c>
      <c r="D777" s="1" t="s">
        <v>5250</v>
      </c>
      <c r="E777" s="2">
        <v>0</v>
      </c>
      <c r="F777" s="2">
        <v>29</v>
      </c>
      <c r="G777" s="1" t="s">
        <v>28704</v>
      </c>
      <c r="H777" s="1">
        <f>+Temporalidad[[#This Row],[ID]]</f>
        <v>766</v>
      </c>
    </row>
    <row r="778" spans="1:8" x14ac:dyDescent="0.35">
      <c r="A778">
        <v>767</v>
      </c>
      <c r="B778" s="18" t="s">
        <v>28705</v>
      </c>
      <c r="C778" s="1" t="s">
        <v>5249</v>
      </c>
      <c r="D778" s="1" t="s">
        <v>5250</v>
      </c>
      <c r="E778" s="2">
        <v>0</v>
      </c>
      <c r="F778" s="2">
        <v>30</v>
      </c>
      <c r="G778" s="1" t="s">
        <v>28706</v>
      </c>
      <c r="H778" s="1">
        <f>+Temporalidad[[#This Row],[ID]]</f>
        <v>767</v>
      </c>
    </row>
    <row r="779" spans="1:8" x14ac:dyDescent="0.35">
      <c r="A779">
        <v>768</v>
      </c>
      <c r="B779" s="18" t="s">
        <v>28707</v>
      </c>
      <c r="C779" s="1" t="s">
        <v>5249</v>
      </c>
      <c r="D779" s="1" t="s">
        <v>5250</v>
      </c>
      <c r="E779" s="2">
        <v>0</v>
      </c>
      <c r="F779" s="2">
        <v>29</v>
      </c>
      <c r="G779" s="1" t="s">
        <v>28708</v>
      </c>
      <c r="H779" s="1">
        <f>+Temporalidad[[#This Row],[ID]]</f>
        <v>768</v>
      </c>
    </row>
    <row r="780" spans="1:8" x14ac:dyDescent="0.35">
      <c r="A780">
        <v>769</v>
      </c>
      <c r="B780" s="18" t="s">
        <v>28709</v>
      </c>
      <c r="C780" s="1" t="s">
        <v>5249</v>
      </c>
      <c r="D780" s="1" t="s">
        <v>5250</v>
      </c>
      <c r="E780" s="2">
        <v>0</v>
      </c>
      <c r="F780" s="2">
        <v>30</v>
      </c>
      <c r="G780" s="1" t="s">
        <v>28710</v>
      </c>
      <c r="H780" s="1">
        <f>+Temporalidad[[#This Row],[ID]]</f>
        <v>769</v>
      </c>
    </row>
    <row r="781" spans="1:8" x14ac:dyDescent="0.35">
      <c r="A781">
        <v>770</v>
      </c>
      <c r="B781" s="18" t="s">
        <v>28711</v>
      </c>
      <c r="C781" s="1" t="s">
        <v>5249</v>
      </c>
      <c r="D781" s="1" t="s">
        <v>5250</v>
      </c>
      <c r="E781" s="2">
        <v>0</v>
      </c>
      <c r="F781" s="2">
        <v>30</v>
      </c>
      <c r="G781" s="1" t="s">
        <v>28712</v>
      </c>
      <c r="H781" s="1">
        <f>+Temporalidad[[#This Row],[ID]]</f>
        <v>770</v>
      </c>
    </row>
    <row r="782" spans="1:8" x14ac:dyDescent="0.35">
      <c r="A782">
        <v>771</v>
      </c>
      <c r="B782" s="18" t="s">
        <v>28713</v>
      </c>
      <c r="C782" s="1" t="s">
        <v>5249</v>
      </c>
      <c r="D782" s="1" t="s">
        <v>5250</v>
      </c>
      <c r="E782" s="2">
        <v>0</v>
      </c>
      <c r="F782" s="2">
        <v>27</v>
      </c>
      <c r="G782" s="1" t="s">
        <v>28714</v>
      </c>
      <c r="H782" s="1">
        <f>+Temporalidad[[#This Row],[ID]]</f>
        <v>771</v>
      </c>
    </row>
    <row r="783" spans="1:8" x14ac:dyDescent="0.35">
      <c r="A783">
        <v>772</v>
      </c>
      <c r="B783" s="18" t="s">
        <v>28715</v>
      </c>
      <c r="C783" s="1" t="s">
        <v>5249</v>
      </c>
      <c r="D783" s="1" t="s">
        <v>5250</v>
      </c>
      <c r="E783" s="2">
        <v>0</v>
      </c>
      <c r="F783" s="2">
        <v>30</v>
      </c>
      <c r="G783" s="1" t="s">
        <v>28716</v>
      </c>
      <c r="H783" s="1">
        <f>+Temporalidad[[#This Row],[ID]]</f>
        <v>772</v>
      </c>
    </row>
    <row r="784" spans="1:8" x14ac:dyDescent="0.35">
      <c r="A784">
        <v>773</v>
      </c>
      <c r="B784" s="18" t="s">
        <v>28717</v>
      </c>
      <c r="C784" s="1" t="s">
        <v>5249</v>
      </c>
      <c r="D784" s="1" t="s">
        <v>5250</v>
      </c>
      <c r="E784" s="2">
        <v>0</v>
      </c>
      <c r="F784" s="2">
        <v>29</v>
      </c>
      <c r="G784" s="1" t="s">
        <v>28718</v>
      </c>
      <c r="H784" s="1">
        <f>+Temporalidad[[#This Row],[ID]]</f>
        <v>773</v>
      </c>
    </row>
    <row r="785" spans="1:8" x14ac:dyDescent="0.35">
      <c r="A785">
        <v>774</v>
      </c>
      <c r="B785" s="18" t="s">
        <v>28719</v>
      </c>
      <c r="C785" s="1" t="s">
        <v>5249</v>
      </c>
      <c r="D785" s="1" t="s">
        <v>5250</v>
      </c>
      <c r="E785" s="2">
        <v>0</v>
      </c>
      <c r="F785" s="2">
        <v>30</v>
      </c>
      <c r="G785" s="1" t="s">
        <v>28720</v>
      </c>
      <c r="H785" s="1">
        <f>+Temporalidad[[#This Row],[ID]]</f>
        <v>774</v>
      </c>
    </row>
    <row r="786" spans="1:8" x14ac:dyDescent="0.35">
      <c r="A786">
        <v>775</v>
      </c>
      <c r="B786" s="18" t="s">
        <v>28721</v>
      </c>
      <c r="C786" s="1" t="s">
        <v>5249</v>
      </c>
      <c r="D786" s="1" t="s">
        <v>5250</v>
      </c>
      <c r="E786" s="2">
        <v>0</v>
      </c>
      <c r="F786" s="2">
        <v>29</v>
      </c>
      <c r="G786" s="1" t="s">
        <v>28722</v>
      </c>
      <c r="H786" s="1">
        <f>+Temporalidad[[#This Row],[ID]]</f>
        <v>775</v>
      </c>
    </row>
    <row r="787" spans="1:8" x14ac:dyDescent="0.35">
      <c r="A787">
        <v>776</v>
      </c>
      <c r="B787" s="18" t="s">
        <v>28723</v>
      </c>
      <c r="C787" s="1" t="s">
        <v>5249</v>
      </c>
      <c r="D787" s="1" t="s">
        <v>5250</v>
      </c>
      <c r="E787" s="2">
        <v>0</v>
      </c>
      <c r="F787" s="2">
        <v>30</v>
      </c>
      <c r="G787" s="1" t="s">
        <v>28724</v>
      </c>
      <c r="H787" s="1">
        <f>+Temporalidad[[#This Row],[ID]]</f>
        <v>776</v>
      </c>
    </row>
    <row r="788" spans="1:8" x14ac:dyDescent="0.35">
      <c r="A788">
        <v>777</v>
      </c>
      <c r="B788" s="18" t="s">
        <v>28725</v>
      </c>
      <c r="C788" s="1" t="s">
        <v>5249</v>
      </c>
      <c r="D788" s="1" t="s">
        <v>5250</v>
      </c>
      <c r="E788" s="2">
        <v>0</v>
      </c>
      <c r="F788" s="2">
        <v>30</v>
      </c>
      <c r="G788" s="1" t="s">
        <v>28726</v>
      </c>
      <c r="H788" s="1">
        <f>+Temporalidad[[#This Row],[ID]]</f>
        <v>777</v>
      </c>
    </row>
    <row r="789" spans="1:8" x14ac:dyDescent="0.35">
      <c r="A789">
        <v>778</v>
      </c>
      <c r="B789" s="18" t="s">
        <v>28727</v>
      </c>
      <c r="C789" s="1" t="s">
        <v>5249</v>
      </c>
      <c r="D789" s="1" t="s">
        <v>5250</v>
      </c>
      <c r="E789" s="2">
        <v>0</v>
      </c>
      <c r="F789" s="2">
        <v>29</v>
      </c>
      <c r="G789" s="1" t="s">
        <v>28728</v>
      </c>
      <c r="H789" s="1">
        <f>+Temporalidad[[#This Row],[ID]]</f>
        <v>778</v>
      </c>
    </row>
    <row r="790" spans="1:8" x14ac:dyDescent="0.35">
      <c r="A790">
        <v>779</v>
      </c>
      <c r="B790" s="18" t="s">
        <v>28729</v>
      </c>
      <c r="C790" s="1" t="s">
        <v>5249</v>
      </c>
      <c r="D790" s="1" t="s">
        <v>5250</v>
      </c>
      <c r="E790" s="2">
        <v>0</v>
      </c>
      <c r="F790" s="2">
        <v>30</v>
      </c>
      <c r="G790" s="1" t="s">
        <v>28730</v>
      </c>
      <c r="H790" s="1">
        <f>+Temporalidad[[#This Row],[ID]]</f>
        <v>779</v>
      </c>
    </row>
    <row r="791" spans="1:8" x14ac:dyDescent="0.35">
      <c r="A791">
        <v>780</v>
      </c>
      <c r="B791" s="18" t="s">
        <v>28731</v>
      </c>
      <c r="C791" s="1" t="s">
        <v>5249</v>
      </c>
      <c r="D791" s="1" t="s">
        <v>5250</v>
      </c>
      <c r="E791" s="2">
        <v>0</v>
      </c>
      <c r="F791" s="2">
        <v>29</v>
      </c>
      <c r="G791" s="1" t="s">
        <v>28732</v>
      </c>
      <c r="H791" s="1">
        <f>+Temporalidad[[#This Row],[ID]]</f>
        <v>780</v>
      </c>
    </row>
    <row r="792" spans="1:8" x14ac:dyDescent="0.35">
      <c r="A792">
        <v>781</v>
      </c>
      <c r="B792" s="18" t="s">
        <v>28733</v>
      </c>
      <c r="C792" s="1" t="s">
        <v>5249</v>
      </c>
      <c r="D792" s="1" t="s">
        <v>5250</v>
      </c>
      <c r="E792" s="2">
        <v>0</v>
      </c>
      <c r="F792" s="2">
        <v>30</v>
      </c>
      <c r="G792" s="1" t="s">
        <v>28734</v>
      </c>
      <c r="H792" s="1">
        <f>+Temporalidad[[#This Row],[ID]]</f>
        <v>781</v>
      </c>
    </row>
    <row r="793" spans="1:8" x14ac:dyDescent="0.35">
      <c r="A793">
        <v>782</v>
      </c>
      <c r="B793" s="18" t="s">
        <v>28735</v>
      </c>
      <c r="C793" s="1" t="s">
        <v>5249</v>
      </c>
      <c r="D793" s="1" t="s">
        <v>5250</v>
      </c>
      <c r="E793" s="2">
        <v>0</v>
      </c>
      <c r="F793" s="2">
        <v>30</v>
      </c>
      <c r="G793" s="1" t="s">
        <v>28736</v>
      </c>
      <c r="H793" s="1">
        <f>+Temporalidad[[#This Row],[ID]]</f>
        <v>782</v>
      </c>
    </row>
    <row r="794" spans="1:8" x14ac:dyDescent="0.35">
      <c r="A794">
        <v>783</v>
      </c>
      <c r="B794" s="18" t="s">
        <v>28737</v>
      </c>
      <c r="C794" s="1" t="s">
        <v>5249</v>
      </c>
      <c r="D794" s="1" t="s">
        <v>5250</v>
      </c>
      <c r="E794" s="2">
        <v>0</v>
      </c>
      <c r="F794" s="2">
        <v>27</v>
      </c>
      <c r="G794" s="1" t="s">
        <v>28738</v>
      </c>
      <c r="H794" s="1">
        <f>+Temporalidad[[#This Row],[ID]]</f>
        <v>783</v>
      </c>
    </row>
    <row r="795" spans="1:8" x14ac:dyDescent="0.35">
      <c r="A795">
        <v>784</v>
      </c>
      <c r="B795" s="18" t="s">
        <v>28739</v>
      </c>
      <c r="C795" s="1" t="s">
        <v>5249</v>
      </c>
      <c r="D795" s="1" t="s">
        <v>5250</v>
      </c>
      <c r="E795" s="2">
        <v>0</v>
      </c>
      <c r="F795" s="2">
        <v>30</v>
      </c>
      <c r="G795" s="1" t="s">
        <v>28740</v>
      </c>
      <c r="H795" s="1">
        <f>+Temporalidad[[#This Row],[ID]]</f>
        <v>784</v>
      </c>
    </row>
    <row r="796" spans="1:8" x14ac:dyDescent="0.35">
      <c r="A796">
        <v>785</v>
      </c>
      <c r="B796" s="18" t="s">
        <v>28741</v>
      </c>
      <c r="C796" s="1" t="s">
        <v>5249</v>
      </c>
      <c r="D796" s="1" t="s">
        <v>5250</v>
      </c>
      <c r="E796" s="2">
        <v>0</v>
      </c>
      <c r="F796" s="2">
        <v>29</v>
      </c>
      <c r="G796" s="1" t="s">
        <v>28742</v>
      </c>
      <c r="H796" s="1">
        <f>+Temporalidad[[#This Row],[ID]]</f>
        <v>785</v>
      </c>
    </row>
    <row r="797" spans="1:8" x14ac:dyDescent="0.35">
      <c r="A797">
        <v>786</v>
      </c>
      <c r="B797" s="18" t="s">
        <v>28743</v>
      </c>
      <c r="C797" s="1" t="s">
        <v>5249</v>
      </c>
      <c r="D797" s="1" t="s">
        <v>5250</v>
      </c>
      <c r="E797" s="2">
        <v>0</v>
      </c>
      <c r="F797" s="2">
        <v>30</v>
      </c>
      <c r="G797" s="1" t="s">
        <v>28744</v>
      </c>
      <c r="H797" s="1">
        <f>+Temporalidad[[#This Row],[ID]]</f>
        <v>786</v>
      </c>
    </row>
    <row r="798" spans="1:8" x14ac:dyDescent="0.35">
      <c r="A798">
        <v>787</v>
      </c>
      <c r="B798" s="18" t="s">
        <v>28745</v>
      </c>
      <c r="C798" s="1" t="s">
        <v>5249</v>
      </c>
      <c r="D798" s="1" t="s">
        <v>5250</v>
      </c>
      <c r="E798" s="2">
        <v>0</v>
      </c>
      <c r="F798" s="2">
        <v>29</v>
      </c>
      <c r="G798" s="1" t="s">
        <v>28746</v>
      </c>
      <c r="H798" s="1">
        <f>+Temporalidad[[#This Row],[ID]]</f>
        <v>787</v>
      </c>
    </row>
    <row r="799" spans="1:8" x14ac:dyDescent="0.35">
      <c r="A799">
        <v>788</v>
      </c>
      <c r="B799" s="18" t="s">
        <v>28747</v>
      </c>
      <c r="C799" s="1" t="s">
        <v>5249</v>
      </c>
      <c r="D799" s="1" t="s">
        <v>5250</v>
      </c>
      <c r="E799" s="2">
        <v>0</v>
      </c>
      <c r="F799" s="2">
        <v>30</v>
      </c>
      <c r="G799" s="1" t="s">
        <v>28748</v>
      </c>
      <c r="H799" s="1">
        <f>+Temporalidad[[#This Row],[ID]]</f>
        <v>788</v>
      </c>
    </row>
    <row r="800" spans="1:8" x14ac:dyDescent="0.35">
      <c r="A800">
        <v>789</v>
      </c>
      <c r="B800" s="18" t="s">
        <v>28749</v>
      </c>
      <c r="C800" s="1" t="s">
        <v>5249</v>
      </c>
      <c r="D800" s="1" t="s">
        <v>5250</v>
      </c>
      <c r="E800" s="2">
        <v>0</v>
      </c>
      <c r="F800" s="2">
        <v>30</v>
      </c>
      <c r="G800" s="1" t="s">
        <v>28750</v>
      </c>
      <c r="H800" s="1">
        <f>+Temporalidad[[#This Row],[ID]]</f>
        <v>789</v>
      </c>
    </row>
    <row r="801" spans="1:8" x14ac:dyDescent="0.35">
      <c r="A801">
        <v>790</v>
      </c>
      <c r="B801" s="18" t="s">
        <v>28751</v>
      </c>
      <c r="C801" s="1" t="s">
        <v>5249</v>
      </c>
      <c r="D801" s="1" t="s">
        <v>5250</v>
      </c>
      <c r="E801" s="2">
        <v>0</v>
      </c>
      <c r="F801" s="2">
        <v>29</v>
      </c>
      <c r="G801" s="1" t="s">
        <v>28752</v>
      </c>
      <c r="H801" s="1">
        <f>+Temporalidad[[#This Row],[ID]]</f>
        <v>790</v>
      </c>
    </row>
    <row r="802" spans="1:8" x14ac:dyDescent="0.35">
      <c r="A802">
        <v>791</v>
      </c>
      <c r="B802" s="18" t="s">
        <v>28753</v>
      </c>
      <c r="C802" s="1" t="s">
        <v>5249</v>
      </c>
      <c r="D802" s="1" t="s">
        <v>5250</v>
      </c>
      <c r="E802" s="2">
        <v>0</v>
      </c>
      <c r="F802" s="2">
        <v>30</v>
      </c>
      <c r="G802" s="1" t="s">
        <v>28754</v>
      </c>
      <c r="H802" s="1">
        <f>+Temporalidad[[#This Row],[ID]]</f>
        <v>791</v>
      </c>
    </row>
    <row r="803" spans="1:8" x14ac:dyDescent="0.35">
      <c r="A803">
        <v>792</v>
      </c>
      <c r="B803" s="18" t="s">
        <v>28755</v>
      </c>
      <c r="C803" s="1" t="s">
        <v>5249</v>
      </c>
      <c r="D803" s="1" t="s">
        <v>5250</v>
      </c>
      <c r="E803" s="2">
        <v>0</v>
      </c>
      <c r="F803" s="2">
        <v>29</v>
      </c>
      <c r="G803" s="1" t="s">
        <v>28756</v>
      </c>
      <c r="H803" s="1">
        <f>+Temporalidad[[#This Row],[ID]]</f>
        <v>792</v>
      </c>
    </row>
    <row r="804" spans="1:8" x14ac:dyDescent="0.35">
      <c r="A804">
        <v>793</v>
      </c>
      <c r="B804" s="18" t="s">
        <v>28757</v>
      </c>
      <c r="C804" s="1" t="s">
        <v>5249</v>
      </c>
      <c r="D804" s="1" t="s">
        <v>5250</v>
      </c>
      <c r="E804" s="2">
        <v>0</v>
      </c>
      <c r="F804" s="2">
        <v>30</v>
      </c>
      <c r="G804" s="1" t="s">
        <v>28758</v>
      </c>
      <c r="H804" s="1">
        <f>+Temporalidad[[#This Row],[ID]]</f>
        <v>793</v>
      </c>
    </row>
    <row r="805" spans="1:8" x14ac:dyDescent="0.3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22901</v>
      </c>
      <c r="H805" s="1">
        <f>+Temporalidad[[#This Row],[ID]]</f>
        <v>794</v>
      </c>
    </row>
    <row r="806" spans="1:8" x14ac:dyDescent="0.3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22902</v>
      </c>
      <c r="H806" s="1">
        <f>+Temporalidad[[#This Row],[ID]]</f>
        <v>795</v>
      </c>
    </row>
    <row r="807" spans="1:8" x14ac:dyDescent="0.3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22903</v>
      </c>
      <c r="H807" s="1">
        <f>+Temporalidad[[#This Row],[ID]]</f>
        <v>796</v>
      </c>
    </row>
    <row r="808" spans="1:8" x14ac:dyDescent="0.3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22904</v>
      </c>
      <c r="H808" s="1">
        <f>+Temporalidad[[#This Row],[ID]]</f>
        <v>797</v>
      </c>
    </row>
    <row r="809" spans="1:8" x14ac:dyDescent="0.3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22905</v>
      </c>
      <c r="H809" s="1">
        <f>+Temporalidad[[#This Row],[ID]]</f>
        <v>798</v>
      </c>
    </row>
    <row r="810" spans="1:8" x14ac:dyDescent="0.3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22906</v>
      </c>
      <c r="H810" s="1">
        <f>+Temporalidad[[#This Row],[ID]]</f>
        <v>799</v>
      </c>
    </row>
    <row r="811" spans="1:8" x14ac:dyDescent="0.3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22907</v>
      </c>
      <c r="H811" s="1">
        <f>+Temporalidad[[#This Row],[ID]]</f>
        <v>800</v>
      </c>
    </row>
    <row r="812" spans="1:8" x14ac:dyDescent="0.3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22908</v>
      </c>
      <c r="H812" s="1">
        <f>+Temporalidad[[#This Row],[ID]]</f>
        <v>801</v>
      </c>
    </row>
    <row r="813" spans="1:8" x14ac:dyDescent="0.3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22909</v>
      </c>
      <c r="H813" s="1">
        <f>+Temporalidad[[#This Row],[ID]]</f>
        <v>802</v>
      </c>
    </row>
    <row r="814" spans="1:8" x14ac:dyDescent="0.3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22910</v>
      </c>
      <c r="H814" s="1">
        <f>+Temporalidad[[#This Row],[ID]]</f>
        <v>803</v>
      </c>
    </row>
    <row r="815" spans="1:8" x14ac:dyDescent="0.3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22911</v>
      </c>
      <c r="H815" s="1">
        <f>+Temporalidad[[#This Row],[ID]]</f>
        <v>804</v>
      </c>
    </row>
    <row r="816" spans="1:8" x14ac:dyDescent="0.3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22912</v>
      </c>
      <c r="H816" s="1">
        <f>+Temporalidad[[#This Row],[ID]]</f>
        <v>805</v>
      </c>
    </row>
    <row r="817" spans="1:8" x14ac:dyDescent="0.3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22913</v>
      </c>
      <c r="H817" s="1">
        <f>+Temporalidad[[#This Row],[ID]]</f>
        <v>806</v>
      </c>
    </row>
    <row r="818" spans="1:8" x14ac:dyDescent="0.3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22914</v>
      </c>
      <c r="H818" s="1">
        <f>+Temporalidad[[#This Row],[ID]]</f>
        <v>807</v>
      </c>
    </row>
    <row r="819" spans="1:8" x14ac:dyDescent="0.3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22915</v>
      </c>
      <c r="H819" s="1">
        <f>+Temporalidad[[#This Row],[ID]]</f>
        <v>808</v>
      </c>
    </row>
    <row r="820" spans="1:8" x14ac:dyDescent="0.3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22916</v>
      </c>
      <c r="H820" s="1">
        <f>+Temporalidad[[#This Row],[ID]]</f>
        <v>809</v>
      </c>
    </row>
    <row r="821" spans="1:8" x14ac:dyDescent="0.3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22917</v>
      </c>
      <c r="H821" s="1">
        <f>+Temporalidad[[#This Row],[ID]]</f>
        <v>810</v>
      </c>
    </row>
    <row r="822" spans="1:8" x14ac:dyDescent="0.3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22918</v>
      </c>
      <c r="H822" s="1">
        <f>+Temporalidad[[#This Row],[ID]]</f>
        <v>811</v>
      </c>
    </row>
    <row r="823" spans="1:8" x14ac:dyDescent="0.3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22919</v>
      </c>
      <c r="H823" s="1">
        <f>+Temporalidad[[#This Row],[ID]]</f>
        <v>812</v>
      </c>
    </row>
    <row r="824" spans="1:8" x14ac:dyDescent="0.3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22920</v>
      </c>
      <c r="H824" s="1">
        <f>+Temporalidad[[#This Row],[ID]]</f>
        <v>813</v>
      </c>
    </row>
    <row r="825" spans="1:8" x14ac:dyDescent="0.3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22921</v>
      </c>
      <c r="H825" s="1">
        <f>+Temporalidad[[#This Row],[ID]]</f>
        <v>814</v>
      </c>
    </row>
    <row r="826" spans="1:8" x14ac:dyDescent="0.3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22922</v>
      </c>
      <c r="H826" s="1">
        <f>+Temporalidad[[#This Row],[ID]]</f>
        <v>815</v>
      </c>
    </row>
    <row r="827" spans="1:8" x14ac:dyDescent="0.3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22923</v>
      </c>
      <c r="H827" s="1">
        <f>+Temporalidad[[#This Row],[ID]]</f>
        <v>816</v>
      </c>
    </row>
    <row r="828" spans="1:8" x14ac:dyDescent="0.3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22924</v>
      </c>
      <c r="H828" s="1">
        <f>+Temporalidad[[#This Row],[ID]]</f>
        <v>817</v>
      </c>
    </row>
    <row r="829" spans="1:8" x14ac:dyDescent="0.3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22925</v>
      </c>
      <c r="H829" s="1">
        <f>+Temporalidad[[#This Row],[ID]]</f>
        <v>818</v>
      </c>
    </row>
    <row r="830" spans="1:8" x14ac:dyDescent="0.3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22926</v>
      </c>
      <c r="H830" s="1">
        <f>+Temporalidad[[#This Row],[ID]]</f>
        <v>819</v>
      </c>
    </row>
    <row r="831" spans="1:8" x14ac:dyDescent="0.3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22927</v>
      </c>
      <c r="H831" s="1">
        <f>+Temporalidad[[#This Row],[ID]]</f>
        <v>820</v>
      </c>
    </row>
    <row r="832" spans="1:8" x14ac:dyDescent="0.3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22928</v>
      </c>
      <c r="H832" s="1">
        <f>+Temporalidad[[#This Row],[ID]]</f>
        <v>821</v>
      </c>
    </row>
    <row r="833" spans="1:8" x14ac:dyDescent="0.3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22929</v>
      </c>
      <c r="H833" s="1">
        <f>+Temporalidad[[#This Row],[ID]]</f>
        <v>822</v>
      </c>
    </row>
    <row r="834" spans="1:8" x14ac:dyDescent="0.3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22930</v>
      </c>
      <c r="H834" s="1">
        <f>+Temporalidad[[#This Row],[ID]]</f>
        <v>823</v>
      </c>
    </row>
    <row r="835" spans="1:8" x14ac:dyDescent="0.3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22931</v>
      </c>
      <c r="H835" s="1">
        <f>+Temporalidad[[#This Row],[ID]]</f>
        <v>824</v>
      </c>
    </row>
    <row r="836" spans="1:8" x14ac:dyDescent="0.3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22932</v>
      </c>
      <c r="H836" s="1">
        <f>+Temporalidad[[#This Row],[ID]]</f>
        <v>825</v>
      </c>
    </row>
    <row r="837" spans="1:8" x14ac:dyDescent="0.3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22933</v>
      </c>
      <c r="H837" s="1">
        <f>+Temporalidad[[#This Row],[ID]]</f>
        <v>826</v>
      </c>
    </row>
    <row r="838" spans="1:8" x14ac:dyDescent="0.3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22934</v>
      </c>
      <c r="H838" s="1">
        <f>+Temporalidad[[#This Row],[ID]]</f>
        <v>827</v>
      </c>
    </row>
    <row r="839" spans="1:8" x14ac:dyDescent="0.3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22935</v>
      </c>
      <c r="H839" s="1">
        <f>+Temporalidad[[#This Row],[ID]]</f>
        <v>828</v>
      </c>
    </row>
    <row r="840" spans="1:8" x14ac:dyDescent="0.3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22936</v>
      </c>
      <c r="H840" s="1">
        <f>+Temporalidad[[#This Row],[ID]]</f>
        <v>829</v>
      </c>
    </row>
    <row r="841" spans="1:8" x14ac:dyDescent="0.3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22937</v>
      </c>
      <c r="H841" s="1">
        <f>+Temporalidad[[#This Row],[ID]]</f>
        <v>830</v>
      </c>
    </row>
    <row r="842" spans="1:8" x14ac:dyDescent="0.3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22938</v>
      </c>
      <c r="H842" s="1">
        <f>+Temporalidad[[#This Row],[ID]]</f>
        <v>831</v>
      </c>
    </row>
    <row r="843" spans="1:8" x14ac:dyDescent="0.3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22939</v>
      </c>
      <c r="H843" s="1">
        <f>+Temporalidad[[#This Row],[ID]]</f>
        <v>832</v>
      </c>
    </row>
    <row r="844" spans="1:8" x14ac:dyDescent="0.3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22940</v>
      </c>
      <c r="H844" s="1">
        <f>+Temporalidad[[#This Row],[ID]]</f>
        <v>833</v>
      </c>
    </row>
    <row r="845" spans="1:8" x14ac:dyDescent="0.3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22941</v>
      </c>
      <c r="H845" s="1">
        <f>+Temporalidad[[#This Row],[ID]]</f>
        <v>834</v>
      </c>
    </row>
    <row r="846" spans="1:8" x14ac:dyDescent="0.3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22942</v>
      </c>
      <c r="H846" s="1">
        <f>+Temporalidad[[#This Row],[ID]]</f>
        <v>835</v>
      </c>
    </row>
    <row r="847" spans="1:8" x14ac:dyDescent="0.3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22943</v>
      </c>
      <c r="H847" s="1">
        <f>+Temporalidad[[#This Row],[ID]]</f>
        <v>836</v>
      </c>
    </row>
    <row r="848" spans="1:8" x14ac:dyDescent="0.3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22944</v>
      </c>
      <c r="H848" s="1">
        <f>+Temporalidad[[#This Row],[ID]]</f>
        <v>837</v>
      </c>
    </row>
    <row r="849" spans="1:8" x14ac:dyDescent="0.3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22945</v>
      </c>
      <c r="H849" s="1">
        <f>+Temporalidad[[#This Row],[ID]]</f>
        <v>838</v>
      </c>
    </row>
    <row r="850" spans="1:8" x14ac:dyDescent="0.3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22946</v>
      </c>
      <c r="H850" s="1">
        <f>+Temporalidad[[#This Row],[ID]]</f>
        <v>839</v>
      </c>
    </row>
    <row r="851" spans="1:8" x14ac:dyDescent="0.3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22947</v>
      </c>
      <c r="H851" s="1">
        <f>+Temporalidad[[#This Row],[ID]]</f>
        <v>840</v>
      </c>
    </row>
    <row r="852" spans="1:8" x14ac:dyDescent="0.3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22948</v>
      </c>
      <c r="H852" s="1">
        <f>+Temporalidad[[#This Row],[ID]]</f>
        <v>841</v>
      </c>
    </row>
    <row r="853" spans="1:8" x14ac:dyDescent="0.3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22949</v>
      </c>
      <c r="H853" s="1">
        <f>+Temporalidad[[#This Row],[ID]]</f>
        <v>842</v>
      </c>
    </row>
    <row r="854" spans="1:8" x14ac:dyDescent="0.3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22950</v>
      </c>
      <c r="H854" s="1">
        <f>+Temporalidad[[#This Row],[ID]]</f>
        <v>843</v>
      </c>
    </row>
    <row r="855" spans="1:8" x14ac:dyDescent="0.3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22951</v>
      </c>
      <c r="H855" s="1">
        <f>+Temporalidad[[#This Row],[ID]]</f>
        <v>844</v>
      </c>
    </row>
    <row r="856" spans="1:8" x14ac:dyDescent="0.3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22952</v>
      </c>
      <c r="H856" s="1">
        <f>+Temporalidad[[#This Row],[ID]]</f>
        <v>845</v>
      </c>
    </row>
    <row r="857" spans="1:8" x14ac:dyDescent="0.3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22953</v>
      </c>
      <c r="H857" s="1">
        <f>+Temporalidad[[#This Row],[ID]]</f>
        <v>846</v>
      </c>
    </row>
    <row r="858" spans="1:8" x14ac:dyDescent="0.3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22954</v>
      </c>
      <c r="H858" s="1">
        <f>+Temporalidad[[#This Row],[ID]]</f>
        <v>847</v>
      </c>
    </row>
    <row r="859" spans="1:8" x14ac:dyDescent="0.3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22955</v>
      </c>
      <c r="H859" s="1">
        <f>+Temporalidad[[#This Row],[ID]]</f>
        <v>848</v>
      </c>
    </row>
    <row r="860" spans="1:8" x14ac:dyDescent="0.3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22956</v>
      </c>
      <c r="H860" s="1">
        <f>+Temporalidad[[#This Row],[ID]]</f>
        <v>849</v>
      </c>
    </row>
    <row r="861" spans="1:8" x14ac:dyDescent="0.3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22957</v>
      </c>
      <c r="H861" s="1">
        <f>+Temporalidad[[#This Row],[ID]]</f>
        <v>850</v>
      </c>
    </row>
    <row r="862" spans="1:8" x14ac:dyDescent="0.3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22958</v>
      </c>
      <c r="H862" s="1">
        <f>+Temporalidad[[#This Row],[ID]]</f>
        <v>851</v>
      </c>
    </row>
    <row r="863" spans="1:8" x14ac:dyDescent="0.3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22959</v>
      </c>
      <c r="H863" s="1">
        <f>+Temporalidad[[#This Row],[ID]]</f>
        <v>852</v>
      </c>
    </row>
    <row r="864" spans="1:8" x14ac:dyDescent="0.3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22960</v>
      </c>
      <c r="H864" s="1">
        <f>+Temporalidad[[#This Row],[ID]]</f>
        <v>853</v>
      </c>
    </row>
    <row r="865" spans="1:8" x14ac:dyDescent="0.3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22961</v>
      </c>
      <c r="H865" s="1">
        <f>+Temporalidad[[#This Row],[ID]]</f>
        <v>854</v>
      </c>
    </row>
    <row r="866" spans="1:8" x14ac:dyDescent="0.3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22962</v>
      </c>
      <c r="H866" s="1">
        <f>+Temporalidad[[#This Row],[ID]]</f>
        <v>855</v>
      </c>
    </row>
    <row r="867" spans="1:8" x14ac:dyDescent="0.3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22963</v>
      </c>
      <c r="H867" s="1">
        <f>+Temporalidad[[#This Row],[ID]]</f>
        <v>856</v>
      </c>
    </row>
    <row r="868" spans="1:8" x14ac:dyDescent="0.3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22964</v>
      </c>
      <c r="H868" s="1">
        <f>+Temporalidad[[#This Row],[ID]]</f>
        <v>857</v>
      </c>
    </row>
    <row r="869" spans="1:8" x14ac:dyDescent="0.3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22965</v>
      </c>
      <c r="H869" s="1">
        <f>+Temporalidad[[#This Row],[ID]]</f>
        <v>858</v>
      </c>
    </row>
    <row r="870" spans="1:8" x14ac:dyDescent="0.3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22966</v>
      </c>
      <c r="H870" s="1">
        <f>+Temporalidad[[#This Row],[ID]]</f>
        <v>859</v>
      </c>
    </row>
    <row r="871" spans="1:8" x14ac:dyDescent="0.3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22967</v>
      </c>
      <c r="H871" s="1">
        <f>+Temporalidad[[#This Row],[ID]]</f>
        <v>860</v>
      </c>
    </row>
    <row r="872" spans="1:8" x14ac:dyDescent="0.3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22968</v>
      </c>
      <c r="H872" s="1">
        <f>+Temporalidad[[#This Row],[ID]]</f>
        <v>861</v>
      </c>
    </row>
    <row r="873" spans="1:8" x14ac:dyDescent="0.3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22969</v>
      </c>
      <c r="H873" s="1">
        <f>+Temporalidad[[#This Row],[ID]]</f>
        <v>862</v>
      </c>
    </row>
    <row r="874" spans="1:8" x14ac:dyDescent="0.3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22970</v>
      </c>
      <c r="H874" s="1">
        <f>+Temporalidad[[#This Row],[ID]]</f>
        <v>863</v>
      </c>
    </row>
    <row r="875" spans="1:8" x14ac:dyDescent="0.3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22971</v>
      </c>
      <c r="H875" s="1">
        <f>+Temporalidad[[#This Row],[ID]]</f>
        <v>864</v>
      </c>
    </row>
    <row r="876" spans="1:8" x14ac:dyDescent="0.3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22972</v>
      </c>
      <c r="H876" s="1">
        <f>+Temporalidad[[#This Row],[ID]]</f>
        <v>865</v>
      </c>
    </row>
    <row r="877" spans="1:8" x14ac:dyDescent="0.3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22973</v>
      </c>
      <c r="H877" s="1">
        <f>+Temporalidad[[#This Row],[ID]]</f>
        <v>866</v>
      </c>
    </row>
    <row r="878" spans="1:8" x14ac:dyDescent="0.3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22974</v>
      </c>
      <c r="H878" s="1">
        <f>+Temporalidad[[#This Row],[ID]]</f>
        <v>867</v>
      </c>
    </row>
    <row r="879" spans="1:8" x14ac:dyDescent="0.3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22975</v>
      </c>
      <c r="H879" s="1">
        <f>+Temporalidad[[#This Row],[ID]]</f>
        <v>868</v>
      </c>
    </row>
    <row r="880" spans="1:8" x14ac:dyDescent="0.3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22976</v>
      </c>
      <c r="H880" s="1">
        <f>+Temporalidad[[#This Row],[ID]]</f>
        <v>869</v>
      </c>
    </row>
    <row r="881" spans="1:8" x14ac:dyDescent="0.3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22977</v>
      </c>
      <c r="H881" s="1">
        <f>+Temporalidad[[#This Row],[ID]]</f>
        <v>870</v>
      </c>
    </row>
    <row r="882" spans="1:8" x14ac:dyDescent="0.3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22978</v>
      </c>
      <c r="H882" s="1">
        <f>+Temporalidad[[#This Row],[ID]]</f>
        <v>871</v>
      </c>
    </row>
    <row r="883" spans="1:8" x14ac:dyDescent="0.3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22979</v>
      </c>
      <c r="H883" s="1">
        <f>+Temporalidad[[#This Row],[ID]]</f>
        <v>872</v>
      </c>
    </row>
    <row r="884" spans="1:8" x14ac:dyDescent="0.3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22980</v>
      </c>
      <c r="H884" s="1">
        <f>+Temporalidad[[#This Row],[ID]]</f>
        <v>873</v>
      </c>
    </row>
    <row r="885" spans="1:8" x14ac:dyDescent="0.3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22981</v>
      </c>
      <c r="H885" s="1">
        <f>+Temporalidad[[#This Row],[ID]]</f>
        <v>874</v>
      </c>
    </row>
    <row r="886" spans="1:8" x14ac:dyDescent="0.3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22982</v>
      </c>
      <c r="H886" s="1">
        <f>+Temporalidad[[#This Row],[ID]]</f>
        <v>875</v>
      </c>
    </row>
    <row r="887" spans="1:8" x14ac:dyDescent="0.3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22983</v>
      </c>
      <c r="H887" s="1">
        <f>+Temporalidad[[#This Row],[ID]]</f>
        <v>876</v>
      </c>
    </row>
    <row r="888" spans="1:8" x14ac:dyDescent="0.3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22984</v>
      </c>
      <c r="H888" s="1">
        <f>+Temporalidad[[#This Row],[ID]]</f>
        <v>877</v>
      </c>
    </row>
    <row r="889" spans="1:8" x14ac:dyDescent="0.3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22985</v>
      </c>
      <c r="H889" s="1">
        <f>+Temporalidad[[#This Row],[ID]]</f>
        <v>878</v>
      </c>
    </row>
    <row r="890" spans="1:8" x14ac:dyDescent="0.3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22986</v>
      </c>
      <c r="H890" s="1">
        <f>+Temporalidad[[#This Row],[ID]]</f>
        <v>879</v>
      </c>
    </row>
    <row r="891" spans="1:8" x14ac:dyDescent="0.3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22987</v>
      </c>
      <c r="H891" s="1">
        <f>+Temporalidad[[#This Row],[ID]]</f>
        <v>880</v>
      </c>
    </row>
    <row r="892" spans="1:8" x14ac:dyDescent="0.3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22988</v>
      </c>
      <c r="H892" s="1">
        <f>+Temporalidad[[#This Row],[ID]]</f>
        <v>881</v>
      </c>
    </row>
    <row r="893" spans="1:8" x14ac:dyDescent="0.3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22989</v>
      </c>
      <c r="H893" s="1">
        <f>+Temporalidad[[#This Row],[ID]]</f>
        <v>882</v>
      </c>
    </row>
    <row r="894" spans="1:8" x14ac:dyDescent="0.3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22990</v>
      </c>
      <c r="H894" s="1">
        <f>+Temporalidad[[#This Row],[ID]]</f>
        <v>883</v>
      </c>
    </row>
    <row r="895" spans="1:8" x14ac:dyDescent="0.3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22991</v>
      </c>
      <c r="H895" s="1">
        <f>+Temporalidad[[#This Row],[ID]]</f>
        <v>884</v>
      </c>
    </row>
    <row r="896" spans="1:8" x14ac:dyDescent="0.3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22992</v>
      </c>
      <c r="H896" s="1">
        <f>+Temporalidad[[#This Row],[ID]]</f>
        <v>885</v>
      </c>
    </row>
    <row r="897" spans="1:8" x14ac:dyDescent="0.3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22993</v>
      </c>
      <c r="H897" s="1">
        <f>+Temporalidad[[#This Row],[ID]]</f>
        <v>886</v>
      </c>
    </row>
    <row r="898" spans="1:8" x14ac:dyDescent="0.3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22994</v>
      </c>
      <c r="H898" s="1">
        <f>+Temporalidad[[#This Row],[ID]]</f>
        <v>887</v>
      </c>
    </row>
    <row r="899" spans="1:8" x14ac:dyDescent="0.3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22995</v>
      </c>
      <c r="H899" s="1">
        <f>+Temporalidad[[#This Row],[ID]]</f>
        <v>888</v>
      </c>
    </row>
    <row r="900" spans="1:8" x14ac:dyDescent="0.3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22996</v>
      </c>
      <c r="H900" s="1">
        <f>+Temporalidad[[#This Row],[ID]]</f>
        <v>889</v>
      </c>
    </row>
    <row r="901" spans="1:8" x14ac:dyDescent="0.3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22997</v>
      </c>
      <c r="H901" s="1">
        <f>+Temporalidad[[#This Row],[ID]]</f>
        <v>890</v>
      </c>
    </row>
    <row r="902" spans="1:8" x14ac:dyDescent="0.3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22998</v>
      </c>
      <c r="H902" s="1">
        <f>+Temporalidad[[#This Row],[ID]]</f>
        <v>891</v>
      </c>
    </row>
    <row r="903" spans="1:8" x14ac:dyDescent="0.3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22999</v>
      </c>
      <c r="H903" s="1">
        <f>+Temporalidad[[#This Row],[ID]]</f>
        <v>892</v>
      </c>
    </row>
    <row r="904" spans="1:8" x14ac:dyDescent="0.3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23000</v>
      </c>
      <c r="H904" s="1">
        <f>+Temporalidad[[#This Row],[ID]]</f>
        <v>893</v>
      </c>
    </row>
    <row r="905" spans="1:8" x14ac:dyDescent="0.3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23001</v>
      </c>
      <c r="H905" s="1">
        <f>+Temporalidad[[#This Row],[ID]]</f>
        <v>894</v>
      </c>
    </row>
    <row r="906" spans="1:8" x14ac:dyDescent="0.3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23002</v>
      </c>
      <c r="H906" s="1">
        <f>+Temporalidad[[#This Row],[ID]]</f>
        <v>895</v>
      </c>
    </row>
    <row r="907" spans="1:8" x14ac:dyDescent="0.3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23003</v>
      </c>
      <c r="H907" s="1">
        <f>+Temporalidad[[#This Row],[ID]]</f>
        <v>896</v>
      </c>
    </row>
    <row r="908" spans="1:8" x14ac:dyDescent="0.3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23004</v>
      </c>
      <c r="H908" s="1">
        <f>+Temporalidad[[#This Row],[ID]]</f>
        <v>897</v>
      </c>
    </row>
    <row r="909" spans="1:8" x14ac:dyDescent="0.3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23005</v>
      </c>
      <c r="H909" s="1">
        <f>+Temporalidad[[#This Row],[ID]]</f>
        <v>898</v>
      </c>
    </row>
    <row r="910" spans="1:8" x14ac:dyDescent="0.3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23006</v>
      </c>
      <c r="H910" s="1">
        <f>+Temporalidad[[#This Row],[ID]]</f>
        <v>899</v>
      </c>
    </row>
    <row r="911" spans="1:8" x14ac:dyDescent="0.3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23007</v>
      </c>
      <c r="H911" s="1">
        <f>+Temporalidad[[#This Row],[ID]]</f>
        <v>900</v>
      </c>
    </row>
    <row r="912" spans="1:8" x14ac:dyDescent="0.3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23008</v>
      </c>
      <c r="H912" s="1">
        <f>+Temporalidad[[#This Row],[ID]]</f>
        <v>901</v>
      </c>
    </row>
    <row r="913" spans="1:8" x14ac:dyDescent="0.3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23009</v>
      </c>
      <c r="H913" s="1">
        <f>+Temporalidad[[#This Row],[ID]]</f>
        <v>902</v>
      </c>
    </row>
    <row r="914" spans="1:8" x14ac:dyDescent="0.3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23010</v>
      </c>
      <c r="H914" s="1">
        <f>+Temporalidad[[#This Row],[ID]]</f>
        <v>903</v>
      </c>
    </row>
    <row r="915" spans="1:8" x14ac:dyDescent="0.3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23011</v>
      </c>
      <c r="H915" s="1">
        <f>+Temporalidad[[#This Row],[ID]]</f>
        <v>904</v>
      </c>
    </row>
    <row r="916" spans="1:8" x14ac:dyDescent="0.3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23012</v>
      </c>
      <c r="H916" s="1">
        <f>+Temporalidad[[#This Row],[ID]]</f>
        <v>905</v>
      </c>
    </row>
    <row r="917" spans="1:8" x14ac:dyDescent="0.3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23013</v>
      </c>
      <c r="H917" s="1">
        <f>+Temporalidad[[#This Row],[ID]]</f>
        <v>906</v>
      </c>
    </row>
    <row r="918" spans="1:8" x14ac:dyDescent="0.3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23014</v>
      </c>
      <c r="H918" s="1">
        <f>+Temporalidad[[#This Row],[ID]]</f>
        <v>907</v>
      </c>
    </row>
    <row r="919" spans="1:8" x14ac:dyDescent="0.3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23015</v>
      </c>
      <c r="H919" s="1">
        <f>+Temporalidad[[#This Row],[ID]]</f>
        <v>908</v>
      </c>
    </row>
    <row r="920" spans="1:8" x14ac:dyDescent="0.3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23016</v>
      </c>
      <c r="H920" s="1">
        <f>+Temporalidad[[#This Row],[ID]]</f>
        <v>909</v>
      </c>
    </row>
    <row r="921" spans="1:8" x14ac:dyDescent="0.3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23017</v>
      </c>
      <c r="H921" s="1">
        <f>+Temporalidad[[#This Row],[ID]]</f>
        <v>910</v>
      </c>
    </row>
    <row r="922" spans="1:8" x14ac:dyDescent="0.3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23018</v>
      </c>
      <c r="H922" s="1">
        <f>+Temporalidad[[#This Row],[ID]]</f>
        <v>911</v>
      </c>
    </row>
    <row r="923" spans="1:8" x14ac:dyDescent="0.3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23019</v>
      </c>
      <c r="H923" s="1">
        <f>+Temporalidad[[#This Row],[ID]]</f>
        <v>912</v>
      </c>
    </row>
    <row r="924" spans="1:8" x14ac:dyDescent="0.3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23020</v>
      </c>
      <c r="H924" s="1">
        <f>+Temporalidad[[#This Row],[ID]]</f>
        <v>913</v>
      </c>
    </row>
    <row r="925" spans="1:8" x14ac:dyDescent="0.3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23021</v>
      </c>
      <c r="H925" s="1">
        <f>+Temporalidad[[#This Row],[ID]]</f>
        <v>914</v>
      </c>
    </row>
    <row r="926" spans="1:8" x14ac:dyDescent="0.3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23022</v>
      </c>
      <c r="H926" s="1">
        <f>+Temporalidad[[#This Row],[ID]]</f>
        <v>915</v>
      </c>
    </row>
    <row r="927" spans="1:8" x14ac:dyDescent="0.3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23023</v>
      </c>
      <c r="H927" s="1">
        <f>+Temporalidad[[#This Row],[ID]]</f>
        <v>916</v>
      </c>
    </row>
    <row r="928" spans="1:8" x14ac:dyDescent="0.3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23024</v>
      </c>
      <c r="H928" s="1">
        <f>+Temporalidad[[#This Row],[ID]]</f>
        <v>917</v>
      </c>
    </row>
    <row r="929" spans="1:8" x14ac:dyDescent="0.3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23025</v>
      </c>
      <c r="H929" s="1">
        <f>+Temporalidad[[#This Row],[ID]]</f>
        <v>918</v>
      </c>
    </row>
    <row r="930" spans="1:8" x14ac:dyDescent="0.3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23026</v>
      </c>
      <c r="H930" s="1">
        <f>+Temporalidad[[#This Row],[ID]]</f>
        <v>919</v>
      </c>
    </row>
    <row r="931" spans="1:8" x14ac:dyDescent="0.3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23027</v>
      </c>
      <c r="H931" s="1">
        <f>+Temporalidad[[#This Row],[ID]]</f>
        <v>920</v>
      </c>
    </row>
    <row r="932" spans="1:8" x14ac:dyDescent="0.3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23028</v>
      </c>
      <c r="H932" s="1">
        <f>+Temporalidad[[#This Row],[ID]]</f>
        <v>921</v>
      </c>
    </row>
    <row r="933" spans="1:8" x14ac:dyDescent="0.3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23029</v>
      </c>
      <c r="H933" s="1">
        <f>+Temporalidad[[#This Row],[ID]]</f>
        <v>922</v>
      </c>
    </row>
    <row r="934" spans="1:8" x14ac:dyDescent="0.3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23030</v>
      </c>
      <c r="H934" s="1">
        <f>+Temporalidad[[#This Row],[ID]]</f>
        <v>923</v>
      </c>
    </row>
    <row r="935" spans="1:8" x14ac:dyDescent="0.3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23031</v>
      </c>
      <c r="H935" s="1">
        <f>+Temporalidad[[#This Row],[ID]]</f>
        <v>924</v>
      </c>
    </row>
    <row r="936" spans="1:8" x14ac:dyDescent="0.3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23032</v>
      </c>
      <c r="H936" s="1">
        <f>+Temporalidad[[#This Row],[ID]]</f>
        <v>925</v>
      </c>
    </row>
    <row r="937" spans="1:8" x14ac:dyDescent="0.3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23033</v>
      </c>
      <c r="H937" s="1">
        <f>+Temporalidad[[#This Row],[ID]]</f>
        <v>926</v>
      </c>
    </row>
    <row r="938" spans="1:8" x14ac:dyDescent="0.3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23034</v>
      </c>
      <c r="H938" s="1">
        <f>+Temporalidad[[#This Row],[ID]]</f>
        <v>927</v>
      </c>
    </row>
    <row r="939" spans="1:8" x14ac:dyDescent="0.3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23035</v>
      </c>
      <c r="H939" s="1">
        <f>+Temporalidad[[#This Row],[ID]]</f>
        <v>928</v>
      </c>
    </row>
    <row r="940" spans="1:8" x14ac:dyDescent="0.3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23036</v>
      </c>
      <c r="H940" s="1">
        <f>+Temporalidad[[#This Row],[ID]]</f>
        <v>929</v>
      </c>
    </row>
    <row r="941" spans="1:8" x14ac:dyDescent="0.3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23037</v>
      </c>
      <c r="H941" s="1">
        <f>+Temporalidad[[#This Row],[ID]]</f>
        <v>930</v>
      </c>
    </row>
    <row r="942" spans="1:8" x14ac:dyDescent="0.3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23038</v>
      </c>
      <c r="H942" s="1">
        <f>+Temporalidad[[#This Row],[ID]]</f>
        <v>931</v>
      </c>
    </row>
    <row r="943" spans="1:8" x14ac:dyDescent="0.3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23039</v>
      </c>
      <c r="H943" s="1">
        <f>+Temporalidad[[#This Row],[ID]]</f>
        <v>932</v>
      </c>
    </row>
    <row r="944" spans="1:8" x14ac:dyDescent="0.3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23040</v>
      </c>
      <c r="H944" s="1">
        <f>+Temporalidad[[#This Row],[ID]]</f>
        <v>933</v>
      </c>
    </row>
    <row r="945" spans="1:8" x14ac:dyDescent="0.3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23041</v>
      </c>
      <c r="H945" s="1">
        <f>+Temporalidad[[#This Row],[ID]]</f>
        <v>934</v>
      </c>
    </row>
    <row r="946" spans="1:8" x14ac:dyDescent="0.3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23042</v>
      </c>
      <c r="H946" s="1">
        <f>+Temporalidad[[#This Row],[ID]]</f>
        <v>935</v>
      </c>
    </row>
    <row r="947" spans="1:8" x14ac:dyDescent="0.3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23043</v>
      </c>
      <c r="H947" s="1">
        <f>+Temporalidad[[#This Row],[ID]]</f>
        <v>936</v>
      </c>
    </row>
    <row r="948" spans="1:8" x14ac:dyDescent="0.3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23044</v>
      </c>
      <c r="H948" s="1">
        <f>+Temporalidad[[#This Row],[ID]]</f>
        <v>937</v>
      </c>
    </row>
    <row r="949" spans="1:8" x14ac:dyDescent="0.3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23045</v>
      </c>
      <c r="H949" s="1">
        <f>+Temporalidad[[#This Row],[ID]]</f>
        <v>938</v>
      </c>
    </row>
    <row r="950" spans="1:8" x14ac:dyDescent="0.3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23046</v>
      </c>
      <c r="H950" s="1">
        <f>+Temporalidad[[#This Row],[ID]]</f>
        <v>939</v>
      </c>
    </row>
    <row r="951" spans="1:8" x14ac:dyDescent="0.3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23047</v>
      </c>
      <c r="H951" s="1">
        <f>+Temporalidad[[#This Row],[ID]]</f>
        <v>940</v>
      </c>
    </row>
    <row r="952" spans="1:8" x14ac:dyDescent="0.3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23048</v>
      </c>
      <c r="H952" s="1">
        <f>+Temporalidad[[#This Row],[ID]]</f>
        <v>941</v>
      </c>
    </row>
    <row r="953" spans="1:8" x14ac:dyDescent="0.3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23049</v>
      </c>
      <c r="H953" s="1">
        <f>+Temporalidad[[#This Row],[ID]]</f>
        <v>942</v>
      </c>
    </row>
    <row r="954" spans="1:8" x14ac:dyDescent="0.3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23050</v>
      </c>
      <c r="H954" s="1">
        <f>+Temporalidad[[#This Row],[ID]]</f>
        <v>943</v>
      </c>
    </row>
    <row r="955" spans="1:8" x14ac:dyDescent="0.3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23051</v>
      </c>
      <c r="H955" s="1">
        <f>+Temporalidad[[#This Row],[ID]]</f>
        <v>944</v>
      </c>
    </row>
    <row r="956" spans="1:8" x14ac:dyDescent="0.3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23052</v>
      </c>
      <c r="H956" s="1">
        <f>+Temporalidad[[#This Row],[ID]]</f>
        <v>945</v>
      </c>
    </row>
    <row r="957" spans="1:8" x14ac:dyDescent="0.3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23053</v>
      </c>
      <c r="H957" s="1">
        <f>+Temporalidad[[#This Row],[ID]]</f>
        <v>946</v>
      </c>
    </row>
    <row r="958" spans="1:8" x14ac:dyDescent="0.3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23054</v>
      </c>
      <c r="H958" s="1">
        <f>+Temporalidad[[#This Row],[ID]]</f>
        <v>947</v>
      </c>
    </row>
    <row r="959" spans="1:8" x14ac:dyDescent="0.3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23055</v>
      </c>
      <c r="H959" s="1">
        <f>+Temporalidad[[#This Row],[ID]]</f>
        <v>948</v>
      </c>
    </row>
    <row r="960" spans="1:8" x14ac:dyDescent="0.3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23056</v>
      </c>
      <c r="H960" s="1">
        <f>+Temporalidad[[#This Row],[ID]]</f>
        <v>949</v>
      </c>
    </row>
    <row r="961" spans="1:8" x14ac:dyDescent="0.3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23057</v>
      </c>
      <c r="H961" s="1">
        <f>+Temporalidad[[#This Row],[ID]]</f>
        <v>950</v>
      </c>
    </row>
    <row r="962" spans="1:8" x14ac:dyDescent="0.3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23058</v>
      </c>
      <c r="H962" s="1">
        <f>+Temporalidad[[#This Row],[ID]]</f>
        <v>951</v>
      </c>
    </row>
    <row r="963" spans="1:8" x14ac:dyDescent="0.3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23059</v>
      </c>
      <c r="H963" s="1">
        <f>+Temporalidad[[#This Row],[ID]]</f>
        <v>952</v>
      </c>
    </row>
    <row r="964" spans="1:8" x14ac:dyDescent="0.3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23060</v>
      </c>
      <c r="H964" s="1">
        <f>+Temporalidad[[#This Row],[ID]]</f>
        <v>953</v>
      </c>
    </row>
    <row r="965" spans="1:8" x14ac:dyDescent="0.3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23061</v>
      </c>
      <c r="H965" s="1">
        <f>+Temporalidad[[#This Row],[ID]]</f>
        <v>954</v>
      </c>
    </row>
    <row r="966" spans="1:8" x14ac:dyDescent="0.3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23062</v>
      </c>
      <c r="H966" s="1">
        <f>+Temporalidad[[#This Row],[ID]]</f>
        <v>955</v>
      </c>
    </row>
    <row r="967" spans="1:8" x14ac:dyDescent="0.3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23063</v>
      </c>
      <c r="H967" s="1">
        <f>+Temporalidad[[#This Row],[ID]]</f>
        <v>956</v>
      </c>
    </row>
    <row r="968" spans="1:8" x14ac:dyDescent="0.3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23064</v>
      </c>
      <c r="H968" s="1">
        <f>+Temporalidad[[#This Row],[ID]]</f>
        <v>957</v>
      </c>
    </row>
    <row r="969" spans="1:8" x14ac:dyDescent="0.3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23065</v>
      </c>
      <c r="H969" s="1">
        <f>+Temporalidad[[#This Row],[ID]]</f>
        <v>958</v>
      </c>
    </row>
    <row r="970" spans="1:8" x14ac:dyDescent="0.3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23066</v>
      </c>
      <c r="H970" s="1">
        <f>+Temporalidad[[#This Row],[ID]]</f>
        <v>959</v>
      </c>
    </row>
    <row r="971" spans="1:8" x14ac:dyDescent="0.3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23067</v>
      </c>
      <c r="H971" s="1">
        <f>+Temporalidad[[#This Row],[ID]]</f>
        <v>960</v>
      </c>
    </row>
    <row r="972" spans="1:8" x14ac:dyDescent="0.3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23068</v>
      </c>
      <c r="H972" s="1">
        <f>+Temporalidad[[#This Row],[ID]]</f>
        <v>961</v>
      </c>
    </row>
    <row r="973" spans="1:8" x14ac:dyDescent="0.3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23069</v>
      </c>
      <c r="H973" s="1">
        <f>+Temporalidad[[#This Row],[ID]]</f>
        <v>962</v>
      </c>
    </row>
    <row r="974" spans="1:8" x14ac:dyDescent="0.3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23070</v>
      </c>
      <c r="H974" s="1">
        <f>+Temporalidad[[#This Row],[ID]]</f>
        <v>963</v>
      </c>
    </row>
    <row r="975" spans="1:8" x14ac:dyDescent="0.3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23071</v>
      </c>
      <c r="H975" s="1">
        <f>+Temporalidad[[#This Row],[ID]]</f>
        <v>964</v>
      </c>
    </row>
    <row r="976" spans="1:8" x14ac:dyDescent="0.3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23072</v>
      </c>
      <c r="H976" s="1">
        <f>+Temporalidad[[#This Row],[ID]]</f>
        <v>965</v>
      </c>
    </row>
    <row r="977" spans="1:8" x14ac:dyDescent="0.3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23073</v>
      </c>
      <c r="H977" s="1">
        <f>+Temporalidad[[#This Row],[ID]]</f>
        <v>966</v>
      </c>
    </row>
    <row r="978" spans="1:8" x14ac:dyDescent="0.3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23074</v>
      </c>
      <c r="H978" s="1">
        <f>+Temporalidad[[#This Row],[ID]]</f>
        <v>967</v>
      </c>
    </row>
    <row r="979" spans="1:8" x14ac:dyDescent="0.3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23075</v>
      </c>
      <c r="H979" s="1">
        <f>+Temporalidad[[#This Row],[ID]]</f>
        <v>968</v>
      </c>
    </row>
    <row r="980" spans="1:8" x14ac:dyDescent="0.3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23076</v>
      </c>
      <c r="H980" s="1">
        <f>+Temporalidad[[#This Row],[ID]]</f>
        <v>969</v>
      </c>
    </row>
    <row r="981" spans="1:8" x14ac:dyDescent="0.3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23077</v>
      </c>
      <c r="H981" s="1">
        <f>+Temporalidad[[#This Row],[ID]]</f>
        <v>970</v>
      </c>
    </row>
    <row r="982" spans="1:8" x14ac:dyDescent="0.3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23078</v>
      </c>
      <c r="H982" s="1">
        <f>+Temporalidad[[#This Row],[ID]]</f>
        <v>971</v>
      </c>
    </row>
    <row r="983" spans="1:8" x14ac:dyDescent="0.3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23079</v>
      </c>
      <c r="H983" s="1">
        <f>+Temporalidad[[#This Row],[ID]]</f>
        <v>972</v>
      </c>
    </row>
    <row r="984" spans="1:8" x14ac:dyDescent="0.3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23080</v>
      </c>
      <c r="H984" s="1">
        <f>+Temporalidad[[#This Row],[ID]]</f>
        <v>973</v>
      </c>
    </row>
    <row r="985" spans="1:8" x14ac:dyDescent="0.3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23081</v>
      </c>
      <c r="H985" s="1">
        <f>+Temporalidad[[#This Row],[ID]]</f>
        <v>974</v>
      </c>
    </row>
    <row r="986" spans="1:8" x14ac:dyDescent="0.3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23082</v>
      </c>
      <c r="H986" s="1">
        <f>+Temporalidad[[#This Row],[ID]]</f>
        <v>975</v>
      </c>
    </row>
    <row r="987" spans="1:8" x14ac:dyDescent="0.3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23083</v>
      </c>
      <c r="H987" s="1">
        <f>+Temporalidad[[#This Row],[ID]]</f>
        <v>976</v>
      </c>
    </row>
    <row r="988" spans="1:8" x14ac:dyDescent="0.3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23084</v>
      </c>
      <c r="H988" s="1">
        <f>+Temporalidad[[#This Row],[ID]]</f>
        <v>977</v>
      </c>
    </row>
    <row r="989" spans="1:8" x14ac:dyDescent="0.3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23085</v>
      </c>
      <c r="H989" s="1">
        <f>+Temporalidad[[#This Row],[ID]]</f>
        <v>978</v>
      </c>
    </row>
    <row r="990" spans="1:8" x14ac:dyDescent="0.3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23086</v>
      </c>
      <c r="H990" s="1">
        <f>+Temporalidad[[#This Row],[ID]]</f>
        <v>979</v>
      </c>
    </row>
    <row r="991" spans="1:8" x14ac:dyDescent="0.3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23087</v>
      </c>
      <c r="H991" s="1">
        <f>+Temporalidad[[#This Row],[ID]]</f>
        <v>980</v>
      </c>
    </row>
    <row r="992" spans="1:8" x14ac:dyDescent="0.3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23088</v>
      </c>
      <c r="H992" s="1">
        <f>+Temporalidad[[#This Row],[ID]]</f>
        <v>981</v>
      </c>
    </row>
    <row r="993" spans="1:8" x14ac:dyDescent="0.3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23089</v>
      </c>
      <c r="H993" s="1">
        <f>+Temporalidad[[#This Row],[ID]]</f>
        <v>982</v>
      </c>
    </row>
    <row r="994" spans="1:8" x14ac:dyDescent="0.3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23090</v>
      </c>
      <c r="H994" s="1">
        <f>+Temporalidad[[#This Row],[ID]]</f>
        <v>983</v>
      </c>
    </row>
    <row r="995" spans="1:8" x14ac:dyDescent="0.3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23091</v>
      </c>
      <c r="H995" s="1">
        <f>+Temporalidad[[#This Row],[ID]]</f>
        <v>984</v>
      </c>
    </row>
    <row r="996" spans="1:8" x14ac:dyDescent="0.3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23092</v>
      </c>
      <c r="H996" s="1">
        <f>+Temporalidad[[#This Row],[ID]]</f>
        <v>985</v>
      </c>
    </row>
    <row r="997" spans="1:8" x14ac:dyDescent="0.3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23093</v>
      </c>
      <c r="H997" s="1">
        <f>+Temporalidad[[#This Row],[ID]]</f>
        <v>986</v>
      </c>
    </row>
    <row r="998" spans="1:8" x14ac:dyDescent="0.3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23094</v>
      </c>
      <c r="H998" s="1">
        <f>+Temporalidad[[#This Row],[ID]]</f>
        <v>987</v>
      </c>
    </row>
    <row r="999" spans="1:8" x14ac:dyDescent="0.3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23095</v>
      </c>
      <c r="H999" s="1">
        <f>+Temporalidad[[#This Row],[ID]]</f>
        <v>988</v>
      </c>
    </row>
    <row r="1000" spans="1:8" x14ac:dyDescent="0.3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23096</v>
      </c>
      <c r="H1000" s="1">
        <f>+Temporalidad[[#This Row],[ID]]</f>
        <v>989</v>
      </c>
    </row>
    <row r="1001" spans="1:8" x14ac:dyDescent="0.3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23097</v>
      </c>
      <c r="H1001" s="1">
        <f>+Temporalidad[[#This Row],[ID]]</f>
        <v>990</v>
      </c>
    </row>
    <row r="1002" spans="1:8" x14ac:dyDescent="0.3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23098</v>
      </c>
      <c r="H1002" s="1">
        <f>+Temporalidad[[#This Row],[ID]]</f>
        <v>991</v>
      </c>
    </row>
    <row r="1003" spans="1:8" x14ac:dyDescent="0.3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23099</v>
      </c>
      <c r="H1003" s="1">
        <f>+Temporalidad[[#This Row],[ID]]</f>
        <v>992</v>
      </c>
    </row>
    <row r="1004" spans="1:8" x14ac:dyDescent="0.3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23100</v>
      </c>
      <c r="H1004" s="1">
        <f>+Temporalidad[[#This Row],[ID]]</f>
        <v>993</v>
      </c>
    </row>
    <row r="1005" spans="1:8" x14ac:dyDescent="0.3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23101</v>
      </c>
      <c r="H1005" s="1">
        <f>+Temporalidad[[#This Row],[ID]]</f>
        <v>994</v>
      </c>
    </row>
    <row r="1006" spans="1:8" x14ac:dyDescent="0.3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23102</v>
      </c>
      <c r="H1006" s="1">
        <f>+Temporalidad[[#This Row],[ID]]</f>
        <v>995</v>
      </c>
    </row>
    <row r="1007" spans="1:8" x14ac:dyDescent="0.3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23103</v>
      </c>
      <c r="H1007" s="1">
        <f>+Temporalidad[[#This Row],[ID]]</f>
        <v>996</v>
      </c>
    </row>
    <row r="1008" spans="1:8" x14ac:dyDescent="0.3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23104</v>
      </c>
      <c r="H1008" s="1">
        <f>+Temporalidad[[#This Row],[ID]]</f>
        <v>997</v>
      </c>
    </row>
    <row r="1009" spans="1:8" x14ac:dyDescent="0.3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23105</v>
      </c>
      <c r="H1009" s="1">
        <f>+Temporalidad[[#This Row],[ID]]</f>
        <v>998</v>
      </c>
    </row>
    <row r="1010" spans="1:8" x14ac:dyDescent="0.3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23106</v>
      </c>
      <c r="H1010" s="1">
        <f>+Temporalidad[[#This Row],[ID]]</f>
        <v>999</v>
      </c>
    </row>
    <row r="1011" spans="1:8" x14ac:dyDescent="0.3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23107</v>
      </c>
      <c r="H1011" s="1">
        <f>+Temporalidad[[#This Row],[ID]]</f>
        <v>1000</v>
      </c>
    </row>
    <row r="1012" spans="1:8" x14ac:dyDescent="0.3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23108</v>
      </c>
      <c r="H1012" s="1">
        <f>+Temporalidad[[#This Row],[ID]]</f>
        <v>1001</v>
      </c>
    </row>
    <row r="1013" spans="1:8" x14ac:dyDescent="0.3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23109</v>
      </c>
      <c r="H1013" s="1">
        <f>+Temporalidad[[#This Row],[ID]]</f>
        <v>1002</v>
      </c>
    </row>
    <row r="1014" spans="1:8" x14ac:dyDescent="0.3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23110</v>
      </c>
      <c r="H1014" s="1">
        <f>+Temporalidad[[#This Row],[ID]]</f>
        <v>1003</v>
      </c>
    </row>
    <row r="1015" spans="1:8" x14ac:dyDescent="0.3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23111</v>
      </c>
      <c r="H1015" s="1">
        <f>+Temporalidad[[#This Row],[ID]]</f>
        <v>1004</v>
      </c>
    </row>
    <row r="1016" spans="1:8" x14ac:dyDescent="0.3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23112</v>
      </c>
      <c r="H1016" s="1">
        <f>+Temporalidad[[#This Row],[ID]]</f>
        <v>1005</v>
      </c>
    </row>
    <row r="1017" spans="1:8" x14ac:dyDescent="0.3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23113</v>
      </c>
      <c r="H1017" s="1">
        <f>+Temporalidad[[#This Row],[ID]]</f>
        <v>1006</v>
      </c>
    </row>
    <row r="1018" spans="1:8" x14ac:dyDescent="0.3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23114</v>
      </c>
      <c r="H1018" s="1">
        <f>+Temporalidad[[#This Row],[ID]]</f>
        <v>1007</v>
      </c>
    </row>
    <row r="1019" spans="1:8" x14ac:dyDescent="0.3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23115</v>
      </c>
      <c r="H1019" s="1">
        <f>+Temporalidad[[#This Row],[ID]]</f>
        <v>1008</v>
      </c>
    </row>
    <row r="1020" spans="1:8" x14ac:dyDescent="0.3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23116</v>
      </c>
      <c r="H1020" s="1">
        <f>+Temporalidad[[#This Row],[ID]]</f>
        <v>1009</v>
      </c>
    </row>
    <row r="1021" spans="1:8" x14ac:dyDescent="0.3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23117</v>
      </c>
      <c r="H1021" s="1">
        <f>+Temporalidad[[#This Row],[ID]]</f>
        <v>1010</v>
      </c>
    </row>
    <row r="1022" spans="1:8" x14ac:dyDescent="0.3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23118</v>
      </c>
      <c r="H1022" s="1">
        <f>+Temporalidad[[#This Row],[ID]]</f>
        <v>1011</v>
      </c>
    </row>
    <row r="1023" spans="1:8" x14ac:dyDescent="0.3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23119</v>
      </c>
      <c r="H1023" s="1">
        <f>+Temporalidad[[#This Row],[ID]]</f>
        <v>1012</v>
      </c>
    </row>
    <row r="1024" spans="1:8" x14ac:dyDescent="0.3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23120</v>
      </c>
      <c r="H1024" s="1">
        <f>+Temporalidad[[#This Row],[ID]]</f>
        <v>1013</v>
      </c>
    </row>
    <row r="1025" spans="1:8" x14ac:dyDescent="0.3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23121</v>
      </c>
      <c r="H1025" s="1">
        <f>+Temporalidad[[#This Row],[ID]]</f>
        <v>1014</v>
      </c>
    </row>
    <row r="1026" spans="1:8" x14ac:dyDescent="0.3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23122</v>
      </c>
      <c r="H1026" s="1">
        <f>+Temporalidad[[#This Row],[ID]]</f>
        <v>1015</v>
      </c>
    </row>
    <row r="1027" spans="1:8" x14ac:dyDescent="0.3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23123</v>
      </c>
      <c r="H1027" s="1">
        <f>+Temporalidad[[#This Row],[ID]]</f>
        <v>1016</v>
      </c>
    </row>
    <row r="1028" spans="1:8" x14ac:dyDescent="0.3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23124</v>
      </c>
      <c r="H1028" s="1">
        <f>+Temporalidad[[#This Row],[ID]]</f>
        <v>1017</v>
      </c>
    </row>
    <row r="1029" spans="1:8" x14ac:dyDescent="0.3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23125</v>
      </c>
      <c r="H1029" s="1">
        <f>+Temporalidad[[#This Row],[ID]]</f>
        <v>1018</v>
      </c>
    </row>
    <row r="1030" spans="1:8" x14ac:dyDescent="0.3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23126</v>
      </c>
      <c r="H1030" s="1">
        <f>+Temporalidad[[#This Row],[ID]]</f>
        <v>1019</v>
      </c>
    </row>
    <row r="1031" spans="1:8" x14ac:dyDescent="0.3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23127</v>
      </c>
      <c r="H1031" s="1">
        <f>+Temporalidad[[#This Row],[ID]]</f>
        <v>1020</v>
      </c>
    </row>
    <row r="1032" spans="1:8" x14ac:dyDescent="0.3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23128</v>
      </c>
      <c r="H1032" s="1">
        <f>+Temporalidad[[#This Row],[ID]]</f>
        <v>1021</v>
      </c>
    </row>
    <row r="1033" spans="1:8" x14ac:dyDescent="0.3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23129</v>
      </c>
      <c r="H1033" s="1">
        <f>+Temporalidad[[#This Row],[ID]]</f>
        <v>1022</v>
      </c>
    </row>
    <row r="1034" spans="1:8" x14ac:dyDescent="0.3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23130</v>
      </c>
      <c r="H1034" s="1">
        <f>+Temporalidad[[#This Row],[ID]]</f>
        <v>1023</v>
      </c>
    </row>
    <row r="1035" spans="1:8" x14ac:dyDescent="0.3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23131</v>
      </c>
      <c r="H1035" s="1">
        <f>+Temporalidad[[#This Row],[ID]]</f>
        <v>1024</v>
      </c>
    </row>
    <row r="1036" spans="1:8" x14ac:dyDescent="0.3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23132</v>
      </c>
      <c r="H1036" s="1">
        <f>+Temporalidad[[#This Row],[ID]]</f>
        <v>1025</v>
      </c>
    </row>
    <row r="1037" spans="1:8" x14ac:dyDescent="0.3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23133</v>
      </c>
      <c r="H1037" s="1">
        <f>+Temporalidad[[#This Row],[ID]]</f>
        <v>1026</v>
      </c>
    </row>
    <row r="1038" spans="1:8" x14ac:dyDescent="0.3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23134</v>
      </c>
      <c r="H1038" s="1">
        <f>+Temporalidad[[#This Row],[ID]]</f>
        <v>1027</v>
      </c>
    </row>
    <row r="1039" spans="1:8" x14ac:dyDescent="0.3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23135</v>
      </c>
      <c r="H1039" s="1">
        <f>+Temporalidad[[#This Row],[ID]]</f>
        <v>1028</v>
      </c>
    </row>
    <row r="1040" spans="1:8" x14ac:dyDescent="0.3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23136</v>
      </c>
      <c r="H1040" s="1">
        <f>+Temporalidad[[#This Row],[ID]]</f>
        <v>1029</v>
      </c>
    </row>
    <row r="1041" spans="1:8" x14ac:dyDescent="0.3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23137</v>
      </c>
      <c r="H1041" s="1">
        <f>+Temporalidad[[#This Row],[ID]]</f>
        <v>1030</v>
      </c>
    </row>
    <row r="1042" spans="1:8" x14ac:dyDescent="0.3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23138</v>
      </c>
      <c r="H1042" s="1">
        <f>+Temporalidad[[#This Row],[ID]]</f>
        <v>1031</v>
      </c>
    </row>
    <row r="1043" spans="1:8" x14ac:dyDescent="0.3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23139</v>
      </c>
      <c r="H1043" s="1">
        <f>+Temporalidad[[#This Row],[ID]]</f>
        <v>1032</v>
      </c>
    </row>
    <row r="1044" spans="1:8" x14ac:dyDescent="0.3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23140</v>
      </c>
      <c r="H1044" s="1">
        <f>+Temporalidad[[#This Row],[ID]]</f>
        <v>1033</v>
      </c>
    </row>
    <row r="1045" spans="1:8" x14ac:dyDescent="0.3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23141</v>
      </c>
      <c r="H1045" s="1">
        <f>+Temporalidad[[#This Row],[ID]]</f>
        <v>1034</v>
      </c>
    </row>
    <row r="1046" spans="1:8" x14ac:dyDescent="0.3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23142</v>
      </c>
      <c r="H1046" s="1">
        <f>+Temporalidad[[#This Row],[ID]]</f>
        <v>1035</v>
      </c>
    </row>
    <row r="1047" spans="1:8" x14ac:dyDescent="0.3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23143</v>
      </c>
      <c r="H1047" s="1">
        <f>+Temporalidad[[#This Row],[ID]]</f>
        <v>1036</v>
      </c>
    </row>
    <row r="1048" spans="1:8" x14ac:dyDescent="0.3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23144</v>
      </c>
      <c r="H1048" s="1">
        <f>+Temporalidad[[#This Row],[ID]]</f>
        <v>1037</v>
      </c>
    </row>
    <row r="1049" spans="1:8" x14ac:dyDescent="0.3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23145</v>
      </c>
      <c r="H1049" s="1">
        <f>+Temporalidad[[#This Row],[ID]]</f>
        <v>1038</v>
      </c>
    </row>
    <row r="1050" spans="1:8" x14ac:dyDescent="0.3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23146</v>
      </c>
      <c r="H1050" s="1">
        <f>+Temporalidad[[#This Row],[ID]]</f>
        <v>1039</v>
      </c>
    </row>
    <row r="1051" spans="1:8" x14ac:dyDescent="0.3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23147</v>
      </c>
      <c r="H1051" s="1">
        <f>+Temporalidad[[#This Row],[ID]]</f>
        <v>1040</v>
      </c>
    </row>
    <row r="1052" spans="1:8" x14ac:dyDescent="0.3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23148</v>
      </c>
      <c r="H1052" s="1">
        <f>+Temporalidad[[#This Row],[ID]]</f>
        <v>1041</v>
      </c>
    </row>
    <row r="1053" spans="1:8" x14ac:dyDescent="0.3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23149</v>
      </c>
      <c r="H1053" s="1">
        <f>+Temporalidad[[#This Row],[ID]]</f>
        <v>1042</v>
      </c>
    </row>
    <row r="1054" spans="1:8" x14ac:dyDescent="0.3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23150</v>
      </c>
      <c r="H1054" s="1">
        <f>+Temporalidad[[#This Row],[ID]]</f>
        <v>1043</v>
      </c>
    </row>
    <row r="1055" spans="1:8" x14ac:dyDescent="0.3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23151</v>
      </c>
      <c r="H1055" s="1">
        <f>+Temporalidad[[#This Row],[ID]]</f>
        <v>1044</v>
      </c>
    </row>
    <row r="1056" spans="1:8" x14ac:dyDescent="0.3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23152</v>
      </c>
      <c r="H1056" s="1">
        <f>+Temporalidad[[#This Row],[ID]]</f>
        <v>1045</v>
      </c>
    </row>
    <row r="1057" spans="1:8" x14ac:dyDescent="0.3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23153</v>
      </c>
      <c r="H1057" s="1">
        <f>+Temporalidad[[#This Row],[ID]]</f>
        <v>1046</v>
      </c>
    </row>
    <row r="1058" spans="1:8" x14ac:dyDescent="0.3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23154</v>
      </c>
      <c r="H1058" s="1">
        <f>+Temporalidad[[#This Row],[ID]]</f>
        <v>1047</v>
      </c>
    </row>
    <row r="1059" spans="1:8" x14ac:dyDescent="0.3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23155</v>
      </c>
      <c r="H1059" s="1">
        <f>+Temporalidad[[#This Row],[ID]]</f>
        <v>1048</v>
      </c>
    </row>
    <row r="1060" spans="1:8" x14ac:dyDescent="0.3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23156</v>
      </c>
      <c r="H1060" s="1">
        <f>+Temporalidad[[#This Row],[ID]]</f>
        <v>1049</v>
      </c>
    </row>
    <row r="1061" spans="1:8" x14ac:dyDescent="0.3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23157</v>
      </c>
      <c r="H1061" s="1">
        <f>+Temporalidad[[#This Row],[ID]]</f>
        <v>1050</v>
      </c>
    </row>
    <row r="1062" spans="1:8" x14ac:dyDescent="0.3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23158</v>
      </c>
      <c r="H1062" s="1">
        <f>+Temporalidad[[#This Row],[ID]]</f>
        <v>1051</v>
      </c>
    </row>
    <row r="1063" spans="1:8" x14ac:dyDescent="0.3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23159</v>
      </c>
      <c r="H1063" s="1">
        <f>+Temporalidad[[#This Row],[ID]]</f>
        <v>1052</v>
      </c>
    </row>
    <row r="1064" spans="1:8" x14ac:dyDescent="0.3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23160</v>
      </c>
      <c r="H1064" s="1">
        <f>+Temporalidad[[#This Row],[ID]]</f>
        <v>1053</v>
      </c>
    </row>
    <row r="1065" spans="1:8" x14ac:dyDescent="0.3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23161</v>
      </c>
      <c r="H1065" s="1">
        <f>+Temporalidad[[#This Row],[ID]]</f>
        <v>1054</v>
      </c>
    </row>
    <row r="1066" spans="1:8" x14ac:dyDescent="0.3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23162</v>
      </c>
      <c r="H1066" s="1">
        <f>+Temporalidad[[#This Row],[ID]]</f>
        <v>1055</v>
      </c>
    </row>
    <row r="1067" spans="1:8" x14ac:dyDescent="0.3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23163</v>
      </c>
      <c r="H1067" s="1">
        <f>+Temporalidad[[#This Row],[ID]]</f>
        <v>1056</v>
      </c>
    </row>
    <row r="1068" spans="1:8" x14ac:dyDescent="0.3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23164</v>
      </c>
      <c r="H1068" s="1">
        <f>+Temporalidad[[#This Row],[ID]]</f>
        <v>1057</v>
      </c>
    </row>
    <row r="1069" spans="1:8" x14ac:dyDescent="0.3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23165</v>
      </c>
      <c r="H1069" s="1">
        <f>+Temporalidad[[#This Row],[ID]]</f>
        <v>1058</v>
      </c>
    </row>
    <row r="1070" spans="1:8" x14ac:dyDescent="0.3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23166</v>
      </c>
      <c r="H1070" s="1">
        <f>+Temporalidad[[#This Row],[ID]]</f>
        <v>1059</v>
      </c>
    </row>
    <row r="1071" spans="1:8" x14ac:dyDescent="0.3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23167</v>
      </c>
      <c r="H1071" s="1">
        <f>+Temporalidad[[#This Row],[ID]]</f>
        <v>1060</v>
      </c>
    </row>
    <row r="1072" spans="1:8" x14ac:dyDescent="0.3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23168</v>
      </c>
      <c r="H1072" s="1">
        <f>+Temporalidad[[#This Row],[ID]]</f>
        <v>1061</v>
      </c>
    </row>
    <row r="1073" spans="1:8" x14ac:dyDescent="0.3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23169</v>
      </c>
      <c r="H1073" s="1">
        <f>+Temporalidad[[#This Row],[ID]]</f>
        <v>1062</v>
      </c>
    </row>
    <row r="1074" spans="1:8" x14ac:dyDescent="0.3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23170</v>
      </c>
      <c r="H1074" s="1">
        <f>+Temporalidad[[#This Row],[ID]]</f>
        <v>1063</v>
      </c>
    </row>
    <row r="1075" spans="1:8" x14ac:dyDescent="0.3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23171</v>
      </c>
      <c r="H1075" s="1">
        <f>+Temporalidad[[#This Row],[ID]]</f>
        <v>1064</v>
      </c>
    </row>
    <row r="1076" spans="1:8" x14ac:dyDescent="0.3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23172</v>
      </c>
      <c r="H1076" s="1">
        <f>+Temporalidad[[#This Row],[ID]]</f>
        <v>1065</v>
      </c>
    </row>
    <row r="1077" spans="1:8" x14ac:dyDescent="0.3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23173</v>
      </c>
      <c r="H1077" s="1">
        <f>+Temporalidad[[#This Row],[ID]]</f>
        <v>1066</v>
      </c>
    </row>
    <row r="1078" spans="1:8" x14ac:dyDescent="0.3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23174</v>
      </c>
      <c r="H1078" s="1">
        <f>+Temporalidad[[#This Row],[ID]]</f>
        <v>1067</v>
      </c>
    </row>
    <row r="1079" spans="1:8" x14ac:dyDescent="0.3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23175</v>
      </c>
      <c r="H1079" s="1">
        <f>+Temporalidad[[#This Row],[ID]]</f>
        <v>1068</v>
      </c>
    </row>
    <row r="1080" spans="1:8" x14ac:dyDescent="0.3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23176</v>
      </c>
      <c r="H1080" s="1">
        <f>+Temporalidad[[#This Row],[ID]]</f>
        <v>1069</v>
      </c>
    </row>
    <row r="1081" spans="1:8" x14ac:dyDescent="0.3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23177</v>
      </c>
      <c r="H1081" s="1">
        <f>+Temporalidad[[#This Row],[ID]]</f>
        <v>1070</v>
      </c>
    </row>
    <row r="1082" spans="1:8" x14ac:dyDescent="0.3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23178</v>
      </c>
      <c r="H1082" s="1">
        <f>+Temporalidad[[#This Row],[ID]]</f>
        <v>1071</v>
      </c>
    </row>
    <row r="1083" spans="1:8" x14ac:dyDescent="0.3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23179</v>
      </c>
      <c r="H1083" s="1">
        <f>+Temporalidad[[#This Row],[ID]]</f>
        <v>1072</v>
      </c>
    </row>
    <row r="1084" spans="1:8" x14ac:dyDescent="0.3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23180</v>
      </c>
      <c r="H1084" s="1">
        <f>+Temporalidad[[#This Row],[ID]]</f>
        <v>1073</v>
      </c>
    </row>
    <row r="1085" spans="1:8" x14ac:dyDescent="0.3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23181</v>
      </c>
      <c r="H1085" s="1">
        <f>+Temporalidad[[#This Row],[ID]]</f>
        <v>1074</v>
      </c>
    </row>
    <row r="1086" spans="1:8" x14ac:dyDescent="0.3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23182</v>
      </c>
      <c r="H1086" s="1">
        <f>+Temporalidad[[#This Row],[ID]]</f>
        <v>1075</v>
      </c>
    </row>
    <row r="1087" spans="1:8" x14ac:dyDescent="0.3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23183</v>
      </c>
      <c r="H1087" s="1">
        <f>+Temporalidad[[#This Row],[ID]]</f>
        <v>1076</v>
      </c>
    </row>
    <row r="1088" spans="1:8" x14ac:dyDescent="0.3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23184</v>
      </c>
      <c r="H1088" s="1">
        <f>+Temporalidad[[#This Row],[ID]]</f>
        <v>1077</v>
      </c>
    </row>
    <row r="1089" spans="1:8" x14ac:dyDescent="0.3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23185</v>
      </c>
      <c r="H1089" s="1">
        <f>+Temporalidad[[#This Row],[ID]]</f>
        <v>1078</v>
      </c>
    </row>
    <row r="1090" spans="1:8" x14ac:dyDescent="0.3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23186</v>
      </c>
      <c r="H1090" s="1">
        <f>+Temporalidad[[#This Row],[ID]]</f>
        <v>1079</v>
      </c>
    </row>
    <row r="1091" spans="1:8" x14ac:dyDescent="0.3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23187</v>
      </c>
      <c r="H1091" s="1">
        <f>+Temporalidad[[#This Row],[ID]]</f>
        <v>1080</v>
      </c>
    </row>
    <row r="1092" spans="1:8" x14ac:dyDescent="0.3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23188</v>
      </c>
      <c r="H1092" s="1">
        <f>+Temporalidad[[#This Row],[ID]]</f>
        <v>1081</v>
      </c>
    </row>
    <row r="1093" spans="1:8" x14ac:dyDescent="0.3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23189</v>
      </c>
      <c r="H1093" s="1">
        <f>+Temporalidad[[#This Row],[ID]]</f>
        <v>1082</v>
      </c>
    </row>
    <row r="1094" spans="1:8" x14ac:dyDescent="0.3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23190</v>
      </c>
      <c r="H1094" s="1">
        <f>+Temporalidad[[#This Row],[ID]]</f>
        <v>1083</v>
      </c>
    </row>
    <row r="1095" spans="1:8" x14ac:dyDescent="0.3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23191</v>
      </c>
      <c r="H1095" s="1">
        <f>+Temporalidad[[#This Row],[ID]]</f>
        <v>1084</v>
      </c>
    </row>
    <row r="1096" spans="1:8" x14ac:dyDescent="0.3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23192</v>
      </c>
      <c r="H1096" s="1">
        <f>+Temporalidad[[#This Row],[ID]]</f>
        <v>1085</v>
      </c>
    </row>
    <row r="1097" spans="1:8" x14ac:dyDescent="0.3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23193</v>
      </c>
      <c r="H1097" s="1">
        <f>+Temporalidad[[#This Row],[ID]]</f>
        <v>1086</v>
      </c>
    </row>
    <row r="1098" spans="1:8" x14ac:dyDescent="0.3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23194</v>
      </c>
      <c r="H1098" s="1">
        <f>+Temporalidad[[#This Row],[ID]]</f>
        <v>1087</v>
      </c>
    </row>
    <row r="1099" spans="1:8" x14ac:dyDescent="0.3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23195</v>
      </c>
      <c r="H1099" s="1">
        <f>+Temporalidad[[#This Row],[ID]]</f>
        <v>1088</v>
      </c>
    </row>
    <row r="1100" spans="1:8" x14ac:dyDescent="0.3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23196</v>
      </c>
      <c r="H1100" s="1">
        <f>+Temporalidad[[#This Row],[ID]]</f>
        <v>1089</v>
      </c>
    </row>
    <row r="1101" spans="1:8" x14ac:dyDescent="0.3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23197</v>
      </c>
      <c r="H1101" s="1">
        <f>+Temporalidad[[#This Row],[ID]]</f>
        <v>1090</v>
      </c>
    </row>
    <row r="1102" spans="1:8" x14ac:dyDescent="0.3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23198</v>
      </c>
      <c r="H1102" s="1">
        <f>+Temporalidad[[#This Row],[ID]]</f>
        <v>1091</v>
      </c>
    </row>
    <row r="1103" spans="1:8" x14ac:dyDescent="0.3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23199</v>
      </c>
      <c r="H1103" s="1">
        <f>+Temporalidad[[#This Row],[ID]]</f>
        <v>1092</v>
      </c>
    </row>
    <row r="1104" spans="1:8" x14ac:dyDescent="0.3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23200</v>
      </c>
      <c r="H1104" s="1">
        <f>+Temporalidad[[#This Row],[ID]]</f>
        <v>1093</v>
      </c>
    </row>
    <row r="1105" spans="1:8" x14ac:dyDescent="0.3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23201</v>
      </c>
      <c r="H1105" s="1">
        <f>+Temporalidad[[#This Row],[ID]]</f>
        <v>1094</v>
      </c>
    </row>
    <row r="1106" spans="1:8" x14ac:dyDescent="0.3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23202</v>
      </c>
      <c r="H1106" s="1">
        <f>+Temporalidad[[#This Row],[ID]]</f>
        <v>1095</v>
      </c>
    </row>
    <row r="1107" spans="1:8" x14ac:dyDescent="0.3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23203</v>
      </c>
      <c r="H1107" s="1">
        <f>+Temporalidad[[#This Row],[ID]]</f>
        <v>1096</v>
      </c>
    </row>
    <row r="1108" spans="1:8" x14ac:dyDescent="0.3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23204</v>
      </c>
      <c r="H1108" s="1">
        <f>+Temporalidad[[#This Row],[ID]]</f>
        <v>1097</v>
      </c>
    </row>
    <row r="1109" spans="1:8" x14ac:dyDescent="0.3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23205</v>
      </c>
      <c r="H1109" s="1">
        <f>+Temporalidad[[#This Row],[ID]]</f>
        <v>1098</v>
      </c>
    </row>
    <row r="1110" spans="1:8" x14ac:dyDescent="0.3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23206</v>
      </c>
      <c r="H1110" s="1">
        <f>+Temporalidad[[#This Row],[ID]]</f>
        <v>1099</v>
      </c>
    </row>
    <row r="1111" spans="1:8" x14ac:dyDescent="0.3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23207</v>
      </c>
      <c r="H1111" s="1">
        <f>+Temporalidad[[#This Row],[ID]]</f>
        <v>1100</v>
      </c>
    </row>
    <row r="1112" spans="1:8" x14ac:dyDescent="0.3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23208</v>
      </c>
      <c r="H1112" s="1">
        <f>+Temporalidad[[#This Row],[ID]]</f>
        <v>1101</v>
      </c>
    </row>
    <row r="1113" spans="1:8" x14ac:dyDescent="0.3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23209</v>
      </c>
      <c r="H1113" s="1">
        <f>+Temporalidad[[#This Row],[ID]]</f>
        <v>1102</v>
      </c>
    </row>
    <row r="1114" spans="1:8" x14ac:dyDescent="0.3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23210</v>
      </c>
      <c r="H1114" s="1">
        <f>+Temporalidad[[#This Row],[ID]]</f>
        <v>1103</v>
      </c>
    </row>
    <row r="1115" spans="1:8" x14ac:dyDescent="0.3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23211</v>
      </c>
      <c r="H1115" s="1">
        <f>+Temporalidad[[#This Row],[ID]]</f>
        <v>1104</v>
      </c>
    </row>
    <row r="1116" spans="1:8" x14ac:dyDescent="0.3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23212</v>
      </c>
      <c r="H1116" s="1">
        <f>+Temporalidad[[#This Row],[ID]]</f>
        <v>1105</v>
      </c>
    </row>
    <row r="1117" spans="1:8" x14ac:dyDescent="0.3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23213</v>
      </c>
      <c r="H1117" s="1">
        <f>+Temporalidad[[#This Row],[ID]]</f>
        <v>1106</v>
      </c>
    </row>
    <row r="1118" spans="1:8" x14ac:dyDescent="0.3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23214</v>
      </c>
      <c r="H1118" s="1">
        <f>+Temporalidad[[#This Row],[ID]]</f>
        <v>1107</v>
      </c>
    </row>
    <row r="1119" spans="1:8" x14ac:dyDescent="0.3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23215</v>
      </c>
      <c r="H1119" s="1">
        <f>+Temporalidad[[#This Row],[ID]]</f>
        <v>1108</v>
      </c>
    </row>
    <row r="1120" spans="1:8" x14ac:dyDescent="0.3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23216</v>
      </c>
      <c r="H1120" s="1">
        <f>+Temporalidad[[#This Row],[ID]]</f>
        <v>1109</v>
      </c>
    </row>
    <row r="1121" spans="1:8" x14ac:dyDescent="0.3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23217</v>
      </c>
      <c r="H1121" s="1">
        <f>+Temporalidad[[#This Row],[ID]]</f>
        <v>1110</v>
      </c>
    </row>
    <row r="1122" spans="1:8" x14ac:dyDescent="0.3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23218</v>
      </c>
      <c r="H1122" s="1">
        <f>+Temporalidad[[#This Row],[ID]]</f>
        <v>1111</v>
      </c>
    </row>
    <row r="1123" spans="1:8" x14ac:dyDescent="0.3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23219</v>
      </c>
      <c r="H1123" s="1">
        <f>+Temporalidad[[#This Row],[ID]]</f>
        <v>1112</v>
      </c>
    </row>
    <row r="1124" spans="1:8" x14ac:dyDescent="0.3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23220</v>
      </c>
      <c r="H1124" s="1">
        <f>+Temporalidad[[#This Row],[ID]]</f>
        <v>1113</v>
      </c>
    </row>
    <row r="1125" spans="1:8" x14ac:dyDescent="0.3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23221</v>
      </c>
      <c r="H1125" s="1">
        <f>+Temporalidad[[#This Row],[ID]]</f>
        <v>1114</v>
      </c>
    </row>
    <row r="1126" spans="1:8" x14ac:dyDescent="0.3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23222</v>
      </c>
      <c r="H1126" s="1">
        <f>+Temporalidad[[#This Row],[ID]]</f>
        <v>1115</v>
      </c>
    </row>
    <row r="1127" spans="1:8" x14ac:dyDescent="0.3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23223</v>
      </c>
      <c r="H1127" s="1">
        <f>+Temporalidad[[#This Row],[ID]]</f>
        <v>1116</v>
      </c>
    </row>
    <row r="1128" spans="1:8" x14ac:dyDescent="0.3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23224</v>
      </c>
      <c r="H1128" s="1">
        <f>+Temporalidad[[#This Row],[ID]]</f>
        <v>1117</v>
      </c>
    </row>
    <row r="1129" spans="1:8" x14ac:dyDescent="0.3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23225</v>
      </c>
      <c r="H1129" s="1">
        <f>+Temporalidad[[#This Row],[ID]]</f>
        <v>1118</v>
      </c>
    </row>
    <row r="1130" spans="1:8" x14ac:dyDescent="0.3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23226</v>
      </c>
      <c r="H1130" s="1">
        <f>+Temporalidad[[#This Row],[ID]]</f>
        <v>1119</v>
      </c>
    </row>
    <row r="1131" spans="1:8" x14ac:dyDescent="0.3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23227</v>
      </c>
      <c r="H1131" s="1">
        <f>+Temporalidad[[#This Row],[ID]]</f>
        <v>1120</v>
      </c>
    </row>
    <row r="1132" spans="1:8" x14ac:dyDescent="0.3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23228</v>
      </c>
      <c r="H1132" s="1">
        <f>+Temporalidad[[#This Row],[ID]]</f>
        <v>1121</v>
      </c>
    </row>
    <row r="1133" spans="1:8" x14ac:dyDescent="0.3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23229</v>
      </c>
      <c r="H1133" s="1">
        <f>+Temporalidad[[#This Row],[ID]]</f>
        <v>1122</v>
      </c>
    </row>
    <row r="1134" spans="1:8" x14ac:dyDescent="0.3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23230</v>
      </c>
      <c r="H1134" s="1">
        <f>+Temporalidad[[#This Row],[ID]]</f>
        <v>1123</v>
      </c>
    </row>
    <row r="1135" spans="1:8" x14ac:dyDescent="0.3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23231</v>
      </c>
      <c r="H1135" s="1">
        <f>+Temporalidad[[#This Row],[ID]]</f>
        <v>1124</v>
      </c>
    </row>
    <row r="1136" spans="1:8" x14ac:dyDescent="0.3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23232</v>
      </c>
      <c r="H1136" s="1">
        <f>+Temporalidad[[#This Row],[ID]]</f>
        <v>1125</v>
      </c>
    </row>
    <row r="1137" spans="1:8" x14ac:dyDescent="0.3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23233</v>
      </c>
      <c r="H1137" s="1">
        <f>+Temporalidad[[#This Row],[ID]]</f>
        <v>1126</v>
      </c>
    </row>
    <row r="1138" spans="1:8" x14ac:dyDescent="0.3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23234</v>
      </c>
      <c r="H1138" s="1">
        <f>+Temporalidad[[#This Row],[ID]]</f>
        <v>1127</v>
      </c>
    </row>
    <row r="1139" spans="1:8" x14ac:dyDescent="0.3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23235</v>
      </c>
      <c r="H1139" s="1">
        <f>+Temporalidad[[#This Row],[ID]]</f>
        <v>1128</v>
      </c>
    </row>
    <row r="1140" spans="1:8" x14ac:dyDescent="0.3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23236</v>
      </c>
      <c r="H1140" s="1">
        <f>+Temporalidad[[#This Row],[ID]]</f>
        <v>1129</v>
      </c>
    </row>
    <row r="1141" spans="1:8" x14ac:dyDescent="0.3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23237</v>
      </c>
      <c r="H1141" s="1">
        <f>+Temporalidad[[#This Row],[ID]]</f>
        <v>1130</v>
      </c>
    </row>
    <row r="1142" spans="1:8" x14ac:dyDescent="0.3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23238</v>
      </c>
      <c r="H1142" s="1">
        <f>+Temporalidad[[#This Row],[ID]]</f>
        <v>1131</v>
      </c>
    </row>
    <row r="1143" spans="1:8" x14ac:dyDescent="0.3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23239</v>
      </c>
      <c r="H1143" s="1">
        <f>+Temporalidad[[#This Row],[ID]]</f>
        <v>1132</v>
      </c>
    </row>
    <row r="1144" spans="1:8" x14ac:dyDescent="0.3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23240</v>
      </c>
      <c r="H1144" s="1">
        <f>+Temporalidad[[#This Row],[ID]]</f>
        <v>1133</v>
      </c>
    </row>
    <row r="1145" spans="1:8" x14ac:dyDescent="0.3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23241</v>
      </c>
      <c r="H1145" s="1">
        <f>+Temporalidad[[#This Row],[ID]]</f>
        <v>1134</v>
      </c>
    </row>
    <row r="1146" spans="1:8" x14ac:dyDescent="0.3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23242</v>
      </c>
      <c r="H1146" s="1">
        <f>+Temporalidad[[#This Row],[ID]]</f>
        <v>1135</v>
      </c>
    </row>
    <row r="1147" spans="1:8" x14ac:dyDescent="0.3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23243</v>
      </c>
      <c r="H1147" s="1">
        <f>+Temporalidad[[#This Row],[ID]]</f>
        <v>1136</v>
      </c>
    </row>
    <row r="1148" spans="1:8" x14ac:dyDescent="0.3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23244</v>
      </c>
      <c r="H1148" s="1">
        <f>+Temporalidad[[#This Row],[ID]]</f>
        <v>1137</v>
      </c>
    </row>
    <row r="1149" spans="1:8" x14ac:dyDescent="0.3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23245</v>
      </c>
      <c r="H1149" s="1">
        <f>+Temporalidad[[#This Row],[ID]]</f>
        <v>1138</v>
      </c>
    </row>
    <row r="1150" spans="1:8" x14ac:dyDescent="0.3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23246</v>
      </c>
      <c r="H1150" s="1">
        <f>+Temporalidad[[#This Row],[ID]]</f>
        <v>1139</v>
      </c>
    </row>
    <row r="1151" spans="1:8" x14ac:dyDescent="0.3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23247</v>
      </c>
      <c r="H1151" s="1">
        <f>+Temporalidad[[#This Row],[ID]]</f>
        <v>1140</v>
      </c>
    </row>
    <row r="1152" spans="1:8" x14ac:dyDescent="0.3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23248</v>
      </c>
      <c r="H1152" s="1">
        <f>+Temporalidad[[#This Row],[ID]]</f>
        <v>1141</v>
      </c>
    </row>
    <row r="1153" spans="1:8" x14ac:dyDescent="0.3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23249</v>
      </c>
      <c r="H1153" s="1">
        <f>+Temporalidad[[#This Row],[ID]]</f>
        <v>1142</v>
      </c>
    </row>
    <row r="1154" spans="1:8" x14ac:dyDescent="0.3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23250</v>
      </c>
      <c r="H1154" s="1">
        <f>+Temporalidad[[#This Row],[ID]]</f>
        <v>1143</v>
      </c>
    </row>
    <row r="1155" spans="1:8" x14ac:dyDescent="0.3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23251</v>
      </c>
      <c r="H1155" s="1">
        <f>+Temporalidad[[#This Row],[ID]]</f>
        <v>1144</v>
      </c>
    </row>
    <row r="1156" spans="1:8" x14ac:dyDescent="0.3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23252</v>
      </c>
      <c r="H1156" s="1">
        <f>+Temporalidad[[#This Row],[ID]]</f>
        <v>1145</v>
      </c>
    </row>
    <row r="1157" spans="1:8" x14ac:dyDescent="0.3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23253</v>
      </c>
      <c r="H1157" s="1">
        <f>+Temporalidad[[#This Row],[ID]]</f>
        <v>1146</v>
      </c>
    </row>
    <row r="1158" spans="1:8" x14ac:dyDescent="0.3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23254</v>
      </c>
      <c r="H1158" s="1">
        <f>+Temporalidad[[#This Row],[ID]]</f>
        <v>1147</v>
      </c>
    </row>
    <row r="1159" spans="1:8" x14ac:dyDescent="0.3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23255</v>
      </c>
      <c r="H1159" s="1">
        <f>+Temporalidad[[#This Row],[ID]]</f>
        <v>1148</v>
      </c>
    </row>
    <row r="1160" spans="1:8" x14ac:dyDescent="0.3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23256</v>
      </c>
      <c r="H1160" s="1">
        <f>+Temporalidad[[#This Row],[ID]]</f>
        <v>1149</v>
      </c>
    </row>
    <row r="1161" spans="1:8" x14ac:dyDescent="0.3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23257</v>
      </c>
      <c r="H1161" s="1">
        <f>+Temporalidad[[#This Row],[ID]]</f>
        <v>1150</v>
      </c>
    </row>
    <row r="1162" spans="1:8" x14ac:dyDescent="0.3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23258</v>
      </c>
      <c r="H1162" s="1">
        <f>+Temporalidad[[#This Row],[ID]]</f>
        <v>1151</v>
      </c>
    </row>
    <row r="1163" spans="1:8" x14ac:dyDescent="0.3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23259</v>
      </c>
      <c r="H1163" s="1">
        <f>+Temporalidad[[#This Row],[ID]]</f>
        <v>1152</v>
      </c>
    </row>
    <row r="1164" spans="1:8" x14ac:dyDescent="0.3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23260</v>
      </c>
      <c r="H1164" s="1">
        <f>+Temporalidad[[#This Row],[ID]]</f>
        <v>1153</v>
      </c>
    </row>
    <row r="1165" spans="1:8" x14ac:dyDescent="0.3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23261</v>
      </c>
      <c r="H1165" s="1">
        <f>+Temporalidad[[#This Row],[ID]]</f>
        <v>1154</v>
      </c>
    </row>
    <row r="1166" spans="1:8" x14ac:dyDescent="0.3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23262</v>
      </c>
      <c r="H1166" s="1">
        <f>+Temporalidad[[#This Row],[ID]]</f>
        <v>1155</v>
      </c>
    </row>
    <row r="1167" spans="1:8" x14ac:dyDescent="0.3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23263</v>
      </c>
      <c r="H1167" s="1">
        <f>+Temporalidad[[#This Row],[ID]]</f>
        <v>1156</v>
      </c>
    </row>
    <row r="1168" spans="1:8" x14ac:dyDescent="0.3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23264</v>
      </c>
      <c r="H1168" s="1">
        <f>+Temporalidad[[#This Row],[ID]]</f>
        <v>1157</v>
      </c>
    </row>
    <row r="1169" spans="1:8" x14ac:dyDescent="0.3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23265</v>
      </c>
      <c r="H1169" s="1">
        <f>+Temporalidad[[#This Row],[ID]]</f>
        <v>1158</v>
      </c>
    </row>
    <row r="1170" spans="1:8" x14ac:dyDescent="0.3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23266</v>
      </c>
      <c r="H1170" s="1">
        <f>+Temporalidad[[#This Row],[ID]]</f>
        <v>1159</v>
      </c>
    </row>
    <row r="1171" spans="1:8" x14ac:dyDescent="0.3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23267</v>
      </c>
      <c r="H1171" s="1">
        <f>+Temporalidad[[#This Row],[ID]]</f>
        <v>1160</v>
      </c>
    </row>
    <row r="1172" spans="1:8" x14ac:dyDescent="0.3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23268</v>
      </c>
      <c r="H1172" s="1">
        <f>+Temporalidad[[#This Row],[ID]]</f>
        <v>1161</v>
      </c>
    </row>
    <row r="1173" spans="1:8" x14ac:dyDescent="0.3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23269</v>
      </c>
      <c r="H1173" s="1">
        <f>+Temporalidad[[#This Row],[ID]]</f>
        <v>1162</v>
      </c>
    </row>
    <row r="1174" spans="1:8" x14ac:dyDescent="0.3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23270</v>
      </c>
      <c r="H1174" s="1">
        <f>+Temporalidad[[#This Row],[ID]]</f>
        <v>1163</v>
      </c>
    </row>
    <row r="1175" spans="1:8" x14ac:dyDescent="0.3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23271</v>
      </c>
      <c r="H1175" s="1">
        <f>+Temporalidad[[#This Row],[ID]]</f>
        <v>1164</v>
      </c>
    </row>
    <row r="1176" spans="1:8" x14ac:dyDescent="0.3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23272</v>
      </c>
      <c r="H1176" s="1">
        <f>+Temporalidad[[#This Row],[ID]]</f>
        <v>1165</v>
      </c>
    </row>
    <row r="1177" spans="1:8" x14ac:dyDescent="0.3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23273</v>
      </c>
      <c r="H1177" s="1">
        <f>+Temporalidad[[#This Row],[ID]]</f>
        <v>1166</v>
      </c>
    </row>
    <row r="1178" spans="1:8" x14ac:dyDescent="0.3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23274</v>
      </c>
      <c r="H1178" s="1">
        <f>+Temporalidad[[#This Row],[ID]]</f>
        <v>1167</v>
      </c>
    </row>
    <row r="1179" spans="1:8" x14ac:dyDescent="0.3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23275</v>
      </c>
      <c r="H1179" s="1">
        <f>+Temporalidad[[#This Row],[ID]]</f>
        <v>1168</v>
      </c>
    </row>
    <row r="1180" spans="1:8" x14ac:dyDescent="0.3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23276</v>
      </c>
      <c r="H1180" s="1">
        <f>+Temporalidad[[#This Row],[ID]]</f>
        <v>1169</v>
      </c>
    </row>
    <row r="1181" spans="1:8" x14ac:dyDescent="0.3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23277</v>
      </c>
      <c r="H1181" s="1">
        <f>+Temporalidad[[#This Row],[ID]]</f>
        <v>1170</v>
      </c>
    </row>
    <row r="1182" spans="1:8" x14ac:dyDescent="0.3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23278</v>
      </c>
      <c r="H1182" s="1">
        <f>+Temporalidad[[#This Row],[ID]]</f>
        <v>1171</v>
      </c>
    </row>
    <row r="1183" spans="1:8" x14ac:dyDescent="0.3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23279</v>
      </c>
      <c r="H1183" s="1">
        <f>+Temporalidad[[#This Row],[ID]]</f>
        <v>1172</v>
      </c>
    </row>
    <row r="1184" spans="1:8" x14ac:dyDescent="0.3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23280</v>
      </c>
      <c r="H1184" s="1">
        <f>+Temporalidad[[#This Row],[ID]]</f>
        <v>1173</v>
      </c>
    </row>
    <row r="1185" spans="1:8" x14ac:dyDescent="0.3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23281</v>
      </c>
      <c r="H1185" s="1">
        <f>+Temporalidad[[#This Row],[ID]]</f>
        <v>1174</v>
      </c>
    </row>
    <row r="1186" spans="1:8" x14ac:dyDescent="0.3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23282</v>
      </c>
      <c r="H1186" s="1">
        <f>+Temporalidad[[#This Row],[ID]]</f>
        <v>1175</v>
      </c>
    </row>
    <row r="1187" spans="1:8" x14ac:dyDescent="0.3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23283</v>
      </c>
      <c r="H1187" s="1">
        <f>+Temporalidad[[#This Row],[ID]]</f>
        <v>1176</v>
      </c>
    </row>
    <row r="1188" spans="1:8" x14ac:dyDescent="0.3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23284</v>
      </c>
      <c r="H1188" s="1">
        <f>+Temporalidad[[#This Row],[ID]]</f>
        <v>1177</v>
      </c>
    </row>
    <row r="1189" spans="1:8" x14ac:dyDescent="0.3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23285</v>
      </c>
      <c r="H1189" s="1">
        <f>+Temporalidad[[#This Row],[ID]]</f>
        <v>1178</v>
      </c>
    </row>
    <row r="1190" spans="1:8" x14ac:dyDescent="0.3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23286</v>
      </c>
      <c r="H1190" s="1">
        <f>+Temporalidad[[#This Row],[ID]]</f>
        <v>1179</v>
      </c>
    </row>
    <row r="1191" spans="1:8" x14ac:dyDescent="0.3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23287</v>
      </c>
      <c r="H1191" s="1">
        <f>+Temporalidad[[#This Row],[ID]]</f>
        <v>1180</v>
      </c>
    </row>
    <row r="1192" spans="1:8" x14ac:dyDescent="0.3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23288</v>
      </c>
      <c r="H1192" s="1">
        <f>+Temporalidad[[#This Row],[ID]]</f>
        <v>1181</v>
      </c>
    </row>
    <row r="1193" spans="1:8" x14ac:dyDescent="0.3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23289</v>
      </c>
      <c r="H1193" s="1">
        <f>+Temporalidad[[#This Row],[ID]]</f>
        <v>1182</v>
      </c>
    </row>
    <row r="1194" spans="1:8" x14ac:dyDescent="0.3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23290</v>
      </c>
      <c r="H1194" s="1">
        <f>+Temporalidad[[#This Row],[ID]]</f>
        <v>1183</v>
      </c>
    </row>
    <row r="1195" spans="1:8" x14ac:dyDescent="0.3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23291</v>
      </c>
      <c r="H1195" s="1">
        <f>+Temporalidad[[#This Row],[ID]]</f>
        <v>1184</v>
      </c>
    </row>
    <row r="1196" spans="1:8" x14ac:dyDescent="0.3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23292</v>
      </c>
      <c r="H1196" s="1">
        <f>+Temporalidad[[#This Row],[ID]]</f>
        <v>1185</v>
      </c>
    </row>
    <row r="1197" spans="1:8" x14ac:dyDescent="0.3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23293</v>
      </c>
      <c r="H1197" s="1">
        <f>+Temporalidad[[#This Row],[ID]]</f>
        <v>1186</v>
      </c>
    </row>
    <row r="1198" spans="1:8" x14ac:dyDescent="0.3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23294</v>
      </c>
      <c r="H1198" s="1">
        <f>+Temporalidad[[#This Row],[ID]]</f>
        <v>1187</v>
      </c>
    </row>
    <row r="1199" spans="1:8" x14ac:dyDescent="0.3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23295</v>
      </c>
      <c r="H1199" s="1">
        <f>+Temporalidad[[#This Row],[ID]]</f>
        <v>1188</v>
      </c>
    </row>
    <row r="1200" spans="1:8" x14ac:dyDescent="0.3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23296</v>
      </c>
      <c r="H1200" s="1">
        <f>+Temporalidad[[#This Row],[ID]]</f>
        <v>1189</v>
      </c>
    </row>
    <row r="1201" spans="1:8" x14ac:dyDescent="0.3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23297</v>
      </c>
      <c r="H1201" s="1">
        <f>+Temporalidad[[#This Row],[ID]]</f>
        <v>1190</v>
      </c>
    </row>
    <row r="1202" spans="1:8" x14ac:dyDescent="0.3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23298</v>
      </c>
      <c r="H1202" s="1">
        <f>+Temporalidad[[#This Row],[ID]]</f>
        <v>1191</v>
      </c>
    </row>
    <row r="1203" spans="1:8" x14ac:dyDescent="0.3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23299</v>
      </c>
      <c r="H1203" s="1">
        <f>+Temporalidad[[#This Row],[ID]]</f>
        <v>1192</v>
      </c>
    </row>
    <row r="1204" spans="1:8" x14ac:dyDescent="0.3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23300</v>
      </c>
      <c r="H1204" s="1">
        <f>+Temporalidad[[#This Row],[ID]]</f>
        <v>1193</v>
      </c>
    </row>
    <row r="1205" spans="1:8" x14ac:dyDescent="0.3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23301</v>
      </c>
      <c r="H1205" s="1">
        <f>+Temporalidad[[#This Row],[ID]]</f>
        <v>1194</v>
      </c>
    </row>
    <row r="1206" spans="1:8" x14ac:dyDescent="0.3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23302</v>
      </c>
      <c r="H1206" s="1">
        <f>+Temporalidad[[#This Row],[ID]]</f>
        <v>1195</v>
      </c>
    </row>
    <row r="1207" spans="1:8" x14ac:dyDescent="0.3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23303</v>
      </c>
      <c r="H1207" s="1">
        <f>+Temporalidad[[#This Row],[ID]]</f>
        <v>1196</v>
      </c>
    </row>
    <row r="1208" spans="1:8" x14ac:dyDescent="0.3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23304</v>
      </c>
      <c r="H1208" s="1">
        <f>+Temporalidad[[#This Row],[ID]]</f>
        <v>1197</v>
      </c>
    </row>
    <row r="1209" spans="1:8" x14ac:dyDescent="0.3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23305</v>
      </c>
      <c r="H1209" s="1">
        <f>+Temporalidad[[#This Row],[ID]]</f>
        <v>1198</v>
      </c>
    </row>
    <row r="1210" spans="1:8" x14ac:dyDescent="0.3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23306</v>
      </c>
      <c r="H1210" s="1">
        <f>+Temporalidad[[#This Row],[ID]]</f>
        <v>1199</v>
      </c>
    </row>
    <row r="1211" spans="1:8" x14ac:dyDescent="0.3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23307</v>
      </c>
      <c r="H1211" s="1">
        <f>+Temporalidad[[#This Row],[ID]]</f>
        <v>1200</v>
      </c>
    </row>
    <row r="1212" spans="1:8" x14ac:dyDescent="0.3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23308</v>
      </c>
      <c r="H1212" s="1">
        <f>+Temporalidad[[#This Row],[ID]]</f>
        <v>1201</v>
      </c>
    </row>
    <row r="1213" spans="1:8" x14ac:dyDescent="0.3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23309</v>
      </c>
      <c r="H1213" s="1">
        <f>+Temporalidad[[#This Row],[ID]]</f>
        <v>1202</v>
      </c>
    </row>
    <row r="1214" spans="1:8" x14ac:dyDescent="0.3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23310</v>
      </c>
      <c r="H1214" s="1">
        <f>+Temporalidad[[#This Row],[ID]]</f>
        <v>1203</v>
      </c>
    </row>
    <row r="1215" spans="1:8" x14ac:dyDescent="0.3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23311</v>
      </c>
      <c r="H1215" s="1">
        <f>+Temporalidad[[#This Row],[ID]]</f>
        <v>1204</v>
      </c>
    </row>
    <row r="1216" spans="1:8" x14ac:dyDescent="0.3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23312</v>
      </c>
      <c r="H1216" s="1">
        <f>+Temporalidad[[#This Row],[ID]]</f>
        <v>1205</v>
      </c>
    </row>
    <row r="1217" spans="1:8" x14ac:dyDescent="0.3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23313</v>
      </c>
      <c r="H1217" s="1">
        <f>+Temporalidad[[#This Row],[ID]]</f>
        <v>1206</v>
      </c>
    </row>
    <row r="1218" spans="1:8" x14ac:dyDescent="0.3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23314</v>
      </c>
      <c r="H1218" s="1">
        <f>+Temporalidad[[#This Row],[ID]]</f>
        <v>1207</v>
      </c>
    </row>
    <row r="1219" spans="1:8" x14ac:dyDescent="0.3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23315</v>
      </c>
      <c r="H1219" s="1">
        <f>+Temporalidad[[#This Row],[ID]]</f>
        <v>1208</v>
      </c>
    </row>
    <row r="1220" spans="1:8" x14ac:dyDescent="0.3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23316</v>
      </c>
      <c r="H1220" s="1">
        <f>+Temporalidad[[#This Row],[ID]]</f>
        <v>1209</v>
      </c>
    </row>
    <row r="1221" spans="1:8" x14ac:dyDescent="0.3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23317</v>
      </c>
      <c r="H1221" s="1">
        <f>+Temporalidad[[#This Row],[ID]]</f>
        <v>1210</v>
      </c>
    </row>
    <row r="1222" spans="1:8" x14ac:dyDescent="0.3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23318</v>
      </c>
      <c r="H1222" s="1">
        <f>+Temporalidad[[#This Row],[ID]]</f>
        <v>1211</v>
      </c>
    </row>
    <row r="1223" spans="1:8" x14ac:dyDescent="0.3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23319</v>
      </c>
      <c r="H1223" s="1">
        <f>+Temporalidad[[#This Row],[ID]]</f>
        <v>1212</v>
      </c>
    </row>
    <row r="1224" spans="1:8" x14ac:dyDescent="0.3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23320</v>
      </c>
      <c r="H1224" s="1">
        <f>+Temporalidad[[#This Row],[ID]]</f>
        <v>1213</v>
      </c>
    </row>
    <row r="1225" spans="1:8" x14ac:dyDescent="0.3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23321</v>
      </c>
      <c r="H1225" s="1">
        <f>+Temporalidad[[#This Row],[ID]]</f>
        <v>1214</v>
      </c>
    </row>
    <row r="1226" spans="1:8" x14ac:dyDescent="0.3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23322</v>
      </c>
      <c r="H1226" s="1">
        <f>+Temporalidad[[#This Row],[ID]]</f>
        <v>1215</v>
      </c>
    </row>
    <row r="1227" spans="1:8" x14ac:dyDescent="0.3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23323</v>
      </c>
      <c r="H1227" s="1">
        <f>+Temporalidad[[#This Row],[ID]]</f>
        <v>1216</v>
      </c>
    </row>
    <row r="1228" spans="1:8" x14ac:dyDescent="0.3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23324</v>
      </c>
      <c r="H1228" s="1">
        <f>+Temporalidad[[#This Row],[ID]]</f>
        <v>1217</v>
      </c>
    </row>
    <row r="1229" spans="1:8" x14ac:dyDescent="0.3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23325</v>
      </c>
      <c r="H1229" s="1">
        <f>+Temporalidad[[#This Row],[ID]]</f>
        <v>1218</v>
      </c>
    </row>
    <row r="1230" spans="1:8" x14ac:dyDescent="0.3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23326</v>
      </c>
      <c r="H1230" s="1">
        <f>+Temporalidad[[#This Row],[ID]]</f>
        <v>1219</v>
      </c>
    </row>
    <row r="1231" spans="1:8" x14ac:dyDescent="0.3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23327</v>
      </c>
      <c r="H1231" s="1">
        <f>+Temporalidad[[#This Row],[ID]]</f>
        <v>1220</v>
      </c>
    </row>
    <row r="1232" spans="1:8" x14ac:dyDescent="0.3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23328</v>
      </c>
      <c r="H1232" s="1">
        <f>+Temporalidad[[#This Row],[ID]]</f>
        <v>1221</v>
      </c>
    </row>
    <row r="1233" spans="1:8" x14ac:dyDescent="0.3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23329</v>
      </c>
      <c r="H1233" s="1">
        <f>+Temporalidad[[#This Row],[ID]]</f>
        <v>1222</v>
      </c>
    </row>
    <row r="1234" spans="1:8" x14ac:dyDescent="0.3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23330</v>
      </c>
      <c r="H1234" s="1">
        <f>+Temporalidad[[#This Row],[ID]]</f>
        <v>1223</v>
      </c>
    </row>
    <row r="1235" spans="1:8" x14ac:dyDescent="0.3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23331</v>
      </c>
      <c r="H1235" s="1">
        <f>+Temporalidad[[#This Row],[ID]]</f>
        <v>1224</v>
      </c>
    </row>
    <row r="1236" spans="1:8" x14ac:dyDescent="0.3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23332</v>
      </c>
      <c r="H1236" s="1">
        <f>+Temporalidad[[#This Row],[ID]]</f>
        <v>1225</v>
      </c>
    </row>
    <row r="1237" spans="1:8" x14ac:dyDescent="0.3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23333</v>
      </c>
      <c r="H1237" s="1">
        <f>+Temporalidad[[#This Row],[ID]]</f>
        <v>1226</v>
      </c>
    </row>
    <row r="1238" spans="1:8" x14ac:dyDescent="0.3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23334</v>
      </c>
      <c r="H1238" s="1">
        <f>+Temporalidad[[#This Row],[ID]]</f>
        <v>1227</v>
      </c>
    </row>
    <row r="1239" spans="1:8" x14ac:dyDescent="0.3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23335</v>
      </c>
      <c r="H1239" s="1">
        <f>+Temporalidad[[#This Row],[ID]]</f>
        <v>1228</v>
      </c>
    </row>
    <row r="1240" spans="1:8" x14ac:dyDescent="0.3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23336</v>
      </c>
      <c r="H1240" s="1">
        <f>+Temporalidad[[#This Row],[ID]]</f>
        <v>1229</v>
      </c>
    </row>
    <row r="1241" spans="1:8" x14ac:dyDescent="0.3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23337</v>
      </c>
      <c r="H1241" s="1">
        <f>+Temporalidad[[#This Row],[ID]]</f>
        <v>1230</v>
      </c>
    </row>
    <row r="1242" spans="1:8" x14ac:dyDescent="0.3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23338</v>
      </c>
      <c r="H1242" s="1">
        <f>+Temporalidad[[#This Row],[ID]]</f>
        <v>1231</v>
      </c>
    </row>
    <row r="1243" spans="1:8" x14ac:dyDescent="0.3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23339</v>
      </c>
      <c r="H1243" s="1">
        <f>+Temporalidad[[#This Row],[ID]]</f>
        <v>1232</v>
      </c>
    </row>
    <row r="1244" spans="1:8" x14ac:dyDescent="0.3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23340</v>
      </c>
      <c r="H1244" s="1">
        <f>+Temporalidad[[#This Row],[ID]]</f>
        <v>1233</v>
      </c>
    </row>
    <row r="1245" spans="1:8" x14ac:dyDescent="0.3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23341</v>
      </c>
      <c r="H1245" s="1">
        <f>+Temporalidad[[#This Row],[ID]]</f>
        <v>1234</v>
      </c>
    </row>
    <row r="1246" spans="1:8" x14ac:dyDescent="0.3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23342</v>
      </c>
      <c r="H1246" s="1">
        <f>+Temporalidad[[#This Row],[ID]]</f>
        <v>1235</v>
      </c>
    </row>
    <row r="1247" spans="1:8" x14ac:dyDescent="0.3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23343</v>
      </c>
      <c r="H1247" s="1">
        <f>+Temporalidad[[#This Row],[ID]]</f>
        <v>1236</v>
      </c>
    </row>
    <row r="1248" spans="1:8" x14ac:dyDescent="0.3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23344</v>
      </c>
      <c r="H1248" s="1">
        <f>+Temporalidad[[#This Row],[ID]]</f>
        <v>1237</v>
      </c>
    </row>
    <row r="1249" spans="1:8" x14ac:dyDescent="0.3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23345</v>
      </c>
      <c r="H1249" s="1">
        <f>+Temporalidad[[#This Row],[ID]]</f>
        <v>1238</v>
      </c>
    </row>
    <row r="1250" spans="1:8" x14ac:dyDescent="0.3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23346</v>
      </c>
      <c r="H1250" s="1">
        <f>+Temporalidad[[#This Row],[ID]]</f>
        <v>1239</v>
      </c>
    </row>
    <row r="1251" spans="1:8" x14ac:dyDescent="0.3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23347</v>
      </c>
      <c r="H1251" s="1">
        <f>+Temporalidad[[#This Row],[ID]]</f>
        <v>1240</v>
      </c>
    </row>
    <row r="1252" spans="1:8" x14ac:dyDescent="0.3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23348</v>
      </c>
      <c r="H1252" s="1">
        <f>+Temporalidad[[#This Row],[ID]]</f>
        <v>1241</v>
      </c>
    </row>
    <row r="1253" spans="1:8" x14ac:dyDescent="0.3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23349</v>
      </c>
      <c r="H1253" s="1">
        <f>+Temporalidad[[#This Row],[ID]]</f>
        <v>1242</v>
      </c>
    </row>
    <row r="1254" spans="1:8" x14ac:dyDescent="0.3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23350</v>
      </c>
      <c r="H1254" s="1">
        <f>+Temporalidad[[#This Row],[ID]]</f>
        <v>1243</v>
      </c>
    </row>
    <row r="1255" spans="1:8" x14ac:dyDescent="0.3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23351</v>
      </c>
      <c r="H1255" s="1">
        <f>+Temporalidad[[#This Row],[ID]]</f>
        <v>1244</v>
      </c>
    </row>
    <row r="1256" spans="1:8" x14ac:dyDescent="0.3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23352</v>
      </c>
      <c r="H1256" s="1">
        <f>+Temporalidad[[#This Row],[ID]]</f>
        <v>1245</v>
      </c>
    </row>
    <row r="1257" spans="1:8" x14ac:dyDescent="0.3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23353</v>
      </c>
      <c r="H1257" s="1">
        <f>+Temporalidad[[#This Row],[ID]]</f>
        <v>1246</v>
      </c>
    </row>
    <row r="1258" spans="1:8" x14ac:dyDescent="0.3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23354</v>
      </c>
      <c r="H1258" s="1">
        <f>+Temporalidad[[#This Row],[ID]]</f>
        <v>1247</v>
      </c>
    </row>
    <row r="1259" spans="1:8" x14ac:dyDescent="0.3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23355</v>
      </c>
      <c r="H1259" s="1">
        <f>+Temporalidad[[#This Row],[ID]]</f>
        <v>1248</v>
      </c>
    </row>
    <row r="1260" spans="1:8" x14ac:dyDescent="0.3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23356</v>
      </c>
      <c r="H1260" s="1">
        <f>+Temporalidad[[#This Row],[ID]]</f>
        <v>1249</v>
      </c>
    </row>
    <row r="1261" spans="1:8" x14ac:dyDescent="0.3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23357</v>
      </c>
      <c r="H1261" s="1">
        <f>+Temporalidad[[#This Row],[ID]]</f>
        <v>1250</v>
      </c>
    </row>
    <row r="1262" spans="1:8" x14ac:dyDescent="0.3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23358</v>
      </c>
      <c r="H1262" s="1">
        <f>+Temporalidad[[#This Row],[ID]]</f>
        <v>1251</v>
      </c>
    </row>
    <row r="1263" spans="1:8" x14ac:dyDescent="0.3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23359</v>
      </c>
      <c r="H1263" s="1">
        <f>+Temporalidad[[#This Row],[ID]]</f>
        <v>1252</v>
      </c>
    </row>
    <row r="1264" spans="1:8" x14ac:dyDescent="0.3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23360</v>
      </c>
      <c r="H1264" s="1">
        <f>+Temporalidad[[#This Row],[ID]]</f>
        <v>1253</v>
      </c>
    </row>
    <row r="1265" spans="1:8" x14ac:dyDescent="0.3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23361</v>
      </c>
      <c r="H1265" s="1">
        <f>+Temporalidad[[#This Row],[ID]]</f>
        <v>1254</v>
      </c>
    </row>
    <row r="1266" spans="1:8" x14ac:dyDescent="0.3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23362</v>
      </c>
      <c r="H1266" s="1">
        <f>+Temporalidad[[#This Row],[ID]]</f>
        <v>1255</v>
      </c>
    </row>
    <row r="1267" spans="1:8" x14ac:dyDescent="0.3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23363</v>
      </c>
      <c r="H1267" s="1">
        <f>+Temporalidad[[#This Row],[ID]]</f>
        <v>1256</v>
      </c>
    </row>
    <row r="1268" spans="1:8" x14ac:dyDescent="0.3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23364</v>
      </c>
      <c r="H1268" s="1">
        <f>+Temporalidad[[#This Row],[ID]]</f>
        <v>1257</v>
      </c>
    </row>
    <row r="1269" spans="1:8" x14ac:dyDescent="0.3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23365</v>
      </c>
      <c r="H1269" s="1">
        <f>+Temporalidad[[#This Row],[ID]]</f>
        <v>1258</v>
      </c>
    </row>
    <row r="1270" spans="1:8" x14ac:dyDescent="0.3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23366</v>
      </c>
      <c r="H1270" s="1">
        <f>+Temporalidad[[#This Row],[ID]]</f>
        <v>1259</v>
      </c>
    </row>
    <row r="1271" spans="1:8" x14ac:dyDescent="0.3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23367</v>
      </c>
      <c r="H1271" s="1">
        <f>+Temporalidad[[#This Row],[ID]]</f>
        <v>1260</v>
      </c>
    </row>
    <row r="1272" spans="1:8" x14ac:dyDescent="0.3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23368</v>
      </c>
      <c r="H1272" s="1">
        <f>+Temporalidad[[#This Row],[ID]]</f>
        <v>1261</v>
      </c>
    </row>
    <row r="1273" spans="1:8" x14ac:dyDescent="0.3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23369</v>
      </c>
      <c r="H1273" s="1">
        <f>+Temporalidad[[#This Row],[ID]]</f>
        <v>1262</v>
      </c>
    </row>
    <row r="1274" spans="1:8" x14ac:dyDescent="0.3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23370</v>
      </c>
      <c r="H1274" s="1">
        <f>+Temporalidad[[#This Row],[ID]]</f>
        <v>1263</v>
      </c>
    </row>
    <row r="1275" spans="1:8" x14ac:dyDescent="0.3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23371</v>
      </c>
      <c r="H1275" s="1">
        <f>+Temporalidad[[#This Row],[ID]]</f>
        <v>1264</v>
      </c>
    </row>
    <row r="1276" spans="1:8" x14ac:dyDescent="0.3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23372</v>
      </c>
      <c r="H1276" s="1">
        <f>+Temporalidad[[#This Row],[ID]]</f>
        <v>1265</v>
      </c>
    </row>
    <row r="1277" spans="1:8" x14ac:dyDescent="0.3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23373</v>
      </c>
      <c r="H1277" s="1">
        <f>+Temporalidad[[#This Row],[ID]]</f>
        <v>1266</v>
      </c>
    </row>
    <row r="1278" spans="1:8" x14ac:dyDescent="0.3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23374</v>
      </c>
      <c r="H1278" s="1">
        <f>+Temporalidad[[#This Row],[ID]]</f>
        <v>1267</v>
      </c>
    </row>
    <row r="1279" spans="1:8" x14ac:dyDescent="0.3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23375</v>
      </c>
      <c r="H1279" s="1">
        <f>+Temporalidad[[#This Row],[ID]]</f>
        <v>1268</v>
      </c>
    </row>
    <row r="1280" spans="1:8" x14ac:dyDescent="0.3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23376</v>
      </c>
      <c r="H1280" s="1">
        <f>+Temporalidad[[#This Row],[ID]]</f>
        <v>1269</v>
      </c>
    </row>
    <row r="1281" spans="1:8" x14ac:dyDescent="0.3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23377</v>
      </c>
      <c r="H1281" s="1">
        <f>+Temporalidad[[#This Row],[ID]]</f>
        <v>1270</v>
      </c>
    </row>
    <row r="1282" spans="1:8" x14ac:dyDescent="0.3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23378</v>
      </c>
      <c r="H1282" s="1">
        <f>+Temporalidad[[#This Row],[ID]]</f>
        <v>1271</v>
      </c>
    </row>
    <row r="1283" spans="1:8" x14ac:dyDescent="0.3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23379</v>
      </c>
      <c r="H1283" s="1">
        <f>+Temporalidad[[#This Row],[ID]]</f>
        <v>1272</v>
      </c>
    </row>
    <row r="1284" spans="1:8" x14ac:dyDescent="0.3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23380</v>
      </c>
      <c r="H1284" s="1">
        <f>+Temporalidad[[#This Row],[ID]]</f>
        <v>1273</v>
      </c>
    </row>
    <row r="1285" spans="1:8" x14ac:dyDescent="0.3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23381</v>
      </c>
      <c r="H1285" s="1">
        <f>+Temporalidad[[#This Row],[ID]]</f>
        <v>1274</v>
      </c>
    </row>
    <row r="1286" spans="1:8" x14ac:dyDescent="0.3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23382</v>
      </c>
      <c r="H1286" s="1">
        <f>+Temporalidad[[#This Row],[ID]]</f>
        <v>1275</v>
      </c>
    </row>
    <row r="1287" spans="1:8" x14ac:dyDescent="0.3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23383</v>
      </c>
      <c r="H1287" s="1">
        <f>+Temporalidad[[#This Row],[ID]]</f>
        <v>1276</v>
      </c>
    </row>
    <row r="1288" spans="1:8" x14ac:dyDescent="0.3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23384</v>
      </c>
      <c r="H1288" s="1">
        <f>+Temporalidad[[#This Row],[ID]]</f>
        <v>1277</v>
      </c>
    </row>
    <row r="1289" spans="1:8" x14ac:dyDescent="0.3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23385</v>
      </c>
      <c r="H1289" s="1">
        <f>+Temporalidad[[#This Row],[ID]]</f>
        <v>1278</v>
      </c>
    </row>
    <row r="1290" spans="1:8" x14ac:dyDescent="0.3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23386</v>
      </c>
      <c r="H1290" s="1">
        <f>+Temporalidad[[#This Row],[ID]]</f>
        <v>1279</v>
      </c>
    </row>
    <row r="1291" spans="1:8" x14ac:dyDescent="0.3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23387</v>
      </c>
      <c r="H1291" s="1">
        <f>+Temporalidad[[#This Row],[ID]]</f>
        <v>1280</v>
      </c>
    </row>
    <row r="1292" spans="1:8" x14ac:dyDescent="0.3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23388</v>
      </c>
      <c r="H1292" s="1">
        <f>+Temporalidad[[#This Row],[ID]]</f>
        <v>1281</v>
      </c>
    </row>
    <row r="1293" spans="1:8" x14ac:dyDescent="0.3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23389</v>
      </c>
      <c r="H1293" s="1">
        <f>+Temporalidad[[#This Row],[ID]]</f>
        <v>1282</v>
      </c>
    </row>
    <row r="1294" spans="1:8" x14ac:dyDescent="0.3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23390</v>
      </c>
      <c r="H1294" s="1">
        <f>+Temporalidad[[#This Row],[ID]]</f>
        <v>1283</v>
      </c>
    </row>
    <row r="1295" spans="1:8" x14ac:dyDescent="0.3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23391</v>
      </c>
      <c r="H1295" s="1">
        <f>+Temporalidad[[#This Row],[ID]]</f>
        <v>1284</v>
      </c>
    </row>
    <row r="1296" spans="1:8" x14ac:dyDescent="0.3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23392</v>
      </c>
      <c r="H1296" s="1">
        <f>+Temporalidad[[#This Row],[ID]]</f>
        <v>1285</v>
      </c>
    </row>
    <row r="1297" spans="1:8" x14ac:dyDescent="0.3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23393</v>
      </c>
      <c r="H1297" s="1">
        <f>+Temporalidad[[#This Row],[ID]]</f>
        <v>1286</v>
      </c>
    </row>
    <row r="1298" spans="1:8" x14ac:dyDescent="0.3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23394</v>
      </c>
      <c r="H1298" s="1">
        <f>+Temporalidad[[#This Row],[ID]]</f>
        <v>1287</v>
      </c>
    </row>
    <row r="1299" spans="1:8" x14ac:dyDescent="0.3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23395</v>
      </c>
      <c r="H1299" s="1">
        <f>+Temporalidad[[#This Row],[ID]]</f>
        <v>1288</v>
      </c>
    </row>
    <row r="1300" spans="1:8" x14ac:dyDescent="0.3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23396</v>
      </c>
      <c r="H1300" s="1">
        <f>+Temporalidad[[#This Row],[ID]]</f>
        <v>1289</v>
      </c>
    </row>
    <row r="1301" spans="1:8" x14ac:dyDescent="0.3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23397</v>
      </c>
      <c r="H1301" s="1">
        <f>+Temporalidad[[#This Row],[ID]]</f>
        <v>1290</v>
      </c>
    </row>
    <row r="1302" spans="1:8" x14ac:dyDescent="0.3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23398</v>
      </c>
      <c r="H1302" s="1">
        <f>+Temporalidad[[#This Row],[ID]]</f>
        <v>1291</v>
      </c>
    </row>
    <row r="1303" spans="1:8" x14ac:dyDescent="0.3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23399</v>
      </c>
      <c r="H1303" s="1">
        <f>+Temporalidad[[#This Row],[ID]]</f>
        <v>1292</v>
      </c>
    </row>
    <row r="1304" spans="1:8" x14ac:dyDescent="0.3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23400</v>
      </c>
      <c r="H1304" s="1">
        <f>+Temporalidad[[#This Row],[ID]]</f>
        <v>1293</v>
      </c>
    </row>
    <row r="1305" spans="1:8" x14ac:dyDescent="0.3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23401</v>
      </c>
      <c r="H1305" s="1">
        <f>+Temporalidad[[#This Row],[ID]]</f>
        <v>1294</v>
      </c>
    </row>
    <row r="1306" spans="1:8" x14ac:dyDescent="0.3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23402</v>
      </c>
      <c r="H1306" s="1">
        <f>+Temporalidad[[#This Row],[ID]]</f>
        <v>1295</v>
      </c>
    </row>
    <row r="1307" spans="1:8" x14ac:dyDescent="0.3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23403</v>
      </c>
      <c r="H1307" s="1">
        <f>+Temporalidad[[#This Row],[ID]]</f>
        <v>1296</v>
      </c>
    </row>
    <row r="1308" spans="1:8" x14ac:dyDescent="0.3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23404</v>
      </c>
      <c r="H1308" s="1">
        <f>+Temporalidad[[#This Row],[ID]]</f>
        <v>1297</v>
      </c>
    </row>
    <row r="1309" spans="1:8" x14ac:dyDescent="0.3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23405</v>
      </c>
      <c r="H1309" s="1">
        <f>+Temporalidad[[#This Row],[ID]]</f>
        <v>1298</v>
      </c>
    </row>
    <row r="1310" spans="1:8" x14ac:dyDescent="0.3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23406</v>
      </c>
      <c r="H1310" s="1">
        <f>+Temporalidad[[#This Row],[ID]]</f>
        <v>1299</v>
      </c>
    </row>
    <row r="1311" spans="1:8" x14ac:dyDescent="0.3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23407</v>
      </c>
      <c r="H1311" s="1">
        <f>+Temporalidad[[#This Row],[ID]]</f>
        <v>1300</v>
      </c>
    </row>
    <row r="1312" spans="1:8" x14ac:dyDescent="0.3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23408</v>
      </c>
      <c r="H1312" s="1">
        <f>+Temporalidad[[#This Row],[ID]]</f>
        <v>1301</v>
      </c>
    </row>
    <row r="1313" spans="1:8" x14ac:dyDescent="0.3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23409</v>
      </c>
      <c r="H1313" s="1">
        <f>+Temporalidad[[#This Row],[ID]]</f>
        <v>1302</v>
      </c>
    </row>
    <row r="1314" spans="1:8" x14ac:dyDescent="0.3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23410</v>
      </c>
      <c r="H1314" s="1">
        <f>+Temporalidad[[#This Row],[ID]]</f>
        <v>1303</v>
      </c>
    </row>
    <row r="1315" spans="1:8" x14ac:dyDescent="0.3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23411</v>
      </c>
      <c r="H1315" s="1">
        <f>+Temporalidad[[#This Row],[ID]]</f>
        <v>1304</v>
      </c>
    </row>
    <row r="1316" spans="1:8" x14ac:dyDescent="0.3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23412</v>
      </c>
      <c r="H1316" s="1">
        <f>+Temporalidad[[#This Row],[ID]]</f>
        <v>1305</v>
      </c>
    </row>
    <row r="1317" spans="1:8" x14ac:dyDescent="0.3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23413</v>
      </c>
      <c r="H1317" s="1">
        <f>+Temporalidad[[#This Row],[ID]]</f>
        <v>1306</v>
      </c>
    </row>
    <row r="1318" spans="1:8" x14ac:dyDescent="0.3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23414</v>
      </c>
      <c r="H1318" s="1">
        <f>+Temporalidad[[#This Row],[ID]]</f>
        <v>1307</v>
      </c>
    </row>
    <row r="1319" spans="1:8" x14ac:dyDescent="0.3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23415</v>
      </c>
      <c r="H1319" s="1">
        <f>+Temporalidad[[#This Row],[ID]]</f>
        <v>1308</v>
      </c>
    </row>
    <row r="1320" spans="1:8" x14ac:dyDescent="0.3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23416</v>
      </c>
      <c r="H1320" s="1">
        <f>+Temporalidad[[#This Row],[ID]]</f>
        <v>1309</v>
      </c>
    </row>
    <row r="1321" spans="1:8" x14ac:dyDescent="0.3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23417</v>
      </c>
      <c r="H1321" s="1">
        <f>+Temporalidad[[#This Row],[ID]]</f>
        <v>1310</v>
      </c>
    </row>
    <row r="1322" spans="1:8" x14ac:dyDescent="0.3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23418</v>
      </c>
      <c r="H1322" s="1">
        <f>+Temporalidad[[#This Row],[ID]]</f>
        <v>1311</v>
      </c>
    </row>
    <row r="1323" spans="1:8" x14ac:dyDescent="0.3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23419</v>
      </c>
      <c r="H1323" s="1">
        <f>+Temporalidad[[#This Row],[ID]]</f>
        <v>1312</v>
      </c>
    </row>
    <row r="1324" spans="1:8" x14ac:dyDescent="0.3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23420</v>
      </c>
      <c r="H1324" s="1">
        <f>+Temporalidad[[#This Row],[ID]]</f>
        <v>1313</v>
      </c>
    </row>
    <row r="1325" spans="1:8" x14ac:dyDescent="0.3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23421</v>
      </c>
      <c r="H1325" s="1">
        <f>+Temporalidad[[#This Row],[ID]]</f>
        <v>1314</v>
      </c>
    </row>
    <row r="1326" spans="1:8" x14ac:dyDescent="0.3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23422</v>
      </c>
      <c r="H1326" s="1">
        <f>+Temporalidad[[#This Row],[ID]]</f>
        <v>1315</v>
      </c>
    </row>
    <row r="1327" spans="1:8" x14ac:dyDescent="0.3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23423</v>
      </c>
      <c r="H1327" s="1">
        <f>+Temporalidad[[#This Row],[ID]]</f>
        <v>1316</v>
      </c>
    </row>
    <row r="1328" spans="1:8" x14ac:dyDescent="0.3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23424</v>
      </c>
      <c r="H1328" s="1">
        <f>+Temporalidad[[#This Row],[ID]]</f>
        <v>1317</v>
      </c>
    </row>
    <row r="1329" spans="1:8" x14ac:dyDescent="0.3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23425</v>
      </c>
      <c r="H1329" s="1">
        <f>+Temporalidad[[#This Row],[ID]]</f>
        <v>1318</v>
      </c>
    </row>
    <row r="1330" spans="1:8" x14ac:dyDescent="0.3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23426</v>
      </c>
      <c r="H1330" s="1">
        <f>+Temporalidad[[#This Row],[ID]]</f>
        <v>1319</v>
      </c>
    </row>
    <row r="1331" spans="1:8" x14ac:dyDescent="0.3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23427</v>
      </c>
      <c r="H1331" s="1">
        <f>+Temporalidad[[#This Row],[ID]]</f>
        <v>1320</v>
      </c>
    </row>
    <row r="1332" spans="1:8" x14ac:dyDescent="0.3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23428</v>
      </c>
      <c r="H1332" s="1">
        <f>+Temporalidad[[#This Row],[ID]]</f>
        <v>1321</v>
      </c>
    </row>
    <row r="1333" spans="1:8" x14ac:dyDescent="0.3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23429</v>
      </c>
      <c r="H1333" s="1">
        <f>+Temporalidad[[#This Row],[ID]]</f>
        <v>1322</v>
      </c>
    </row>
    <row r="1334" spans="1:8" x14ac:dyDescent="0.3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23430</v>
      </c>
      <c r="H1334" s="1">
        <f>+Temporalidad[[#This Row],[ID]]</f>
        <v>1323</v>
      </c>
    </row>
    <row r="1335" spans="1:8" x14ac:dyDescent="0.3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23431</v>
      </c>
      <c r="H1335" s="1">
        <f>+Temporalidad[[#This Row],[ID]]</f>
        <v>1324</v>
      </c>
    </row>
    <row r="1336" spans="1:8" x14ac:dyDescent="0.3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23432</v>
      </c>
      <c r="H1336" s="1">
        <f>+Temporalidad[[#This Row],[ID]]</f>
        <v>1325</v>
      </c>
    </row>
    <row r="1337" spans="1:8" x14ac:dyDescent="0.3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23433</v>
      </c>
      <c r="H1337" s="1">
        <f>+Temporalidad[[#This Row],[ID]]</f>
        <v>1326</v>
      </c>
    </row>
    <row r="1338" spans="1:8" x14ac:dyDescent="0.3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23434</v>
      </c>
      <c r="H1338" s="1">
        <f>+Temporalidad[[#This Row],[ID]]</f>
        <v>1327</v>
      </c>
    </row>
    <row r="1339" spans="1:8" x14ac:dyDescent="0.3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23435</v>
      </c>
      <c r="H1339" s="1">
        <f>+Temporalidad[[#This Row],[ID]]</f>
        <v>1328</v>
      </c>
    </row>
    <row r="1340" spans="1:8" x14ac:dyDescent="0.3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23436</v>
      </c>
      <c r="H1340" s="1">
        <f>+Temporalidad[[#This Row],[ID]]</f>
        <v>1329</v>
      </c>
    </row>
    <row r="1341" spans="1:8" x14ac:dyDescent="0.3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23437</v>
      </c>
      <c r="H1341" s="1">
        <f>+Temporalidad[[#This Row],[ID]]</f>
        <v>1330</v>
      </c>
    </row>
    <row r="1342" spans="1:8" x14ac:dyDescent="0.3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23438</v>
      </c>
      <c r="H1342" s="1">
        <f>+Temporalidad[[#This Row],[ID]]</f>
        <v>1331</v>
      </c>
    </row>
    <row r="1343" spans="1:8" x14ac:dyDescent="0.3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23439</v>
      </c>
      <c r="H1343" s="1">
        <f>+Temporalidad[[#This Row],[ID]]</f>
        <v>1332</v>
      </c>
    </row>
    <row r="1344" spans="1:8" x14ac:dyDescent="0.3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23440</v>
      </c>
      <c r="H1344" s="1">
        <f>+Temporalidad[[#This Row],[ID]]</f>
        <v>1333</v>
      </c>
    </row>
    <row r="1345" spans="1:8" x14ac:dyDescent="0.3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23441</v>
      </c>
      <c r="H1345" s="1">
        <f>+Temporalidad[[#This Row],[ID]]</f>
        <v>1334</v>
      </c>
    </row>
    <row r="1346" spans="1:8" x14ac:dyDescent="0.3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23442</v>
      </c>
      <c r="H1346" s="1">
        <f>+Temporalidad[[#This Row],[ID]]</f>
        <v>1335</v>
      </c>
    </row>
    <row r="1347" spans="1:8" x14ac:dyDescent="0.3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23443</v>
      </c>
      <c r="H1347" s="1">
        <f>+Temporalidad[[#This Row],[ID]]</f>
        <v>1336</v>
      </c>
    </row>
    <row r="1348" spans="1:8" x14ac:dyDescent="0.3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23444</v>
      </c>
      <c r="H1348" s="1">
        <f>+Temporalidad[[#This Row],[ID]]</f>
        <v>1337</v>
      </c>
    </row>
    <row r="1349" spans="1:8" x14ac:dyDescent="0.3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23445</v>
      </c>
      <c r="H1349" s="1">
        <f>+Temporalidad[[#This Row],[ID]]</f>
        <v>1338</v>
      </c>
    </row>
    <row r="1350" spans="1:8" x14ac:dyDescent="0.3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23446</v>
      </c>
      <c r="H1350" s="1">
        <f>+Temporalidad[[#This Row],[ID]]</f>
        <v>1339</v>
      </c>
    </row>
    <row r="1351" spans="1:8" x14ac:dyDescent="0.3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23447</v>
      </c>
      <c r="H1351" s="1">
        <f>+Temporalidad[[#This Row],[ID]]</f>
        <v>1340</v>
      </c>
    </row>
    <row r="1352" spans="1:8" x14ac:dyDescent="0.3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23448</v>
      </c>
      <c r="H1352" s="1">
        <f>+Temporalidad[[#This Row],[ID]]</f>
        <v>1341</v>
      </c>
    </row>
    <row r="1353" spans="1:8" x14ac:dyDescent="0.3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23449</v>
      </c>
      <c r="H1353" s="1">
        <f>+Temporalidad[[#This Row],[ID]]</f>
        <v>1342</v>
      </c>
    </row>
    <row r="1354" spans="1:8" x14ac:dyDescent="0.3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23450</v>
      </c>
      <c r="H1354" s="1">
        <f>+Temporalidad[[#This Row],[ID]]</f>
        <v>1343</v>
      </c>
    </row>
    <row r="1355" spans="1:8" x14ac:dyDescent="0.3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23451</v>
      </c>
      <c r="H1355" s="1">
        <f>+Temporalidad[[#This Row],[ID]]</f>
        <v>1344</v>
      </c>
    </row>
    <row r="1356" spans="1:8" x14ac:dyDescent="0.3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23452</v>
      </c>
      <c r="H1356" s="1">
        <f>+Temporalidad[[#This Row],[ID]]</f>
        <v>1345</v>
      </c>
    </row>
    <row r="1357" spans="1:8" x14ac:dyDescent="0.3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23453</v>
      </c>
      <c r="H1357" s="1">
        <f>+Temporalidad[[#This Row],[ID]]</f>
        <v>1346</v>
      </c>
    </row>
    <row r="1358" spans="1:8" x14ac:dyDescent="0.3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23454</v>
      </c>
      <c r="H1358" s="1">
        <f>+Temporalidad[[#This Row],[ID]]</f>
        <v>1347</v>
      </c>
    </row>
    <row r="1359" spans="1:8" x14ac:dyDescent="0.3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23455</v>
      </c>
      <c r="H1359" s="1">
        <f>+Temporalidad[[#This Row],[ID]]</f>
        <v>1348</v>
      </c>
    </row>
    <row r="1360" spans="1:8" x14ac:dyDescent="0.3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23456</v>
      </c>
      <c r="H1360" s="1">
        <f>+Temporalidad[[#This Row],[ID]]</f>
        <v>1349</v>
      </c>
    </row>
    <row r="1361" spans="1:8" x14ac:dyDescent="0.3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23457</v>
      </c>
      <c r="H1361" s="1">
        <f>+Temporalidad[[#This Row],[ID]]</f>
        <v>1350</v>
      </c>
    </row>
    <row r="1362" spans="1:8" x14ac:dyDescent="0.3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23458</v>
      </c>
      <c r="H1362" s="1">
        <f>+Temporalidad[[#This Row],[ID]]</f>
        <v>1351</v>
      </c>
    </row>
    <row r="1363" spans="1:8" x14ac:dyDescent="0.3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23459</v>
      </c>
      <c r="H1363" s="1">
        <f>+Temporalidad[[#This Row],[ID]]</f>
        <v>1352</v>
      </c>
    </row>
    <row r="1364" spans="1:8" x14ac:dyDescent="0.3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23460</v>
      </c>
      <c r="H1364" s="1">
        <f>+Temporalidad[[#This Row],[ID]]</f>
        <v>1353</v>
      </c>
    </row>
    <row r="1365" spans="1:8" x14ac:dyDescent="0.3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23461</v>
      </c>
      <c r="H1365" s="1">
        <f>+Temporalidad[[#This Row],[ID]]</f>
        <v>1354</v>
      </c>
    </row>
    <row r="1366" spans="1:8" x14ac:dyDescent="0.3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23462</v>
      </c>
      <c r="H1366" s="1">
        <f>+Temporalidad[[#This Row],[ID]]</f>
        <v>1355</v>
      </c>
    </row>
    <row r="1367" spans="1:8" x14ac:dyDescent="0.3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23463</v>
      </c>
      <c r="H1367" s="1">
        <f>+Temporalidad[[#This Row],[ID]]</f>
        <v>1356</v>
      </c>
    </row>
    <row r="1368" spans="1:8" x14ac:dyDescent="0.3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23464</v>
      </c>
      <c r="H1368" s="1">
        <f>+Temporalidad[[#This Row],[ID]]</f>
        <v>1357</v>
      </c>
    </row>
    <row r="1369" spans="1:8" x14ac:dyDescent="0.3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23465</v>
      </c>
      <c r="H1369" s="1">
        <f>+Temporalidad[[#This Row],[ID]]</f>
        <v>1358</v>
      </c>
    </row>
    <row r="1370" spans="1:8" x14ac:dyDescent="0.3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23466</v>
      </c>
      <c r="H1370" s="1">
        <f>+Temporalidad[[#This Row],[ID]]</f>
        <v>1359</v>
      </c>
    </row>
    <row r="1371" spans="1:8" x14ac:dyDescent="0.3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23467</v>
      </c>
      <c r="H1371" s="1">
        <f>+Temporalidad[[#This Row],[ID]]</f>
        <v>1360</v>
      </c>
    </row>
    <row r="1372" spans="1:8" x14ac:dyDescent="0.3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23468</v>
      </c>
      <c r="H1372" s="1">
        <f>+Temporalidad[[#This Row],[ID]]</f>
        <v>1361</v>
      </c>
    </row>
    <row r="1373" spans="1:8" x14ac:dyDescent="0.3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23469</v>
      </c>
      <c r="H1373" s="1">
        <f>+Temporalidad[[#This Row],[ID]]</f>
        <v>1362</v>
      </c>
    </row>
    <row r="1374" spans="1:8" x14ac:dyDescent="0.3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23470</v>
      </c>
      <c r="H1374" s="1">
        <f>+Temporalidad[[#This Row],[ID]]</f>
        <v>1363</v>
      </c>
    </row>
    <row r="1375" spans="1:8" x14ac:dyDescent="0.3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23471</v>
      </c>
      <c r="H1375" s="1">
        <f>+Temporalidad[[#This Row],[ID]]</f>
        <v>1364</v>
      </c>
    </row>
    <row r="1376" spans="1:8" x14ac:dyDescent="0.3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23472</v>
      </c>
      <c r="H1376" s="1">
        <f>+Temporalidad[[#This Row],[ID]]</f>
        <v>1365</v>
      </c>
    </row>
    <row r="1377" spans="1:8" x14ac:dyDescent="0.3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23473</v>
      </c>
      <c r="H1377" s="1">
        <f>+Temporalidad[[#This Row],[ID]]</f>
        <v>1366</v>
      </c>
    </row>
    <row r="1378" spans="1:8" x14ac:dyDescent="0.3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23474</v>
      </c>
      <c r="H1378" s="1">
        <f>+Temporalidad[[#This Row],[ID]]</f>
        <v>1367</v>
      </c>
    </row>
    <row r="1379" spans="1:8" x14ac:dyDescent="0.3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23475</v>
      </c>
      <c r="H1379" s="1">
        <f>+Temporalidad[[#This Row],[ID]]</f>
        <v>1368</v>
      </c>
    </row>
    <row r="1380" spans="1:8" x14ac:dyDescent="0.3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23476</v>
      </c>
      <c r="H1380" s="1">
        <f>+Temporalidad[[#This Row],[ID]]</f>
        <v>1369</v>
      </c>
    </row>
    <row r="1381" spans="1:8" x14ac:dyDescent="0.3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23477</v>
      </c>
      <c r="H1381" s="1">
        <f>+Temporalidad[[#This Row],[ID]]</f>
        <v>1370</v>
      </c>
    </row>
    <row r="1382" spans="1:8" x14ac:dyDescent="0.3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23478</v>
      </c>
      <c r="H1382" s="1">
        <f>+Temporalidad[[#This Row],[ID]]</f>
        <v>1371</v>
      </c>
    </row>
    <row r="1383" spans="1:8" x14ac:dyDescent="0.3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23479</v>
      </c>
      <c r="H1383" s="1">
        <f>+Temporalidad[[#This Row],[ID]]</f>
        <v>1372</v>
      </c>
    </row>
    <row r="1384" spans="1:8" x14ac:dyDescent="0.3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23480</v>
      </c>
      <c r="H1384" s="1">
        <f>+Temporalidad[[#This Row],[ID]]</f>
        <v>1373</v>
      </c>
    </row>
    <row r="1385" spans="1:8" x14ac:dyDescent="0.3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23481</v>
      </c>
      <c r="H1385" s="1">
        <f>+Temporalidad[[#This Row],[ID]]</f>
        <v>1374</v>
      </c>
    </row>
    <row r="1386" spans="1:8" x14ac:dyDescent="0.3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23482</v>
      </c>
      <c r="H1386" s="1">
        <f>+Temporalidad[[#This Row],[ID]]</f>
        <v>1375</v>
      </c>
    </row>
    <row r="1387" spans="1:8" x14ac:dyDescent="0.3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23483</v>
      </c>
      <c r="H1387" s="1">
        <f>+Temporalidad[[#This Row],[ID]]</f>
        <v>1376</v>
      </c>
    </row>
    <row r="1388" spans="1:8" x14ac:dyDescent="0.3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23484</v>
      </c>
      <c r="H1388" s="1">
        <f>+Temporalidad[[#This Row],[ID]]</f>
        <v>1377</v>
      </c>
    </row>
    <row r="1389" spans="1:8" x14ac:dyDescent="0.3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23485</v>
      </c>
      <c r="H1389" s="1">
        <f>+Temporalidad[[#This Row],[ID]]</f>
        <v>1378</v>
      </c>
    </row>
    <row r="1390" spans="1:8" x14ac:dyDescent="0.3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23486</v>
      </c>
      <c r="H1390" s="1">
        <f>+Temporalidad[[#This Row],[ID]]</f>
        <v>1379</v>
      </c>
    </row>
    <row r="1391" spans="1:8" x14ac:dyDescent="0.3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23487</v>
      </c>
      <c r="H1391" s="1">
        <f>+Temporalidad[[#This Row],[ID]]</f>
        <v>1380</v>
      </c>
    </row>
    <row r="1392" spans="1:8" x14ac:dyDescent="0.3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23488</v>
      </c>
      <c r="H1392" s="1">
        <f>+Temporalidad[[#This Row],[ID]]</f>
        <v>1381</v>
      </c>
    </row>
    <row r="1393" spans="1:8" x14ac:dyDescent="0.3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23489</v>
      </c>
      <c r="H1393" s="1">
        <f>+Temporalidad[[#This Row],[ID]]</f>
        <v>1382</v>
      </c>
    </row>
    <row r="1394" spans="1:8" x14ac:dyDescent="0.3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23490</v>
      </c>
      <c r="H1394" s="1">
        <f>+Temporalidad[[#This Row],[ID]]</f>
        <v>1383</v>
      </c>
    </row>
    <row r="1395" spans="1:8" x14ac:dyDescent="0.3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23491</v>
      </c>
      <c r="H1395" s="1">
        <f>+Temporalidad[[#This Row],[ID]]</f>
        <v>1384</v>
      </c>
    </row>
    <row r="1396" spans="1:8" x14ac:dyDescent="0.3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23492</v>
      </c>
      <c r="H1396" s="1">
        <f>+Temporalidad[[#This Row],[ID]]</f>
        <v>1385</v>
      </c>
    </row>
    <row r="1397" spans="1:8" x14ac:dyDescent="0.3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23493</v>
      </c>
      <c r="H1397" s="1">
        <f>+Temporalidad[[#This Row],[ID]]</f>
        <v>1386</v>
      </c>
    </row>
    <row r="1398" spans="1:8" x14ac:dyDescent="0.3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23494</v>
      </c>
      <c r="H1398" s="1">
        <f>+Temporalidad[[#This Row],[ID]]</f>
        <v>1387</v>
      </c>
    </row>
    <row r="1399" spans="1:8" x14ac:dyDescent="0.3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23495</v>
      </c>
      <c r="H1399" s="1">
        <f>+Temporalidad[[#This Row],[ID]]</f>
        <v>1388</v>
      </c>
    </row>
    <row r="1400" spans="1:8" x14ac:dyDescent="0.3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23496</v>
      </c>
      <c r="H1400" s="1">
        <f>+Temporalidad[[#This Row],[ID]]</f>
        <v>1389</v>
      </c>
    </row>
    <row r="1401" spans="1:8" x14ac:dyDescent="0.3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23497</v>
      </c>
      <c r="H1401" s="1">
        <f>+Temporalidad[[#This Row],[ID]]</f>
        <v>1390</v>
      </c>
    </row>
    <row r="1402" spans="1:8" x14ac:dyDescent="0.3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23498</v>
      </c>
      <c r="H1402" s="1">
        <f>+Temporalidad[[#This Row],[ID]]</f>
        <v>1391</v>
      </c>
    </row>
    <row r="1403" spans="1:8" x14ac:dyDescent="0.3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23499</v>
      </c>
      <c r="H1403" s="1">
        <f>+Temporalidad[[#This Row],[ID]]</f>
        <v>1392</v>
      </c>
    </row>
    <row r="1404" spans="1:8" x14ac:dyDescent="0.3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23500</v>
      </c>
      <c r="H1404" s="1">
        <f>+Temporalidad[[#This Row],[ID]]</f>
        <v>1393</v>
      </c>
    </row>
    <row r="1405" spans="1:8" x14ac:dyDescent="0.3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23501</v>
      </c>
      <c r="H1405" s="1">
        <f>+Temporalidad[[#This Row],[ID]]</f>
        <v>1394</v>
      </c>
    </row>
    <row r="1406" spans="1:8" x14ac:dyDescent="0.3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23502</v>
      </c>
      <c r="H1406" s="1">
        <f>+Temporalidad[[#This Row],[ID]]</f>
        <v>1395</v>
      </c>
    </row>
    <row r="1407" spans="1:8" x14ac:dyDescent="0.3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23503</v>
      </c>
      <c r="H1407" s="1">
        <f>+Temporalidad[[#This Row],[ID]]</f>
        <v>1396</v>
      </c>
    </row>
    <row r="1408" spans="1:8" x14ac:dyDescent="0.3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23504</v>
      </c>
      <c r="H1408" s="1">
        <f>+Temporalidad[[#This Row],[ID]]</f>
        <v>1397</v>
      </c>
    </row>
    <row r="1409" spans="1:8" x14ac:dyDescent="0.3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23505</v>
      </c>
      <c r="H1409" s="1">
        <f>+Temporalidad[[#This Row],[ID]]</f>
        <v>1398</v>
      </c>
    </row>
    <row r="1410" spans="1:8" x14ac:dyDescent="0.3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23506</v>
      </c>
      <c r="H1410" s="1">
        <f>+Temporalidad[[#This Row],[ID]]</f>
        <v>1399</v>
      </c>
    </row>
    <row r="1411" spans="1:8" x14ac:dyDescent="0.3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23507</v>
      </c>
      <c r="H1411" s="1">
        <f>+Temporalidad[[#This Row],[ID]]</f>
        <v>1400</v>
      </c>
    </row>
    <row r="1412" spans="1:8" x14ac:dyDescent="0.3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23508</v>
      </c>
      <c r="H1412" s="1">
        <f>+Temporalidad[[#This Row],[ID]]</f>
        <v>1401</v>
      </c>
    </row>
    <row r="1413" spans="1:8" x14ac:dyDescent="0.3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23509</v>
      </c>
      <c r="H1413" s="1">
        <f>+Temporalidad[[#This Row],[ID]]</f>
        <v>1402</v>
      </c>
    </row>
    <row r="1414" spans="1:8" x14ac:dyDescent="0.3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23510</v>
      </c>
      <c r="H1414" s="1">
        <f>+Temporalidad[[#This Row],[ID]]</f>
        <v>1403</v>
      </c>
    </row>
    <row r="1415" spans="1:8" x14ac:dyDescent="0.3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23511</v>
      </c>
      <c r="H1415" s="1">
        <f>+Temporalidad[[#This Row],[ID]]</f>
        <v>1404</v>
      </c>
    </row>
    <row r="1416" spans="1:8" x14ac:dyDescent="0.3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23512</v>
      </c>
      <c r="H1416" s="1">
        <f>+Temporalidad[[#This Row],[ID]]</f>
        <v>1405</v>
      </c>
    </row>
    <row r="1417" spans="1:8" x14ac:dyDescent="0.3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23513</v>
      </c>
      <c r="H1417" s="1">
        <f>+Temporalidad[[#This Row],[ID]]</f>
        <v>1406</v>
      </c>
    </row>
    <row r="1418" spans="1:8" x14ac:dyDescent="0.3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23514</v>
      </c>
      <c r="H1418" s="1">
        <f>+Temporalidad[[#This Row],[ID]]</f>
        <v>1407</v>
      </c>
    </row>
    <row r="1419" spans="1:8" x14ac:dyDescent="0.3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23515</v>
      </c>
      <c r="H1419" s="1">
        <f>+Temporalidad[[#This Row],[ID]]</f>
        <v>1408</v>
      </c>
    </row>
    <row r="1420" spans="1:8" x14ac:dyDescent="0.3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23516</v>
      </c>
      <c r="H1420" s="1">
        <f>+Temporalidad[[#This Row],[ID]]</f>
        <v>1409</v>
      </c>
    </row>
    <row r="1421" spans="1:8" x14ac:dyDescent="0.3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23517</v>
      </c>
      <c r="H1421" s="1">
        <f>+Temporalidad[[#This Row],[ID]]</f>
        <v>1410</v>
      </c>
    </row>
    <row r="1422" spans="1:8" x14ac:dyDescent="0.3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23518</v>
      </c>
      <c r="H1422" s="1">
        <f>+Temporalidad[[#This Row],[ID]]</f>
        <v>1411</v>
      </c>
    </row>
    <row r="1423" spans="1:8" x14ac:dyDescent="0.3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23519</v>
      </c>
      <c r="H1423" s="1">
        <f>+Temporalidad[[#This Row],[ID]]</f>
        <v>1412</v>
      </c>
    </row>
    <row r="1424" spans="1:8" x14ac:dyDescent="0.3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23520</v>
      </c>
      <c r="H1424" s="1">
        <f>+Temporalidad[[#This Row],[ID]]</f>
        <v>1413</v>
      </c>
    </row>
    <row r="1425" spans="1:8" x14ac:dyDescent="0.3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23521</v>
      </c>
      <c r="H1425" s="1">
        <f>+Temporalidad[[#This Row],[ID]]</f>
        <v>1414</v>
      </c>
    </row>
    <row r="1426" spans="1:8" x14ac:dyDescent="0.3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23522</v>
      </c>
      <c r="H1426" s="1">
        <f>+Temporalidad[[#This Row],[ID]]</f>
        <v>1415</v>
      </c>
    </row>
    <row r="1427" spans="1:8" x14ac:dyDescent="0.3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23523</v>
      </c>
      <c r="H1427" s="1">
        <f>+Temporalidad[[#This Row],[ID]]</f>
        <v>1416</v>
      </c>
    </row>
    <row r="1428" spans="1:8" x14ac:dyDescent="0.3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23524</v>
      </c>
      <c r="H1428" s="1">
        <f>+Temporalidad[[#This Row],[ID]]</f>
        <v>1417</v>
      </c>
    </row>
    <row r="1429" spans="1:8" x14ac:dyDescent="0.3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23525</v>
      </c>
      <c r="H1429" s="1">
        <f>+Temporalidad[[#This Row],[ID]]</f>
        <v>1418</v>
      </c>
    </row>
    <row r="1430" spans="1:8" x14ac:dyDescent="0.3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23526</v>
      </c>
      <c r="H1430" s="1">
        <f>+Temporalidad[[#This Row],[ID]]</f>
        <v>1419</v>
      </c>
    </row>
    <row r="1431" spans="1:8" x14ac:dyDescent="0.3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23527</v>
      </c>
      <c r="H1431" s="1">
        <f>+Temporalidad[[#This Row],[ID]]</f>
        <v>1420</v>
      </c>
    </row>
    <row r="1432" spans="1:8" x14ac:dyDescent="0.3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23528</v>
      </c>
      <c r="H1432" s="1">
        <f>+Temporalidad[[#This Row],[ID]]</f>
        <v>1421</v>
      </c>
    </row>
    <row r="1433" spans="1:8" x14ac:dyDescent="0.3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23529</v>
      </c>
      <c r="H1433" s="1">
        <f>+Temporalidad[[#This Row],[ID]]</f>
        <v>1422</v>
      </c>
    </row>
    <row r="1434" spans="1:8" x14ac:dyDescent="0.3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23530</v>
      </c>
      <c r="H1434" s="1">
        <f>+Temporalidad[[#This Row],[ID]]</f>
        <v>1423</v>
      </c>
    </row>
    <row r="1435" spans="1:8" x14ac:dyDescent="0.3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23531</v>
      </c>
      <c r="H1435" s="1">
        <f>+Temporalidad[[#This Row],[ID]]</f>
        <v>1424</v>
      </c>
    </row>
    <row r="1436" spans="1:8" x14ac:dyDescent="0.3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23532</v>
      </c>
      <c r="H1436" s="1">
        <f>+Temporalidad[[#This Row],[ID]]</f>
        <v>1425</v>
      </c>
    </row>
    <row r="1437" spans="1:8" x14ac:dyDescent="0.3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23533</v>
      </c>
      <c r="H1437" s="1">
        <f>+Temporalidad[[#This Row],[ID]]</f>
        <v>1426</v>
      </c>
    </row>
    <row r="1438" spans="1:8" x14ac:dyDescent="0.3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23534</v>
      </c>
      <c r="H1438" s="1">
        <f>+Temporalidad[[#This Row],[ID]]</f>
        <v>1427</v>
      </c>
    </row>
    <row r="1439" spans="1:8" x14ac:dyDescent="0.3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23535</v>
      </c>
      <c r="H1439" s="1">
        <f>+Temporalidad[[#This Row],[ID]]</f>
        <v>1428</v>
      </c>
    </row>
    <row r="1440" spans="1:8" x14ac:dyDescent="0.3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23536</v>
      </c>
      <c r="H1440" s="1">
        <f>+Temporalidad[[#This Row],[ID]]</f>
        <v>1429</v>
      </c>
    </row>
    <row r="1441" spans="1:8" x14ac:dyDescent="0.3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23537</v>
      </c>
      <c r="H1441" s="1">
        <f>+Temporalidad[[#This Row],[ID]]</f>
        <v>1430</v>
      </c>
    </row>
    <row r="1442" spans="1:8" x14ac:dyDescent="0.3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23538</v>
      </c>
      <c r="H1442" s="1">
        <f>+Temporalidad[[#This Row],[ID]]</f>
        <v>1431</v>
      </c>
    </row>
    <row r="1443" spans="1:8" x14ac:dyDescent="0.3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23539</v>
      </c>
      <c r="H1443" s="1">
        <f>+Temporalidad[[#This Row],[ID]]</f>
        <v>1432</v>
      </c>
    </row>
    <row r="1444" spans="1:8" x14ac:dyDescent="0.3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23540</v>
      </c>
      <c r="H1444" s="1">
        <f>+Temporalidad[[#This Row],[ID]]</f>
        <v>1433</v>
      </c>
    </row>
    <row r="1445" spans="1:8" x14ac:dyDescent="0.3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23541</v>
      </c>
      <c r="H1445" s="1">
        <f>+Temporalidad[[#This Row],[ID]]</f>
        <v>1434</v>
      </c>
    </row>
    <row r="1446" spans="1:8" x14ac:dyDescent="0.3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23542</v>
      </c>
      <c r="H1446" s="1">
        <f>+Temporalidad[[#This Row],[ID]]</f>
        <v>1435</v>
      </c>
    </row>
    <row r="1447" spans="1:8" x14ac:dyDescent="0.3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23543</v>
      </c>
      <c r="H1447" s="1">
        <f>+Temporalidad[[#This Row],[ID]]</f>
        <v>1436</v>
      </c>
    </row>
    <row r="1448" spans="1:8" x14ac:dyDescent="0.3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23544</v>
      </c>
      <c r="H1448" s="1">
        <f>+Temporalidad[[#This Row],[ID]]</f>
        <v>1437</v>
      </c>
    </row>
    <row r="1449" spans="1:8" x14ac:dyDescent="0.3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23545</v>
      </c>
      <c r="H1449" s="1">
        <f>+Temporalidad[[#This Row],[ID]]</f>
        <v>1438</v>
      </c>
    </row>
    <row r="1450" spans="1:8" x14ac:dyDescent="0.3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23546</v>
      </c>
      <c r="H1450" s="1">
        <f>+Temporalidad[[#This Row],[ID]]</f>
        <v>1439</v>
      </c>
    </row>
    <row r="1451" spans="1:8" x14ac:dyDescent="0.3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23547</v>
      </c>
      <c r="H1451" s="1">
        <f>+Temporalidad[[#This Row],[ID]]</f>
        <v>1440</v>
      </c>
    </row>
    <row r="1452" spans="1:8" x14ac:dyDescent="0.3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23548</v>
      </c>
      <c r="H1452" s="1">
        <f>+Temporalidad[[#This Row],[ID]]</f>
        <v>1441</v>
      </c>
    </row>
    <row r="1453" spans="1:8" x14ac:dyDescent="0.3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23549</v>
      </c>
      <c r="H1453" s="1">
        <f>+Temporalidad[[#This Row],[ID]]</f>
        <v>1442</v>
      </c>
    </row>
    <row r="1454" spans="1:8" x14ac:dyDescent="0.3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23550</v>
      </c>
      <c r="H1454" s="1">
        <f>+Temporalidad[[#This Row],[ID]]</f>
        <v>1443</v>
      </c>
    </row>
    <row r="1455" spans="1:8" x14ac:dyDescent="0.3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23551</v>
      </c>
      <c r="H1455" s="1">
        <f>+Temporalidad[[#This Row],[ID]]</f>
        <v>1444</v>
      </c>
    </row>
    <row r="1456" spans="1:8" x14ac:dyDescent="0.3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23552</v>
      </c>
      <c r="H1456" s="1">
        <f>+Temporalidad[[#This Row],[ID]]</f>
        <v>1445</v>
      </c>
    </row>
    <row r="1457" spans="1:8" x14ac:dyDescent="0.3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23553</v>
      </c>
      <c r="H1457" s="1">
        <f>+Temporalidad[[#This Row],[ID]]</f>
        <v>1446</v>
      </c>
    </row>
    <row r="1458" spans="1:8" x14ac:dyDescent="0.3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23554</v>
      </c>
      <c r="H1458" s="1">
        <f>+Temporalidad[[#This Row],[ID]]</f>
        <v>1447</v>
      </c>
    </row>
    <row r="1459" spans="1:8" x14ac:dyDescent="0.3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23555</v>
      </c>
      <c r="H1459" s="1">
        <f>+Temporalidad[[#This Row],[ID]]</f>
        <v>1448</v>
      </c>
    </row>
    <row r="1460" spans="1:8" x14ac:dyDescent="0.3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23556</v>
      </c>
      <c r="H1460" s="1">
        <f>+Temporalidad[[#This Row],[ID]]</f>
        <v>1449</v>
      </c>
    </row>
    <row r="1461" spans="1:8" x14ac:dyDescent="0.3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23557</v>
      </c>
      <c r="H1461" s="1">
        <f>+Temporalidad[[#This Row],[ID]]</f>
        <v>1450</v>
      </c>
    </row>
    <row r="1462" spans="1:8" x14ac:dyDescent="0.3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23558</v>
      </c>
      <c r="H1462" s="1">
        <f>+Temporalidad[[#This Row],[ID]]</f>
        <v>1451</v>
      </c>
    </row>
    <row r="1463" spans="1:8" x14ac:dyDescent="0.3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23559</v>
      </c>
      <c r="H1463" s="1">
        <f>+Temporalidad[[#This Row],[ID]]</f>
        <v>1452</v>
      </c>
    </row>
    <row r="1464" spans="1:8" x14ac:dyDescent="0.3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23560</v>
      </c>
      <c r="H1464" s="1">
        <f>+Temporalidad[[#This Row],[ID]]</f>
        <v>1453</v>
      </c>
    </row>
    <row r="1465" spans="1:8" x14ac:dyDescent="0.3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23561</v>
      </c>
      <c r="H1465" s="1">
        <f>+Temporalidad[[#This Row],[ID]]</f>
        <v>1454</v>
      </c>
    </row>
    <row r="1466" spans="1:8" x14ac:dyDescent="0.3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23562</v>
      </c>
      <c r="H1466" s="1">
        <f>+Temporalidad[[#This Row],[ID]]</f>
        <v>1455</v>
      </c>
    </row>
    <row r="1467" spans="1:8" x14ac:dyDescent="0.3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23563</v>
      </c>
      <c r="H1467" s="1">
        <f>+Temporalidad[[#This Row],[ID]]</f>
        <v>1456</v>
      </c>
    </row>
    <row r="1468" spans="1:8" x14ac:dyDescent="0.3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23564</v>
      </c>
      <c r="H1468" s="1">
        <f>+Temporalidad[[#This Row],[ID]]</f>
        <v>1457</v>
      </c>
    </row>
    <row r="1469" spans="1:8" x14ac:dyDescent="0.3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23565</v>
      </c>
      <c r="H1469" s="1">
        <f>+Temporalidad[[#This Row],[ID]]</f>
        <v>1458</v>
      </c>
    </row>
    <row r="1470" spans="1:8" x14ac:dyDescent="0.3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23566</v>
      </c>
      <c r="H1470" s="1">
        <f>+Temporalidad[[#This Row],[ID]]</f>
        <v>1459</v>
      </c>
    </row>
    <row r="1471" spans="1:8" x14ac:dyDescent="0.3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23567</v>
      </c>
      <c r="H1471" s="1">
        <f>+Temporalidad[[#This Row],[ID]]</f>
        <v>1460</v>
      </c>
    </row>
    <row r="1472" spans="1:8" x14ac:dyDescent="0.3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23568</v>
      </c>
      <c r="H1472" s="1">
        <f>+Temporalidad[[#This Row],[ID]]</f>
        <v>1461</v>
      </c>
    </row>
    <row r="1473" spans="1:8" x14ac:dyDescent="0.3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23569</v>
      </c>
      <c r="H1473" s="1">
        <f>+Temporalidad[[#This Row],[ID]]</f>
        <v>1462</v>
      </c>
    </row>
    <row r="1474" spans="1:8" x14ac:dyDescent="0.3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23570</v>
      </c>
      <c r="H1474" s="1">
        <f>+Temporalidad[[#This Row],[ID]]</f>
        <v>1463</v>
      </c>
    </row>
    <row r="1475" spans="1:8" x14ac:dyDescent="0.3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23571</v>
      </c>
      <c r="H1475" s="1">
        <f>+Temporalidad[[#This Row],[ID]]</f>
        <v>1464</v>
      </c>
    </row>
    <row r="1476" spans="1:8" x14ac:dyDescent="0.3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23572</v>
      </c>
      <c r="H1476" s="1">
        <f>+Temporalidad[[#This Row],[ID]]</f>
        <v>1465</v>
      </c>
    </row>
    <row r="1477" spans="1:8" x14ac:dyDescent="0.3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23573</v>
      </c>
      <c r="H1477" s="1">
        <f>+Temporalidad[[#This Row],[ID]]</f>
        <v>1466</v>
      </c>
    </row>
    <row r="1478" spans="1:8" x14ac:dyDescent="0.3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23574</v>
      </c>
      <c r="H1478" s="1">
        <f>+Temporalidad[[#This Row],[ID]]</f>
        <v>1467</v>
      </c>
    </row>
    <row r="1479" spans="1:8" x14ac:dyDescent="0.3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23575</v>
      </c>
      <c r="H1479" s="1">
        <f>+Temporalidad[[#This Row],[ID]]</f>
        <v>1468</v>
      </c>
    </row>
    <row r="1480" spans="1:8" x14ac:dyDescent="0.3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23576</v>
      </c>
      <c r="H1480" s="1">
        <f>+Temporalidad[[#This Row],[ID]]</f>
        <v>1469</v>
      </c>
    </row>
    <row r="1481" spans="1:8" x14ac:dyDescent="0.3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23577</v>
      </c>
      <c r="H1481" s="1">
        <f>+Temporalidad[[#This Row],[ID]]</f>
        <v>1470</v>
      </c>
    </row>
    <row r="1482" spans="1:8" x14ac:dyDescent="0.3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23578</v>
      </c>
      <c r="H1482" s="1">
        <f>+Temporalidad[[#This Row],[ID]]</f>
        <v>1471</v>
      </c>
    </row>
    <row r="1483" spans="1:8" x14ac:dyDescent="0.3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23579</v>
      </c>
      <c r="H1483" s="1">
        <f>+Temporalidad[[#This Row],[ID]]</f>
        <v>1472</v>
      </c>
    </row>
    <row r="1484" spans="1:8" x14ac:dyDescent="0.3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23580</v>
      </c>
      <c r="H1484" s="1">
        <f>+Temporalidad[[#This Row],[ID]]</f>
        <v>1473</v>
      </c>
    </row>
    <row r="1485" spans="1:8" x14ac:dyDescent="0.3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23581</v>
      </c>
      <c r="H1485" s="1">
        <f>+Temporalidad[[#This Row],[ID]]</f>
        <v>1474</v>
      </c>
    </row>
    <row r="1486" spans="1:8" x14ac:dyDescent="0.3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23582</v>
      </c>
      <c r="H1486" s="1">
        <f>+Temporalidad[[#This Row],[ID]]</f>
        <v>1475</v>
      </c>
    </row>
    <row r="1487" spans="1:8" x14ac:dyDescent="0.3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23583</v>
      </c>
      <c r="H1487" s="1">
        <f>+Temporalidad[[#This Row],[ID]]</f>
        <v>1476</v>
      </c>
    </row>
    <row r="1488" spans="1:8" x14ac:dyDescent="0.3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23584</v>
      </c>
      <c r="H1488" s="1">
        <f>+Temporalidad[[#This Row],[ID]]</f>
        <v>1477</v>
      </c>
    </row>
    <row r="1489" spans="1:8" x14ac:dyDescent="0.3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23585</v>
      </c>
      <c r="H1489" s="1">
        <f>+Temporalidad[[#This Row],[ID]]</f>
        <v>1478</v>
      </c>
    </row>
    <row r="1490" spans="1:8" x14ac:dyDescent="0.3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23586</v>
      </c>
      <c r="H1490" s="1">
        <f>+Temporalidad[[#This Row],[ID]]</f>
        <v>1479</v>
      </c>
    </row>
    <row r="1491" spans="1:8" x14ac:dyDescent="0.3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23587</v>
      </c>
      <c r="H1491" s="1">
        <f>+Temporalidad[[#This Row],[ID]]</f>
        <v>1480</v>
      </c>
    </row>
    <row r="1492" spans="1:8" x14ac:dyDescent="0.3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23588</v>
      </c>
      <c r="H1492" s="1">
        <f>+Temporalidad[[#This Row],[ID]]</f>
        <v>1481</v>
      </c>
    </row>
    <row r="1493" spans="1:8" x14ac:dyDescent="0.3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23589</v>
      </c>
      <c r="H1493" s="1">
        <f>+Temporalidad[[#This Row],[ID]]</f>
        <v>1482</v>
      </c>
    </row>
    <row r="1494" spans="1:8" x14ac:dyDescent="0.3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23590</v>
      </c>
      <c r="H1494" s="1">
        <f>+Temporalidad[[#This Row],[ID]]</f>
        <v>1483</v>
      </c>
    </row>
    <row r="1495" spans="1:8" x14ac:dyDescent="0.3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23591</v>
      </c>
      <c r="H1495" s="1">
        <f>+Temporalidad[[#This Row],[ID]]</f>
        <v>1484</v>
      </c>
    </row>
    <row r="1496" spans="1:8" x14ac:dyDescent="0.3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23592</v>
      </c>
      <c r="H1496" s="1">
        <f>+Temporalidad[[#This Row],[ID]]</f>
        <v>1485</v>
      </c>
    </row>
    <row r="1497" spans="1:8" x14ac:dyDescent="0.3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23593</v>
      </c>
      <c r="H1497" s="1">
        <f>+Temporalidad[[#This Row],[ID]]</f>
        <v>1486</v>
      </c>
    </row>
    <row r="1498" spans="1:8" x14ac:dyDescent="0.3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23594</v>
      </c>
      <c r="H1498" s="1">
        <f>+Temporalidad[[#This Row],[ID]]</f>
        <v>1487</v>
      </c>
    </row>
    <row r="1499" spans="1:8" x14ac:dyDescent="0.3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23595</v>
      </c>
      <c r="H1499" s="1">
        <f>+Temporalidad[[#This Row],[ID]]</f>
        <v>1488</v>
      </c>
    </row>
    <row r="1500" spans="1:8" x14ac:dyDescent="0.3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23596</v>
      </c>
      <c r="H1500" s="1">
        <f>+Temporalidad[[#This Row],[ID]]</f>
        <v>1489</v>
      </c>
    </row>
    <row r="1501" spans="1:8" x14ac:dyDescent="0.3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23597</v>
      </c>
      <c r="H1501" s="1">
        <f>+Temporalidad[[#This Row],[ID]]</f>
        <v>1490</v>
      </c>
    </row>
    <row r="1502" spans="1:8" x14ac:dyDescent="0.3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23598</v>
      </c>
      <c r="H1502" s="1">
        <f>+Temporalidad[[#This Row],[ID]]</f>
        <v>1491</v>
      </c>
    </row>
    <row r="1503" spans="1:8" x14ac:dyDescent="0.3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23599</v>
      </c>
      <c r="H1503" s="1">
        <f>+Temporalidad[[#This Row],[ID]]</f>
        <v>1492</v>
      </c>
    </row>
    <row r="1504" spans="1:8" x14ac:dyDescent="0.3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23600</v>
      </c>
      <c r="H1504" s="1">
        <f>+Temporalidad[[#This Row],[ID]]</f>
        <v>1493</v>
      </c>
    </row>
    <row r="1505" spans="1:8" x14ac:dyDescent="0.3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23601</v>
      </c>
      <c r="H1505" s="1">
        <f>+Temporalidad[[#This Row],[ID]]</f>
        <v>1494</v>
      </c>
    </row>
    <row r="1506" spans="1:8" x14ac:dyDescent="0.3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23602</v>
      </c>
      <c r="H1506" s="1">
        <f>+Temporalidad[[#This Row],[ID]]</f>
        <v>1495</v>
      </c>
    </row>
    <row r="1507" spans="1:8" x14ac:dyDescent="0.3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23603</v>
      </c>
      <c r="H1507" s="1">
        <f>+Temporalidad[[#This Row],[ID]]</f>
        <v>1496</v>
      </c>
    </row>
    <row r="1508" spans="1:8" x14ac:dyDescent="0.3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23604</v>
      </c>
      <c r="H1508" s="1">
        <f>+Temporalidad[[#This Row],[ID]]</f>
        <v>1497</v>
      </c>
    </row>
    <row r="1509" spans="1:8" x14ac:dyDescent="0.3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23605</v>
      </c>
      <c r="H1509" s="1">
        <f>+Temporalidad[[#This Row],[ID]]</f>
        <v>1498</v>
      </c>
    </row>
    <row r="1510" spans="1:8" x14ac:dyDescent="0.3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23606</v>
      </c>
      <c r="H1510" s="1">
        <f>+Temporalidad[[#This Row],[ID]]</f>
        <v>1499</v>
      </c>
    </row>
    <row r="1511" spans="1:8" x14ac:dyDescent="0.3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23607</v>
      </c>
      <c r="H1511" s="1">
        <f>+Temporalidad[[#This Row],[ID]]</f>
        <v>1500</v>
      </c>
    </row>
    <row r="1512" spans="1:8" x14ac:dyDescent="0.3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23608</v>
      </c>
      <c r="H1512" s="1">
        <f>+Temporalidad[[#This Row],[ID]]</f>
        <v>1501</v>
      </c>
    </row>
    <row r="1513" spans="1:8" x14ac:dyDescent="0.3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23609</v>
      </c>
      <c r="H1513" s="1">
        <f>+Temporalidad[[#This Row],[ID]]</f>
        <v>1502</v>
      </c>
    </row>
    <row r="1514" spans="1:8" x14ac:dyDescent="0.3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23610</v>
      </c>
      <c r="H1514" s="1">
        <f>+Temporalidad[[#This Row],[ID]]</f>
        <v>1503</v>
      </c>
    </row>
    <row r="1515" spans="1:8" x14ac:dyDescent="0.3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23611</v>
      </c>
      <c r="H1515" s="1">
        <f>+Temporalidad[[#This Row],[ID]]</f>
        <v>1504</v>
      </c>
    </row>
    <row r="1516" spans="1:8" x14ac:dyDescent="0.3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23612</v>
      </c>
      <c r="H1516" s="1">
        <f>+Temporalidad[[#This Row],[ID]]</f>
        <v>1505</v>
      </c>
    </row>
    <row r="1517" spans="1:8" x14ac:dyDescent="0.3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23613</v>
      </c>
      <c r="H1517" s="1">
        <f>+Temporalidad[[#This Row],[ID]]</f>
        <v>1506</v>
      </c>
    </row>
    <row r="1518" spans="1:8" x14ac:dyDescent="0.3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23614</v>
      </c>
      <c r="H1518" s="1">
        <f>+Temporalidad[[#This Row],[ID]]</f>
        <v>1507</v>
      </c>
    </row>
    <row r="1519" spans="1:8" x14ac:dyDescent="0.3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23615</v>
      </c>
      <c r="H1519" s="1">
        <f>+Temporalidad[[#This Row],[ID]]</f>
        <v>1508</v>
      </c>
    </row>
    <row r="1520" spans="1:8" x14ac:dyDescent="0.3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23616</v>
      </c>
      <c r="H1520" s="1">
        <f>+Temporalidad[[#This Row],[ID]]</f>
        <v>1509</v>
      </c>
    </row>
    <row r="1521" spans="1:8" x14ac:dyDescent="0.3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23617</v>
      </c>
      <c r="H1521" s="1">
        <f>+Temporalidad[[#This Row],[ID]]</f>
        <v>1510</v>
      </c>
    </row>
    <row r="1522" spans="1:8" x14ac:dyDescent="0.3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23618</v>
      </c>
      <c r="H1522" s="1">
        <f>+Temporalidad[[#This Row],[ID]]</f>
        <v>1511</v>
      </c>
    </row>
    <row r="1523" spans="1:8" x14ac:dyDescent="0.3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23619</v>
      </c>
      <c r="H1523" s="1">
        <f>+Temporalidad[[#This Row],[ID]]</f>
        <v>1512</v>
      </c>
    </row>
    <row r="1524" spans="1:8" x14ac:dyDescent="0.3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23620</v>
      </c>
      <c r="H1524" s="1">
        <f>+Temporalidad[[#This Row],[ID]]</f>
        <v>1513</v>
      </c>
    </row>
    <row r="1525" spans="1:8" x14ac:dyDescent="0.3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23621</v>
      </c>
      <c r="H1525" s="1">
        <f>+Temporalidad[[#This Row],[ID]]</f>
        <v>1514</v>
      </c>
    </row>
    <row r="1526" spans="1:8" x14ac:dyDescent="0.3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23622</v>
      </c>
      <c r="H1526" s="1">
        <f>+Temporalidad[[#This Row],[ID]]</f>
        <v>1515</v>
      </c>
    </row>
    <row r="1527" spans="1:8" x14ac:dyDescent="0.3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23623</v>
      </c>
      <c r="H1527" s="1">
        <f>+Temporalidad[[#This Row],[ID]]</f>
        <v>1516</v>
      </c>
    </row>
    <row r="1528" spans="1:8" x14ac:dyDescent="0.3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23624</v>
      </c>
      <c r="H1528" s="1">
        <f>+Temporalidad[[#This Row],[ID]]</f>
        <v>1517</v>
      </c>
    </row>
    <row r="1529" spans="1:8" x14ac:dyDescent="0.3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23625</v>
      </c>
      <c r="H1529" s="1">
        <f>+Temporalidad[[#This Row],[ID]]</f>
        <v>1518</v>
      </c>
    </row>
    <row r="1530" spans="1:8" x14ac:dyDescent="0.3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23626</v>
      </c>
      <c r="H1530" s="1">
        <f>+Temporalidad[[#This Row],[ID]]</f>
        <v>1519</v>
      </c>
    </row>
    <row r="1531" spans="1:8" x14ac:dyDescent="0.3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23627</v>
      </c>
      <c r="H1531" s="1">
        <f>+Temporalidad[[#This Row],[ID]]</f>
        <v>1520</v>
      </c>
    </row>
    <row r="1532" spans="1:8" x14ac:dyDescent="0.3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23628</v>
      </c>
      <c r="H1532" s="1">
        <f>+Temporalidad[[#This Row],[ID]]</f>
        <v>1521</v>
      </c>
    </row>
    <row r="1533" spans="1:8" x14ac:dyDescent="0.3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23629</v>
      </c>
      <c r="H1533" s="1">
        <f>+Temporalidad[[#This Row],[ID]]</f>
        <v>1522</v>
      </c>
    </row>
    <row r="1534" spans="1:8" x14ac:dyDescent="0.3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23630</v>
      </c>
      <c r="H1534" s="1">
        <f>+Temporalidad[[#This Row],[ID]]</f>
        <v>1523</v>
      </c>
    </row>
    <row r="1535" spans="1:8" x14ac:dyDescent="0.3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23631</v>
      </c>
      <c r="H1535" s="1">
        <f>+Temporalidad[[#This Row],[ID]]</f>
        <v>1524</v>
      </c>
    </row>
    <row r="1536" spans="1:8" x14ac:dyDescent="0.3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23632</v>
      </c>
      <c r="H1536" s="1">
        <f>+Temporalidad[[#This Row],[ID]]</f>
        <v>1525</v>
      </c>
    </row>
    <row r="1537" spans="1:8" x14ac:dyDescent="0.3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23633</v>
      </c>
      <c r="H1537" s="1">
        <f>+Temporalidad[[#This Row],[ID]]</f>
        <v>1526</v>
      </c>
    </row>
    <row r="1538" spans="1:8" x14ac:dyDescent="0.3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23634</v>
      </c>
      <c r="H1538" s="1">
        <f>+Temporalidad[[#This Row],[ID]]</f>
        <v>1527</v>
      </c>
    </row>
    <row r="1539" spans="1:8" x14ac:dyDescent="0.3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23635</v>
      </c>
      <c r="H1539" s="1">
        <f>+Temporalidad[[#This Row],[ID]]</f>
        <v>1528</v>
      </c>
    </row>
    <row r="1540" spans="1:8" x14ac:dyDescent="0.3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23636</v>
      </c>
      <c r="H1540" s="1">
        <f>+Temporalidad[[#This Row],[ID]]</f>
        <v>1529</v>
      </c>
    </row>
    <row r="1541" spans="1:8" x14ac:dyDescent="0.3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23637</v>
      </c>
      <c r="H1541" s="1">
        <f>+Temporalidad[[#This Row],[ID]]</f>
        <v>1530</v>
      </c>
    </row>
    <row r="1542" spans="1:8" x14ac:dyDescent="0.3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23638</v>
      </c>
      <c r="H1542" s="1">
        <f>+Temporalidad[[#This Row],[ID]]</f>
        <v>1531</v>
      </c>
    </row>
    <row r="1543" spans="1:8" x14ac:dyDescent="0.3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23639</v>
      </c>
      <c r="H1543" s="1">
        <f>+Temporalidad[[#This Row],[ID]]</f>
        <v>1532</v>
      </c>
    </row>
    <row r="1544" spans="1:8" x14ac:dyDescent="0.3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23640</v>
      </c>
      <c r="H1544" s="1">
        <f>+Temporalidad[[#This Row],[ID]]</f>
        <v>1533</v>
      </c>
    </row>
    <row r="1545" spans="1:8" x14ac:dyDescent="0.3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23641</v>
      </c>
      <c r="H1545" s="1">
        <f>+Temporalidad[[#This Row],[ID]]</f>
        <v>1534</v>
      </c>
    </row>
    <row r="1546" spans="1:8" x14ac:dyDescent="0.3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23642</v>
      </c>
      <c r="H1546" s="1">
        <f>+Temporalidad[[#This Row],[ID]]</f>
        <v>1535</v>
      </c>
    </row>
    <row r="1547" spans="1:8" x14ac:dyDescent="0.3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23643</v>
      </c>
      <c r="H1547" s="1">
        <f>+Temporalidad[[#This Row],[ID]]</f>
        <v>1536</v>
      </c>
    </row>
    <row r="1548" spans="1:8" x14ac:dyDescent="0.3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23644</v>
      </c>
      <c r="H1548" s="1">
        <f>+Temporalidad[[#This Row],[ID]]</f>
        <v>1537</v>
      </c>
    </row>
    <row r="1549" spans="1:8" x14ac:dyDescent="0.3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23645</v>
      </c>
      <c r="H1549" s="1">
        <f>+Temporalidad[[#This Row],[ID]]</f>
        <v>1538</v>
      </c>
    </row>
    <row r="1550" spans="1:8" x14ac:dyDescent="0.3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23646</v>
      </c>
      <c r="H1550" s="1">
        <f>+Temporalidad[[#This Row],[ID]]</f>
        <v>1539</v>
      </c>
    </row>
    <row r="1551" spans="1:8" x14ac:dyDescent="0.3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23647</v>
      </c>
      <c r="H1551" s="1">
        <f>+Temporalidad[[#This Row],[ID]]</f>
        <v>1540</v>
      </c>
    </row>
    <row r="1552" spans="1:8" x14ac:dyDescent="0.3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23648</v>
      </c>
      <c r="H1552" s="1">
        <f>+Temporalidad[[#This Row],[ID]]</f>
        <v>1541</v>
      </c>
    </row>
    <row r="1553" spans="1:8" x14ac:dyDescent="0.3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23649</v>
      </c>
      <c r="H1553" s="1">
        <f>+Temporalidad[[#This Row],[ID]]</f>
        <v>1542</v>
      </c>
    </row>
    <row r="1554" spans="1:8" x14ac:dyDescent="0.3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23650</v>
      </c>
      <c r="H1554" s="1">
        <f>+Temporalidad[[#This Row],[ID]]</f>
        <v>1543</v>
      </c>
    </row>
    <row r="1555" spans="1:8" x14ac:dyDescent="0.3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23651</v>
      </c>
      <c r="H1555" s="1">
        <f>+Temporalidad[[#This Row],[ID]]</f>
        <v>1544</v>
      </c>
    </row>
    <row r="1556" spans="1:8" x14ac:dyDescent="0.3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23652</v>
      </c>
      <c r="H1556" s="1">
        <f>+Temporalidad[[#This Row],[ID]]</f>
        <v>1545</v>
      </c>
    </row>
    <row r="1557" spans="1:8" x14ac:dyDescent="0.3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23653</v>
      </c>
      <c r="H1557" s="1">
        <f>+Temporalidad[[#This Row],[ID]]</f>
        <v>1546</v>
      </c>
    </row>
    <row r="1558" spans="1:8" x14ac:dyDescent="0.3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23654</v>
      </c>
      <c r="H1558" s="1">
        <f>+Temporalidad[[#This Row],[ID]]</f>
        <v>1547</v>
      </c>
    </row>
    <row r="1559" spans="1:8" x14ac:dyDescent="0.3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23655</v>
      </c>
      <c r="H1559" s="1">
        <f>+Temporalidad[[#This Row],[ID]]</f>
        <v>1548</v>
      </c>
    </row>
    <row r="1560" spans="1:8" x14ac:dyDescent="0.3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23656</v>
      </c>
      <c r="H1560" s="1">
        <f>+Temporalidad[[#This Row],[ID]]</f>
        <v>1549</v>
      </c>
    </row>
    <row r="1561" spans="1:8" x14ac:dyDescent="0.3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23657</v>
      </c>
      <c r="H1561" s="1">
        <f>+Temporalidad[[#This Row],[ID]]</f>
        <v>1550</v>
      </c>
    </row>
    <row r="1562" spans="1:8" x14ac:dyDescent="0.3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23658</v>
      </c>
      <c r="H1562" s="1">
        <f>+Temporalidad[[#This Row],[ID]]</f>
        <v>1551</v>
      </c>
    </row>
    <row r="1563" spans="1:8" x14ac:dyDescent="0.3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23659</v>
      </c>
      <c r="H1563" s="1">
        <f>+Temporalidad[[#This Row],[ID]]</f>
        <v>1552</v>
      </c>
    </row>
    <row r="1564" spans="1:8" x14ac:dyDescent="0.3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23660</v>
      </c>
      <c r="H1564" s="1">
        <f>+Temporalidad[[#This Row],[ID]]</f>
        <v>1553</v>
      </c>
    </row>
    <row r="1565" spans="1:8" x14ac:dyDescent="0.3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23661</v>
      </c>
      <c r="H1565" s="1">
        <f>+Temporalidad[[#This Row],[ID]]</f>
        <v>1554</v>
      </c>
    </row>
    <row r="1566" spans="1:8" x14ac:dyDescent="0.3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23662</v>
      </c>
      <c r="H1566" s="1">
        <f>+Temporalidad[[#This Row],[ID]]</f>
        <v>1555</v>
      </c>
    </row>
    <row r="1567" spans="1:8" x14ac:dyDescent="0.3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23663</v>
      </c>
      <c r="H1567" s="1">
        <f>+Temporalidad[[#This Row],[ID]]</f>
        <v>1556</v>
      </c>
    </row>
    <row r="1568" spans="1:8" x14ac:dyDescent="0.3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23664</v>
      </c>
      <c r="H1568" s="1">
        <f>+Temporalidad[[#This Row],[ID]]</f>
        <v>1557</v>
      </c>
    </row>
    <row r="1569" spans="1:8" x14ac:dyDescent="0.3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23665</v>
      </c>
      <c r="H1569" s="1">
        <f>+Temporalidad[[#This Row],[ID]]</f>
        <v>1558</v>
      </c>
    </row>
    <row r="1570" spans="1:8" x14ac:dyDescent="0.3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23666</v>
      </c>
      <c r="H1570" s="1">
        <f>+Temporalidad[[#This Row],[ID]]</f>
        <v>1559</v>
      </c>
    </row>
    <row r="1571" spans="1:8" x14ac:dyDescent="0.3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23667</v>
      </c>
      <c r="H1571" s="1">
        <f>+Temporalidad[[#This Row],[ID]]</f>
        <v>1560</v>
      </c>
    </row>
    <row r="1572" spans="1:8" x14ac:dyDescent="0.3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23668</v>
      </c>
      <c r="H1572" s="1">
        <f>+Temporalidad[[#This Row],[ID]]</f>
        <v>1561</v>
      </c>
    </row>
    <row r="1573" spans="1:8" x14ac:dyDescent="0.3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23669</v>
      </c>
      <c r="H1573" s="1">
        <f>+Temporalidad[[#This Row],[ID]]</f>
        <v>1562</v>
      </c>
    </row>
    <row r="1574" spans="1:8" x14ac:dyDescent="0.3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23670</v>
      </c>
      <c r="H1574" s="1">
        <f>+Temporalidad[[#This Row],[ID]]</f>
        <v>1563</v>
      </c>
    </row>
    <row r="1575" spans="1:8" x14ac:dyDescent="0.3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23671</v>
      </c>
      <c r="H1575" s="1">
        <f>+Temporalidad[[#This Row],[ID]]</f>
        <v>1564</v>
      </c>
    </row>
    <row r="1576" spans="1:8" x14ac:dyDescent="0.3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23672</v>
      </c>
      <c r="H1576" s="1">
        <f>+Temporalidad[[#This Row],[ID]]</f>
        <v>1565</v>
      </c>
    </row>
    <row r="1577" spans="1:8" x14ac:dyDescent="0.3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23673</v>
      </c>
      <c r="H1577" s="1">
        <f>+Temporalidad[[#This Row],[ID]]</f>
        <v>1566</v>
      </c>
    </row>
    <row r="1578" spans="1:8" x14ac:dyDescent="0.3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23674</v>
      </c>
      <c r="H1578" s="1">
        <f>+Temporalidad[[#This Row],[ID]]</f>
        <v>1567</v>
      </c>
    </row>
    <row r="1579" spans="1:8" x14ac:dyDescent="0.3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23675</v>
      </c>
      <c r="H1579" s="1">
        <f>+Temporalidad[[#This Row],[ID]]</f>
        <v>1568</v>
      </c>
    </row>
    <row r="1580" spans="1:8" x14ac:dyDescent="0.3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23676</v>
      </c>
      <c r="H1580" s="1">
        <f>+Temporalidad[[#This Row],[ID]]</f>
        <v>1569</v>
      </c>
    </row>
    <row r="1581" spans="1:8" x14ac:dyDescent="0.3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23677</v>
      </c>
      <c r="H1581" s="1">
        <f>+Temporalidad[[#This Row],[ID]]</f>
        <v>1570</v>
      </c>
    </row>
    <row r="1582" spans="1:8" x14ac:dyDescent="0.3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23678</v>
      </c>
      <c r="H1582" s="1">
        <f>+Temporalidad[[#This Row],[ID]]</f>
        <v>1571</v>
      </c>
    </row>
    <row r="1583" spans="1:8" x14ac:dyDescent="0.3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23679</v>
      </c>
      <c r="H1583" s="1">
        <f>+Temporalidad[[#This Row],[ID]]</f>
        <v>1572</v>
      </c>
    </row>
    <row r="1584" spans="1:8" x14ac:dyDescent="0.3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23680</v>
      </c>
      <c r="H1584" s="1">
        <f>+Temporalidad[[#This Row],[ID]]</f>
        <v>1573</v>
      </c>
    </row>
    <row r="1585" spans="1:8" x14ac:dyDescent="0.3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23681</v>
      </c>
      <c r="H1585" s="1">
        <f>+Temporalidad[[#This Row],[ID]]</f>
        <v>1574</v>
      </c>
    </row>
    <row r="1586" spans="1:8" x14ac:dyDescent="0.3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23682</v>
      </c>
      <c r="H1586" s="1">
        <f>+Temporalidad[[#This Row],[ID]]</f>
        <v>1575</v>
      </c>
    </row>
    <row r="1587" spans="1:8" x14ac:dyDescent="0.3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23683</v>
      </c>
      <c r="H1587" s="1">
        <f>+Temporalidad[[#This Row],[ID]]</f>
        <v>1576</v>
      </c>
    </row>
    <row r="1588" spans="1:8" x14ac:dyDescent="0.3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23684</v>
      </c>
      <c r="H1588" s="1">
        <f>+Temporalidad[[#This Row],[ID]]</f>
        <v>1577</v>
      </c>
    </row>
    <row r="1589" spans="1:8" x14ac:dyDescent="0.3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23685</v>
      </c>
      <c r="H1589" s="1">
        <f>+Temporalidad[[#This Row],[ID]]</f>
        <v>1578</v>
      </c>
    </row>
    <row r="1590" spans="1:8" x14ac:dyDescent="0.3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23686</v>
      </c>
      <c r="H1590" s="1">
        <f>+Temporalidad[[#This Row],[ID]]</f>
        <v>1579</v>
      </c>
    </row>
    <row r="1591" spans="1:8" x14ac:dyDescent="0.3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23687</v>
      </c>
      <c r="H1591" s="1">
        <f>+Temporalidad[[#This Row],[ID]]</f>
        <v>1580</v>
      </c>
    </row>
    <row r="1592" spans="1:8" x14ac:dyDescent="0.3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23688</v>
      </c>
      <c r="H1592" s="1">
        <f>+Temporalidad[[#This Row],[ID]]</f>
        <v>1581</v>
      </c>
    </row>
    <row r="1593" spans="1:8" x14ac:dyDescent="0.3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23689</v>
      </c>
      <c r="H1593" s="1">
        <f>+Temporalidad[[#This Row],[ID]]</f>
        <v>1582</v>
      </c>
    </row>
    <row r="1594" spans="1:8" x14ac:dyDescent="0.3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23690</v>
      </c>
      <c r="H1594" s="1">
        <f>+Temporalidad[[#This Row],[ID]]</f>
        <v>1583</v>
      </c>
    </row>
    <row r="1595" spans="1:8" x14ac:dyDescent="0.3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23691</v>
      </c>
      <c r="H1595" s="1">
        <f>+Temporalidad[[#This Row],[ID]]</f>
        <v>1584</v>
      </c>
    </row>
    <row r="1596" spans="1:8" x14ac:dyDescent="0.3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23692</v>
      </c>
      <c r="H1596" s="1">
        <f>+Temporalidad[[#This Row],[ID]]</f>
        <v>1585</v>
      </c>
    </row>
    <row r="1597" spans="1:8" x14ac:dyDescent="0.3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23693</v>
      </c>
      <c r="H1597" s="1">
        <f>+Temporalidad[[#This Row],[ID]]</f>
        <v>1586</v>
      </c>
    </row>
    <row r="1598" spans="1:8" x14ac:dyDescent="0.3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23694</v>
      </c>
      <c r="H1598" s="1">
        <f>+Temporalidad[[#This Row],[ID]]</f>
        <v>1587</v>
      </c>
    </row>
    <row r="1599" spans="1:8" x14ac:dyDescent="0.3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23695</v>
      </c>
      <c r="H1599" s="1">
        <f>+Temporalidad[[#This Row],[ID]]</f>
        <v>1588</v>
      </c>
    </row>
    <row r="1600" spans="1:8" x14ac:dyDescent="0.3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23696</v>
      </c>
      <c r="H1600" s="1">
        <f>+Temporalidad[[#This Row],[ID]]</f>
        <v>1589</v>
      </c>
    </row>
    <row r="1601" spans="1:8" x14ac:dyDescent="0.3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23697</v>
      </c>
      <c r="H1601" s="1">
        <f>+Temporalidad[[#This Row],[ID]]</f>
        <v>1590</v>
      </c>
    </row>
    <row r="1602" spans="1:8" x14ac:dyDescent="0.3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23698</v>
      </c>
      <c r="H1602" s="1">
        <f>+Temporalidad[[#This Row],[ID]]</f>
        <v>1591</v>
      </c>
    </row>
    <row r="1603" spans="1:8" x14ac:dyDescent="0.3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23699</v>
      </c>
      <c r="H1603" s="1">
        <f>+Temporalidad[[#This Row],[ID]]</f>
        <v>1592</v>
      </c>
    </row>
    <row r="1604" spans="1:8" x14ac:dyDescent="0.3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23700</v>
      </c>
      <c r="H1604" s="1">
        <f>+Temporalidad[[#This Row],[ID]]</f>
        <v>1593</v>
      </c>
    </row>
    <row r="1605" spans="1:8" x14ac:dyDescent="0.3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23701</v>
      </c>
      <c r="H1605" s="1">
        <f>+Temporalidad[[#This Row],[ID]]</f>
        <v>1594</v>
      </c>
    </row>
    <row r="1606" spans="1:8" x14ac:dyDescent="0.3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23702</v>
      </c>
      <c r="H1606" s="1">
        <f>+Temporalidad[[#This Row],[ID]]</f>
        <v>1595</v>
      </c>
    </row>
    <row r="1607" spans="1:8" x14ac:dyDescent="0.3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23703</v>
      </c>
      <c r="H1607" s="1">
        <f>+Temporalidad[[#This Row],[ID]]</f>
        <v>1596</v>
      </c>
    </row>
    <row r="1608" spans="1:8" x14ac:dyDescent="0.3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23704</v>
      </c>
      <c r="H1608" s="1">
        <f>+Temporalidad[[#This Row],[ID]]</f>
        <v>1597</v>
      </c>
    </row>
    <row r="1609" spans="1:8" x14ac:dyDescent="0.3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23705</v>
      </c>
      <c r="H1609" s="1">
        <f>+Temporalidad[[#This Row],[ID]]</f>
        <v>1598</v>
      </c>
    </row>
    <row r="1610" spans="1:8" x14ac:dyDescent="0.3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23706</v>
      </c>
      <c r="H1610" s="1">
        <f>+Temporalidad[[#This Row],[ID]]</f>
        <v>1599</v>
      </c>
    </row>
    <row r="1611" spans="1:8" x14ac:dyDescent="0.3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23707</v>
      </c>
      <c r="H1611" s="1">
        <f>+Temporalidad[[#This Row],[ID]]</f>
        <v>1600</v>
      </c>
    </row>
    <row r="1612" spans="1:8" x14ac:dyDescent="0.3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23708</v>
      </c>
      <c r="H1612" s="1">
        <f>+Temporalidad[[#This Row],[ID]]</f>
        <v>1601</v>
      </c>
    </row>
    <row r="1613" spans="1:8" x14ac:dyDescent="0.3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23709</v>
      </c>
      <c r="H1613" s="1">
        <f>+Temporalidad[[#This Row],[ID]]</f>
        <v>1602</v>
      </c>
    </row>
    <row r="1614" spans="1:8" x14ac:dyDescent="0.3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23710</v>
      </c>
      <c r="H1614" s="1">
        <f>+Temporalidad[[#This Row],[ID]]</f>
        <v>1603</v>
      </c>
    </row>
    <row r="1615" spans="1:8" x14ac:dyDescent="0.3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23711</v>
      </c>
      <c r="H1615" s="1">
        <f>+Temporalidad[[#This Row],[ID]]</f>
        <v>1604</v>
      </c>
    </row>
    <row r="1616" spans="1:8" x14ac:dyDescent="0.3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23712</v>
      </c>
      <c r="H1616" s="1">
        <f>+Temporalidad[[#This Row],[ID]]</f>
        <v>1605</v>
      </c>
    </row>
    <row r="1617" spans="1:8" x14ac:dyDescent="0.3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23713</v>
      </c>
      <c r="H1617" s="1">
        <f>+Temporalidad[[#This Row],[ID]]</f>
        <v>1606</v>
      </c>
    </row>
    <row r="1618" spans="1:8" x14ac:dyDescent="0.3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23714</v>
      </c>
      <c r="H1618" s="1">
        <f>+Temporalidad[[#This Row],[ID]]</f>
        <v>1607</v>
      </c>
    </row>
    <row r="1619" spans="1:8" x14ac:dyDescent="0.3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23715</v>
      </c>
      <c r="H1619" s="1">
        <f>+Temporalidad[[#This Row],[ID]]</f>
        <v>1608</v>
      </c>
    </row>
    <row r="1620" spans="1:8" x14ac:dyDescent="0.3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23716</v>
      </c>
      <c r="H1620" s="1">
        <f>+Temporalidad[[#This Row],[ID]]</f>
        <v>1609</v>
      </c>
    </row>
    <row r="1621" spans="1:8" x14ac:dyDescent="0.3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23717</v>
      </c>
      <c r="H1621" s="1">
        <f>+Temporalidad[[#This Row],[ID]]</f>
        <v>1610</v>
      </c>
    </row>
    <row r="1622" spans="1:8" x14ac:dyDescent="0.3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23718</v>
      </c>
      <c r="H1622" s="1">
        <f>+Temporalidad[[#This Row],[ID]]</f>
        <v>1611</v>
      </c>
    </row>
    <row r="1623" spans="1:8" x14ac:dyDescent="0.3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23719</v>
      </c>
      <c r="H1623" s="1">
        <f>+Temporalidad[[#This Row],[ID]]</f>
        <v>1612</v>
      </c>
    </row>
    <row r="1624" spans="1:8" x14ac:dyDescent="0.3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23720</v>
      </c>
      <c r="H1624" s="1">
        <f>+Temporalidad[[#This Row],[ID]]</f>
        <v>1613</v>
      </c>
    </row>
    <row r="1625" spans="1:8" x14ac:dyDescent="0.3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23721</v>
      </c>
      <c r="H1625" s="1">
        <f>+Temporalidad[[#This Row],[ID]]</f>
        <v>1614</v>
      </c>
    </row>
    <row r="1626" spans="1:8" x14ac:dyDescent="0.3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23722</v>
      </c>
      <c r="H1626" s="1">
        <f>+Temporalidad[[#This Row],[ID]]</f>
        <v>1615</v>
      </c>
    </row>
    <row r="1627" spans="1:8" x14ac:dyDescent="0.3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23723</v>
      </c>
      <c r="H1627" s="1">
        <f>+Temporalidad[[#This Row],[ID]]</f>
        <v>1616</v>
      </c>
    </row>
    <row r="1628" spans="1:8" x14ac:dyDescent="0.3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23724</v>
      </c>
      <c r="H1628" s="1">
        <f>+Temporalidad[[#This Row],[ID]]</f>
        <v>1617</v>
      </c>
    </row>
    <row r="1629" spans="1:8" x14ac:dyDescent="0.3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23725</v>
      </c>
      <c r="H1629" s="1">
        <f>+Temporalidad[[#This Row],[ID]]</f>
        <v>1618</v>
      </c>
    </row>
    <row r="1630" spans="1:8" x14ac:dyDescent="0.3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23726</v>
      </c>
      <c r="H1630" s="1">
        <f>+Temporalidad[[#This Row],[ID]]</f>
        <v>1619</v>
      </c>
    </row>
    <row r="1631" spans="1:8" x14ac:dyDescent="0.3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23727</v>
      </c>
      <c r="H1631" s="1">
        <f>+Temporalidad[[#This Row],[ID]]</f>
        <v>1620</v>
      </c>
    </row>
    <row r="1632" spans="1:8" x14ac:dyDescent="0.3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23728</v>
      </c>
      <c r="H1632" s="1">
        <f>+Temporalidad[[#This Row],[ID]]</f>
        <v>1621</v>
      </c>
    </row>
    <row r="1633" spans="1:8" x14ac:dyDescent="0.3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23729</v>
      </c>
      <c r="H1633" s="1">
        <f>+Temporalidad[[#This Row],[ID]]</f>
        <v>1622</v>
      </c>
    </row>
    <row r="1634" spans="1:8" x14ac:dyDescent="0.3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23730</v>
      </c>
      <c r="H1634" s="1">
        <f>+Temporalidad[[#This Row],[ID]]</f>
        <v>1623</v>
      </c>
    </row>
    <row r="1635" spans="1:8" x14ac:dyDescent="0.3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23731</v>
      </c>
      <c r="H1635" s="1">
        <f>+Temporalidad[[#This Row],[ID]]</f>
        <v>1624</v>
      </c>
    </row>
    <row r="1636" spans="1:8" x14ac:dyDescent="0.3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23732</v>
      </c>
      <c r="H1636" s="1">
        <f>+Temporalidad[[#This Row],[ID]]</f>
        <v>1625</v>
      </c>
    </row>
    <row r="1637" spans="1:8" x14ac:dyDescent="0.3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23733</v>
      </c>
      <c r="H1637" s="1">
        <f>+Temporalidad[[#This Row],[ID]]</f>
        <v>1626</v>
      </c>
    </row>
    <row r="1638" spans="1:8" x14ac:dyDescent="0.3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23734</v>
      </c>
      <c r="H1638" s="1">
        <f>+Temporalidad[[#This Row],[ID]]</f>
        <v>1627</v>
      </c>
    </row>
    <row r="1639" spans="1:8" x14ac:dyDescent="0.3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23735</v>
      </c>
      <c r="H1639" s="1">
        <f>+Temporalidad[[#This Row],[ID]]</f>
        <v>1628</v>
      </c>
    </row>
    <row r="1640" spans="1:8" x14ac:dyDescent="0.3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23736</v>
      </c>
      <c r="H1640" s="1">
        <f>+Temporalidad[[#This Row],[ID]]</f>
        <v>1629</v>
      </c>
    </row>
    <row r="1641" spans="1:8" x14ac:dyDescent="0.3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23737</v>
      </c>
      <c r="H1641" s="1">
        <f>+Temporalidad[[#This Row],[ID]]</f>
        <v>1630</v>
      </c>
    </row>
    <row r="1642" spans="1:8" x14ac:dyDescent="0.3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23738</v>
      </c>
      <c r="H1642" s="1">
        <f>+Temporalidad[[#This Row],[ID]]</f>
        <v>1631</v>
      </c>
    </row>
    <row r="1643" spans="1:8" x14ac:dyDescent="0.3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23739</v>
      </c>
      <c r="H1643" s="1">
        <f>+Temporalidad[[#This Row],[ID]]</f>
        <v>1632</v>
      </c>
    </row>
    <row r="1644" spans="1:8" x14ac:dyDescent="0.3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23740</v>
      </c>
      <c r="H1644" s="1">
        <f>+Temporalidad[[#This Row],[ID]]</f>
        <v>1633</v>
      </c>
    </row>
    <row r="1645" spans="1:8" x14ac:dyDescent="0.3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23741</v>
      </c>
      <c r="H1645" s="1">
        <f>+Temporalidad[[#This Row],[ID]]</f>
        <v>1634</v>
      </c>
    </row>
    <row r="1646" spans="1:8" x14ac:dyDescent="0.3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23742</v>
      </c>
      <c r="H1646" s="1">
        <f>+Temporalidad[[#This Row],[ID]]</f>
        <v>1635</v>
      </c>
    </row>
    <row r="1647" spans="1:8" x14ac:dyDescent="0.3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23743</v>
      </c>
      <c r="H1647" s="1">
        <f>+Temporalidad[[#This Row],[ID]]</f>
        <v>1636</v>
      </c>
    </row>
    <row r="1648" spans="1:8" x14ac:dyDescent="0.3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23744</v>
      </c>
      <c r="H1648" s="1">
        <f>+Temporalidad[[#This Row],[ID]]</f>
        <v>1637</v>
      </c>
    </row>
    <row r="1649" spans="1:8" x14ac:dyDescent="0.3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23745</v>
      </c>
      <c r="H1649" s="1">
        <f>+Temporalidad[[#This Row],[ID]]</f>
        <v>1638</v>
      </c>
    </row>
    <row r="1650" spans="1:8" x14ac:dyDescent="0.3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23746</v>
      </c>
      <c r="H1650" s="1">
        <f>+Temporalidad[[#This Row],[ID]]</f>
        <v>1639</v>
      </c>
    </row>
    <row r="1651" spans="1:8" x14ac:dyDescent="0.3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23747</v>
      </c>
      <c r="H1651" s="1">
        <f>+Temporalidad[[#This Row],[ID]]</f>
        <v>1640</v>
      </c>
    </row>
    <row r="1652" spans="1:8" x14ac:dyDescent="0.3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23748</v>
      </c>
      <c r="H1652" s="1">
        <f>+Temporalidad[[#This Row],[ID]]</f>
        <v>1641</v>
      </c>
    </row>
    <row r="1653" spans="1:8" x14ac:dyDescent="0.3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23749</v>
      </c>
      <c r="H1653" s="1">
        <f>+Temporalidad[[#This Row],[ID]]</f>
        <v>1642</v>
      </c>
    </row>
    <row r="1654" spans="1:8" x14ac:dyDescent="0.3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23750</v>
      </c>
      <c r="H1654" s="1">
        <f>+Temporalidad[[#This Row],[ID]]</f>
        <v>1643</v>
      </c>
    </row>
    <row r="1655" spans="1:8" x14ac:dyDescent="0.3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23751</v>
      </c>
      <c r="H1655" s="1">
        <f>+Temporalidad[[#This Row],[ID]]</f>
        <v>1644</v>
      </c>
    </row>
    <row r="1656" spans="1:8" x14ac:dyDescent="0.3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23752</v>
      </c>
      <c r="H1656" s="1">
        <f>+Temporalidad[[#This Row],[ID]]</f>
        <v>1645</v>
      </c>
    </row>
    <row r="1657" spans="1:8" x14ac:dyDescent="0.3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23753</v>
      </c>
      <c r="H1657" s="1">
        <f>+Temporalidad[[#This Row],[ID]]</f>
        <v>1646</v>
      </c>
    </row>
    <row r="1658" spans="1:8" x14ac:dyDescent="0.3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23754</v>
      </c>
      <c r="H1658" s="1">
        <f>+Temporalidad[[#This Row],[ID]]</f>
        <v>1647</v>
      </c>
    </row>
    <row r="1659" spans="1:8" x14ac:dyDescent="0.3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23755</v>
      </c>
      <c r="H1659" s="1">
        <f>+Temporalidad[[#This Row],[ID]]</f>
        <v>1648</v>
      </c>
    </row>
    <row r="1660" spans="1:8" x14ac:dyDescent="0.3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23756</v>
      </c>
      <c r="H1660" s="1">
        <f>+Temporalidad[[#This Row],[ID]]</f>
        <v>1649</v>
      </c>
    </row>
    <row r="1661" spans="1:8" x14ac:dyDescent="0.3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23757</v>
      </c>
      <c r="H1661" s="1">
        <f>+Temporalidad[[#This Row],[ID]]</f>
        <v>1650</v>
      </c>
    </row>
    <row r="1662" spans="1:8" x14ac:dyDescent="0.3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23758</v>
      </c>
      <c r="H1662" s="1">
        <f>+Temporalidad[[#This Row],[ID]]</f>
        <v>1651</v>
      </c>
    </row>
    <row r="1663" spans="1:8" x14ac:dyDescent="0.3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23759</v>
      </c>
      <c r="H1663" s="1">
        <f>+Temporalidad[[#This Row],[ID]]</f>
        <v>1652</v>
      </c>
    </row>
    <row r="1664" spans="1:8" x14ac:dyDescent="0.3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23760</v>
      </c>
      <c r="H1664" s="1">
        <f>+Temporalidad[[#This Row],[ID]]</f>
        <v>1653</v>
      </c>
    </row>
    <row r="1665" spans="1:8" x14ac:dyDescent="0.3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23761</v>
      </c>
      <c r="H1665" s="1">
        <f>+Temporalidad[[#This Row],[ID]]</f>
        <v>1654</v>
      </c>
    </row>
    <row r="1666" spans="1:8" x14ac:dyDescent="0.3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23762</v>
      </c>
      <c r="H1666" s="1">
        <f>+Temporalidad[[#This Row],[ID]]</f>
        <v>1655</v>
      </c>
    </row>
    <row r="1667" spans="1:8" x14ac:dyDescent="0.3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23763</v>
      </c>
      <c r="H1667" s="1">
        <f>+Temporalidad[[#This Row],[ID]]</f>
        <v>1656</v>
      </c>
    </row>
    <row r="1668" spans="1:8" x14ac:dyDescent="0.3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23764</v>
      </c>
      <c r="H1668" s="1">
        <f>+Temporalidad[[#This Row],[ID]]</f>
        <v>1657</v>
      </c>
    </row>
    <row r="1669" spans="1:8" x14ac:dyDescent="0.3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23765</v>
      </c>
      <c r="H1669" s="1">
        <f>+Temporalidad[[#This Row],[ID]]</f>
        <v>1658</v>
      </c>
    </row>
    <row r="1670" spans="1:8" x14ac:dyDescent="0.3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23766</v>
      </c>
      <c r="H1670" s="1">
        <f>+Temporalidad[[#This Row],[ID]]</f>
        <v>1659</v>
      </c>
    </row>
    <row r="1671" spans="1:8" x14ac:dyDescent="0.3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23767</v>
      </c>
      <c r="H1671" s="1">
        <f>+Temporalidad[[#This Row],[ID]]</f>
        <v>1660</v>
      </c>
    </row>
    <row r="1672" spans="1:8" x14ac:dyDescent="0.3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23768</v>
      </c>
      <c r="H1672" s="1">
        <f>+Temporalidad[[#This Row],[ID]]</f>
        <v>1661</v>
      </c>
    </row>
    <row r="1673" spans="1:8" x14ac:dyDescent="0.3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23769</v>
      </c>
      <c r="H1673" s="1">
        <f>+Temporalidad[[#This Row],[ID]]</f>
        <v>1662</v>
      </c>
    </row>
    <row r="1674" spans="1:8" x14ac:dyDescent="0.3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23770</v>
      </c>
      <c r="H1674" s="1">
        <f>+Temporalidad[[#This Row],[ID]]</f>
        <v>1663</v>
      </c>
    </row>
    <row r="1675" spans="1:8" x14ac:dyDescent="0.3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23771</v>
      </c>
      <c r="H1675" s="1">
        <f>+Temporalidad[[#This Row],[ID]]</f>
        <v>1664</v>
      </c>
    </row>
    <row r="1676" spans="1:8" x14ac:dyDescent="0.3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23772</v>
      </c>
      <c r="H1676" s="1">
        <f>+Temporalidad[[#This Row],[ID]]</f>
        <v>1665</v>
      </c>
    </row>
    <row r="1677" spans="1:8" x14ac:dyDescent="0.3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23773</v>
      </c>
      <c r="H1677" s="1">
        <f>+Temporalidad[[#This Row],[ID]]</f>
        <v>1666</v>
      </c>
    </row>
    <row r="1678" spans="1:8" x14ac:dyDescent="0.3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23774</v>
      </c>
      <c r="H1678" s="1">
        <f>+Temporalidad[[#This Row],[ID]]</f>
        <v>1667</v>
      </c>
    </row>
    <row r="1679" spans="1:8" x14ac:dyDescent="0.3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23775</v>
      </c>
      <c r="H1679" s="1">
        <f>+Temporalidad[[#This Row],[ID]]</f>
        <v>1668</v>
      </c>
    </row>
    <row r="1680" spans="1:8" x14ac:dyDescent="0.3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23776</v>
      </c>
      <c r="H1680" s="1">
        <f>+Temporalidad[[#This Row],[ID]]</f>
        <v>1669</v>
      </c>
    </row>
    <row r="1681" spans="1:8" x14ac:dyDescent="0.3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23777</v>
      </c>
      <c r="H1681" s="1">
        <f>+Temporalidad[[#This Row],[ID]]</f>
        <v>1670</v>
      </c>
    </row>
    <row r="1682" spans="1:8" x14ac:dyDescent="0.3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23778</v>
      </c>
      <c r="H1682" s="1">
        <f>+Temporalidad[[#This Row],[ID]]</f>
        <v>1671</v>
      </c>
    </row>
    <row r="1683" spans="1:8" x14ac:dyDescent="0.3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23779</v>
      </c>
      <c r="H1683" s="1">
        <f>+Temporalidad[[#This Row],[ID]]</f>
        <v>1672</v>
      </c>
    </row>
    <row r="1684" spans="1:8" x14ac:dyDescent="0.3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23780</v>
      </c>
      <c r="H1684" s="1">
        <f>+Temporalidad[[#This Row],[ID]]</f>
        <v>1673</v>
      </c>
    </row>
    <row r="1685" spans="1:8" x14ac:dyDescent="0.3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23781</v>
      </c>
      <c r="H1685" s="1">
        <f>+Temporalidad[[#This Row],[ID]]</f>
        <v>1674</v>
      </c>
    </row>
    <row r="1686" spans="1:8" x14ac:dyDescent="0.3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23782</v>
      </c>
      <c r="H1686" s="1">
        <f>+Temporalidad[[#This Row],[ID]]</f>
        <v>1675</v>
      </c>
    </row>
    <row r="1687" spans="1:8" x14ac:dyDescent="0.3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23783</v>
      </c>
      <c r="H1687" s="1">
        <f>+Temporalidad[[#This Row],[ID]]</f>
        <v>1676</v>
      </c>
    </row>
    <row r="1688" spans="1:8" x14ac:dyDescent="0.3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23784</v>
      </c>
      <c r="H1688" s="1">
        <f>+Temporalidad[[#This Row],[ID]]</f>
        <v>1677</v>
      </c>
    </row>
    <row r="1689" spans="1:8" x14ac:dyDescent="0.3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23785</v>
      </c>
      <c r="H1689" s="1">
        <f>+Temporalidad[[#This Row],[ID]]</f>
        <v>1678</v>
      </c>
    </row>
    <row r="1690" spans="1:8" x14ac:dyDescent="0.3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23786</v>
      </c>
      <c r="H1690" s="1">
        <f>+Temporalidad[[#This Row],[ID]]</f>
        <v>1679</v>
      </c>
    </row>
    <row r="1691" spans="1:8" x14ac:dyDescent="0.3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23787</v>
      </c>
      <c r="H1691" s="1">
        <f>+Temporalidad[[#This Row],[ID]]</f>
        <v>1680</v>
      </c>
    </row>
    <row r="1692" spans="1:8" x14ac:dyDescent="0.3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23788</v>
      </c>
      <c r="H1692" s="1">
        <f>+Temporalidad[[#This Row],[ID]]</f>
        <v>1681</v>
      </c>
    </row>
    <row r="1693" spans="1:8" x14ac:dyDescent="0.3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23789</v>
      </c>
      <c r="H1693" s="1">
        <f>+Temporalidad[[#This Row],[ID]]</f>
        <v>1682</v>
      </c>
    </row>
    <row r="1694" spans="1:8" x14ac:dyDescent="0.3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23790</v>
      </c>
      <c r="H1694" s="1">
        <f>+Temporalidad[[#This Row],[ID]]</f>
        <v>1683</v>
      </c>
    </row>
    <row r="1695" spans="1:8" x14ac:dyDescent="0.3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23791</v>
      </c>
      <c r="H1695" s="1">
        <f>+Temporalidad[[#This Row],[ID]]</f>
        <v>1684</v>
      </c>
    </row>
    <row r="1696" spans="1:8" x14ac:dyDescent="0.3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23792</v>
      </c>
      <c r="H1696" s="1">
        <f>+Temporalidad[[#This Row],[ID]]</f>
        <v>1685</v>
      </c>
    </row>
    <row r="1697" spans="1:8" x14ac:dyDescent="0.3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23793</v>
      </c>
      <c r="H1697" s="1">
        <f>+Temporalidad[[#This Row],[ID]]</f>
        <v>1686</v>
      </c>
    </row>
    <row r="1698" spans="1:8" x14ac:dyDescent="0.3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23794</v>
      </c>
      <c r="H1698" s="1">
        <f>+Temporalidad[[#This Row],[ID]]</f>
        <v>1687</v>
      </c>
    </row>
    <row r="1699" spans="1:8" x14ac:dyDescent="0.3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23795</v>
      </c>
      <c r="H1699" s="1">
        <f>+Temporalidad[[#This Row],[ID]]</f>
        <v>1688</v>
      </c>
    </row>
    <row r="1700" spans="1:8" x14ac:dyDescent="0.3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23796</v>
      </c>
      <c r="H1700" s="1">
        <f>+Temporalidad[[#This Row],[ID]]</f>
        <v>1689</v>
      </c>
    </row>
    <row r="1701" spans="1:8" x14ac:dyDescent="0.3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23797</v>
      </c>
      <c r="H1701" s="1">
        <f>+Temporalidad[[#This Row],[ID]]</f>
        <v>1690</v>
      </c>
    </row>
    <row r="1702" spans="1:8" x14ac:dyDescent="0.3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23798</v>
      </c>
      <c r="H1702" s="1">
        <f>+Temporalidad[[#This Row],[ID]]</f>
        <v>1691</v>
      </c>
    </row>
    <row r="1703" spans="1:8" x14ac:dyDescent="0.3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23799</v>
      </c>
      <c r="H1703" s="1">
        <f>+Temporalidad[[#This Row],[ID]]</f>
        <v>1692</v>
      </c>
    </row>
    <row r="1704" spans="1:8" x14ac:dyDescent="0.3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23800</v>
      </c>
      <c r="H1704" s="1">
        <f>+Temporalidad[[#This Row],[ID]]</f>
        <v>1693</v>
      </c>
    </row>
    <row r="1705" spans="1:8" x14ac:dyDescent="0.3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23801</v>
      </c>
      <c r="H1705" s="1">
        <f>+Temporalidad[[#This Row],[ID]]</f>
        <v>1694</v>
      </c>
    </row>
    <row r="1706" spans="1:8" x14ac:dyDescent="0.3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23802</v>
      </c>
      <c r="H1706" s="1">
        <f>+Temporalidad[[#This Row],[ID]]</f>
        <v>1695</v>
      </c>
    </row>
    <row r="1707" spans="1:8" x14ac:dyDescent="0.3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23803</v>
      </c>
      <c r="H1707" s="1">
        <f>+Temporalidad[[#This Row],[ID]]</f>
        <v>1696</v>
      </c>
    </row>
    <row r="1708" spans="1:8" x14ac:dyDescent="0.3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23804</v>
      </c>
      <c r="H1708" s="1">
        <f>+Temporalidad[[#This Row],[ID]]</f>
        <v>1697</v>
      </c>
    </row>
    <row r="1709" spans="1:8" x14ac:dyDescent="0.3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23805</v>
      </c>
      <c r="H1709" s="1">
        <f>+Temporalidad[[#This Row],[ID]]</f>
        <v>1698</v>
      </c>
    </row>
    <row r="1710" spans="1:8" x14ac:dyDescent="0.3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23806</v>
      </c>
      <c r="H1710" s="1">
        <f>+Temporalidad[[#This Row],[ID]]</f>
        <v>1699</v>
      </c>
    </row>
    <row r="1711" spans="1:8" x14ac:dyDescent="0.3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23807</v>
      </c>
      <c r="H1711" s="1">
        <f>+Temporalidad[[#This Row],[ID]]</f>
        <v>1700</v>
      </c>
    </row>
    <row r="1712" spans="1:8" x14ac:dyDescent="0.3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23808</v>
      </c>
      <c r="H1712" s="1">
        <f>+Temporalidad[[#This Row],[ID]]</f>
        <v>1701</v>
      </c>
    </row>
    <row r="1713" spans="1:8" x14ac:dyDescent="0.3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23809</v>
      </c>
      <c r="H1713" s="1">
        <f>+Temporalidad[[#This Row],[ID]]</f>
        <v>1702</v>
      </c>
    </row>
    <row r="1714" spans="1:8" x14ac:dyDescent="0.3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23810</v>
      </c>
      <c r="H1714" s="1">
        <f>+Temporalidad[[#This Row],[ID]]</f>
        <v>1703</v>
      </c>
    </row>
    <row r="1715" spans="1:8" x14ac:dyDescent="0.3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23811</v>
      </c>
      <c r="H1715" s="1">
        <f>+Temporalidad[[#This Row],[ID]]</f>
        <v>1704</v>
      </c>
    </row>
    <row r="1716" spans="1:8" x14ac:dyDescent="0.3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23812</v>
      </c>
      <c r="H1716" s="1">
        <f>+Temporalidad[[#This Row],[ID]]</f>
        <v>1705</v>
      </c>
    </row>
    <row r="1717" spans="1:8" x14ac:dyDescent="0.3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23813</v>
      </c>
      <c r="H1717" s="1">
        <f>+Temporalidad[[#This Row],[ID]]</f>
        <v>1706</v>
      </c>
    </row>
    <row r="1718" spans="1:8" x14ac:dyDescent="0.3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23814</v>
      </c>
      <c r="H1718" s="1">
        <f>+Temporalidad[[#This Row],[ID]]</f>
        <v>1707</v>
      </c>
    </row>
    <row r="1719" spans="1:8" x14ac:dyDescent="0.3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23815</v>
      </c>
      <c r="H1719" s="1">
        <f>+Temporalidad[[#This Row],[ID]]</f>
        <v>1708</v>
      </c>
    </row>
    <row r="1720" spans="1:8" x14ac:dyDescent="0.3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23816</v>
      </c>
      <c r="H1720" s="1">
        <f>+Temporalidad[[#This Row],[ID]]</f>
        <v>1709</v>
      </c>
    </row>
    <row r="1721" spans="1:8" x14ac:dyDescent="0.3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23817</v>
      </c>
      <c r="H1721" s="1">
        <f>+Temporalidad[[#This Row],[ID]]</f>
        <v>1710</v>
      </c>
    </row>
    <row r="1722" spans="1:8" x14ac:dyDescent="0.3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23818</v>
      </c>
      <c r="H1722" s="1">
        <f>+Temporalidad[[#This Row],[ID]]</f>
        <v>1711</v>
      </c>
    </row>
    <row r="1723" spans="1:8" x14ac:dyDescent="0.3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23819</v>
      </c>
      <c r="H1723" s="1">
        <f>+Temporalidad[[#This Row],[ID]]</f>
        <v>1712</v>
      </c>
    </row>
    <row r="1724" spans="1:8" x14ac:dyDescent="0.3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23820</v>
      </c>
      <c r="H1724" s="1">
        <f>+Temporalidad[[#This Row],[ID]]</f>
        <v>1713</v>
      </c>
    </row>
    <row r="1725" spans="1:8" x14ac:dyDescent="0.3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23821</v>
      </c>
      <c r="H1725" s="1">
        <f>+Temporalidad[[#This Row],[ID]]</f>
        <v>1714</v>
      </c>
    </row>
    <row r="1726" spans="1:8" x14ac:dyDescent="0.3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23822</v>
      </c>
      <c r="H1726" s="1">
        <f>+Temporalidad[[#This Row],[ID]]</f>
        <v>1715</v>
      </c>
    </row>
    <row r="1727" spans="1:8" x14ac:dyDescent="0.3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23823</v>
      </c>
      <c r="H1727" s="1">
        <f>+Temporalidad[[#This Row],[ID]]</f>
        <v>1716</v>
      </c>
    </row>
    <row r="1728" spans="1:8" x14ac:dyDescent="0.3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23824</v>
      </c>
      <c r="H1728" s="1">
        <f>+Temporalidad[[#This Row],[ID]]</f>
        <v>1717</v>
      </c>
    </row>
    <row r="1729" spans="1:8" x14ac:dyDescent="0.3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23825</v>
      </c>
      <c r="H1729" s="1">
        <f>+Temporalidad[[#This Row],[ID]]</f>
        <v>1718</v>
      </c>
    </row>
    <row r="1730" spans="1:8" x14ac:dyDescent="0.3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23826</v>
      </c>
      <c r="H1730" s="1">
        <f>+Temporalidad[[#This Row],[ID]]</f>
        <v>1719</v>
      </c>
    </row>
    <row r="1731" spans="1:8" x14ac:dyDescent="0.3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23827</v>
      </c>
      <c r="H1731" s="1">
        <f>+Temporalidad[[#This Row],[ID]]</f>
        <v>1720</v>
      </c>
    </row>
    <row r="1732" spans="1:8" x14ac:dyDescent="0.3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23828</v>
      </c>
      <c r="H1732" s="1">
        <f>+Temporalidad[[#This Row],[ID]]</f>
        <v>1721</v>
      </c>
    </row>
    <row r="1733" spans="1:8" x14ac:dyDescent="0.3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23829</v>
      </c>
      <c r="H1733" s="1">
        <f>+Temporalidad[[#This Row],[ID]]</f>
        <v>1722</v>
      </c>
    </row>
    <row r="1734" spans="1:8" x14ac:dyDescent="0.3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23830</v>
      </c>
      <c r="H1734" s="1">
        <f>+Temporalidad[[#This Row],[ID]]</f>
        <v>1723</v>
      </c>
    </row>
    <row r="1735" spans="1:8" x14ac:dyDescent="0.3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23831</v>
      </c>
      <c r="H1735" s="1">
        <f>+Temporalidad[[#This Row],[ID]]</f>
        <v>1724</v>
      </c>
    </row>
    <row r="1736" spans="1:8" x14ac:dyDescent="0.3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23832</v>
      </c>
      <c r="H1736" s="1">
        <f>+Temporalidad[[#This Row],[ID]]</f>
        <v>1725</v>
      </c>
    </row>
    <row r="1737" spans="1:8" x14ac:dyDescent="0.3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23833</v>
      </c>
      <c r="H1737" s="1">
        <f>+Temporalidad[[#This Row],[ID]]</f>
        <v>1726</v>
      </c>
    </row>
    <row r="1738" spans="1:8" x14ac:dyDescent="0.3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23834</v>
      </c>
      <c r="H1738" s="1">
        <f>+Temporalidad[[#This Row],[ID]]</f>
        <v>1727</v>
      </c>
    </row>
    <row r="1739" spans="1:8" x14ac:dyDescent="0.3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23835</v>
      </c>
      <c r="H1739" s="1">
        <f>+Temporalidad[[#This Row],[ID]]</f>
        <v>1728</v>
      </c>
    </row>
    <row r="1740" spans="1:8" x14ac:dyDescent="0.3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23836</v>
      </c>
      <c r="H1740" s="1">
        <f>+Temporalidad[[#This Row],[ID]]</f>
        <v>1729</v>
      </c>
    </row>
    <row r="1741" spans="1:8" x14ac:dyDescent="0.3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23837</v>
      </c>
      <c r="H1741" s="1">
        <f>+Temporalidad[[#This Row],[ID]]</f>
        <v>1730</v>
      </c>
    </row>
    <row r="1742" spans="1:8" x14ac:dyDescent="0.3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23838</v>
      </c>
      <c r="H1742" s="1">
        <f>+Temporalidad[[#This Row],[ID]]</f>
        <v>1731</v>
      </c>
    </row>
    <row r="1743" spans="1:8" x14ac:dyDescent="0.3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23839</v>
      </c>
      <c r="H1743" s="1">
        <f>+Temporalidad[[#This Row],[ID]]</f>
        <v>1732</v>
      </c>
    </row>
    <row r="1744" spans="1:8" x14ac:dyDescent="0.3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23840</v>
      </c>
      <c r="H1744" s="1">
        <f>+Temporalidad[[#This Row],[ID]]</f>
        <v>1733</v>
      </c>
    </row>
    <row r="1745" spans="1:8" x14ac:dyDescent="0.3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23841</v>
      </c>
      <c r="H1745" s="1">
        <f>+Temporalidad[[#This Row],[ID]]</f>
        <v>1734</v>
      </c>
    </row>
    <row r="1746" spans="1:8" x14ac:dyDescent="0.3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23842</v>
      </c>
      <c r="H1746" s="1">
        <f>+Temporalidad[[#This Row],[ID]]</f>
        <v>1735</v>
      </c>
    </row>
    <row r="1747" spans="1:8" x14ac:dyDescent="0.3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23843</v>
      </c>
      <c r="H1747" s="1">
        <f>+Temporalidad[[#This Row],[ID]]</f>
        <v>1736</v>
      </c>
    </row>
    <row r="1748" spans="1:8" x14ac:dyDescent="0.3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23844</v>
      </c>
      <c r="H1748" s="1">
        <f>+Temporalidad[[#This Row],[ID]]</f>
        <v>1737</v>
      </c>
    </row>
    <row r="1749" spans="1:8" x14ac:dyDescent="0.3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23845</v>
      </c>
      <c r="H1749" s="1">
        <f>+Temporalidad[[#This Row],[ID]]</f>
        <v>1738</v>
      </c>
    </row>
    <row r="1750" spans="1:8" x14ac:dyDescent="0.3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23846</v>
      </c>
      <c r="H1750" s="1">
        <f>+Temporalidad[[#This Row],[ID]]</f>
        <v>1739</v>
      </c>
    </row>
    <row r="1751" spans="1:8" x14ac:dyDescent="0.3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23847</v>
      </c>
      <c r="H1751" s="1">
        <f>+Temporalidad[[#This Row],[ID]]</f>
        <v>1740</v>
      </c>
    </row>
    <row r="1752" spans="1:8" x14ac:dyDescent="0.3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23848</v>
      </c>
      <c r="H1752" s="1">
        <f>+Temporalidad[[#This Row],[ID]]</f>
        <v>1741</v>
      </c>
    </row>
    <row r="1753" spans="1:8" x14ac:dyDescent="0.3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23849</v>
      </c>
      <c r="H1753" s="1">
        <f>+Temporalidad[[#This Row],[ID]]</f>
        <v>1742</v>
      </c>
    </row>
    <row r="1754" spans="1:8" x14ac:dyDescent="0.3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23850</v>
      </c>
      <c r="H1754" s="1">
        <f>+Temporalidad[[#This Row],[ID]]</f>
        <v>1743</v>
      </c>
    </row>
    <row r="1755" spans="1:8" x14ac:dyDescent="0.3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23851</v>
      </c>
      <c r="H1755" s="1">
        <f>+Temporalidad[[#This Row],[ID]]</f>
        <v>1744</v>
      </c>
    </row>
    <row r="1756" spans="1:8" x14ac:dyDescent="0.3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23852</v>
      </c>
      <c r="H1756" s="1">
        <f>+Temporalidad[[#This Row],[ID]]</f>
        <v>1745</v>
      </c>
    </row>
    <row r="1757" spans="1:8" x14ac:dyDescent="0.3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23853</v>
      </c>
      <c r="H1757" s="1">
        <f>+Temporalidad[[#This Row],[ID]]</f>
        <v>1746</v>
      </c>
    </row>
    <row r="1758" spans="1:8" x14ac:dyDescent="0.3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23854</v>
      </c>
      <c r="H1758" s="1">
        <f>+Temporalidad[[#This Row],[ID]]</f>
        <v>1747</v>
      </c>
    </row>
    <row r="1759" spans="1:8" x14ac:dyDescent="0.3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23855</v>
      </c>
      <c r="H1759" s="1">
        <f>+Temporalidad[[#This Row],[ID]]</f>
        <v>1748</v>
      </c>
    </row>
    <row r="1760" spans="1:8" x14ac:dyDescent="0.3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23856</v>
      </c>
      <c r="H1760" s="1">
        <f>+Temporalidad[[#This Row],[ID]]</f>
        <v>1749</v>
      </c>
    </row>
    <row r="1761" spans="1:8" x14ac:dyDescent="0.3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23857</v>
      </c>
      <c r="H1761" s="1">
        <f>+Temporalidad[[#This Row],[ID]]</f>
        <v>1750</v>
      </c>
    </row>
    <row r="1762" spans="1:8" x14ac:dyDescent="0.3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23858</v>
      </c>
      <c r="H1762" s="1">
        <f>+Temporalidad[[#This Row],[ID]]</f>
        <v>1751</v>
      </c>
    </row>
    <row r="1763" spans="1:8" x14ac:dyDescent="0.3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23859</v>
      </c>
      <c r="H1763" s="1">
        <f>+Temporalidad[[#This Row],[ID]]</f>
        <v>1752</v>
      </c>
    </row>
    <row r="1764" spans="1:8" x14ac:dyDescent="0.3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23860</v>
      </c>
      <c r="H1764" s="1">
        <f>+Temporalidad[[#This Row],[ID]]</f>
        <v>1753</v>
      </c>
    </row>
    <row r="1765" spans="1:8" x14ac:dyDescent="0.3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23861</v>
      </c>
      <c r="H1765" s="1">
        <f>+Temporalidad[[#This Row],[ID]]</f>
        <v>1754</v>
      </c>
    </row>
    <row r="1766" spans="1:8" x14ac:dyDescent="0.3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23862</v>
      </c>
      <c r="H1766" s="1">
        <f>+Temporalidad[[#This Row],[ID]]</f>
        <v>1755</v>
      </c>
    </row>
    <row r="1767" spans="1:8" x14ac:dyDescent="0.3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23863</v>
      </c>
      <c r="H1767" s="1">
        <f>+Temporalidad[[#This Row],[ID]]</f>
        <v>1756</v>
      </c>
    </row>
    <row r="1768" spans="1:8" x14ac:dyDescent="0.3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23948</v>
      </c>
      <c r="H1768" s="1">
        <f>+Temporalidad[[#This Row],[ID]]</f>
        <v>1757</v>
      </c>
    </row>
    <row r="1769" spans="1:8" x14ac:dyDescent="0.35">
      <c r="A1769">
        <v>1758</v>
      </c>
      <c r="B1769" t="s">
        <v>23871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23949</v>
      </c>
      <c r="H1769" s="1">
        <f>+Temporalidad[[#This Row],[ID]]</f>
        <v>1758</v>
      </c>
    </row>
    <row r="1770" spans="1:8" x14ac:dyDescent="0.35">
      <c r="A1770">
        <v>1759</v>
      </c>
      <c r="B1770" t="s">
        <v>23872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23950</v>
      </c>
      <c r="H1770" s="1">
        <f>+Temporalidad[[#This Row],[ID]]</f>
        <v>1759</v>
      </c>
    </row>
    <row r="1771" spans="1:8" x14ac:dyDescent="0.35">
      <c r="A1771">
        <v>1760</v>
      </c>
      <c r="B1771" t="s">
        <v>23951</v>
      </c>
      <c r="C1771" s="1" t="s">
        <v>22378</v>
      </c>
      <c r="D1771" s="1" t="s">
        <v>23952</v>
      </c>
      <c r="E1771" s="2">
        <v>44342</v>
      </c>
      <c r="F1771" s="2">
        <v>44342</v>
      </c>
      <c r="G1771" s="1" t="s">
        <v>28759</v>
      </c>
      <c r="H1771" s="1">
        <f>+Temporalidad[[#This Row],[ID]]</f>
        <v>1760</v>
      </c>
    </row>
    <row r="1772" spans="1:8" x14ac:dyDescent="0.35">
      <c r="A1772">
        <v>1761</v>
      </c>
      <c r="B1772" t="s">
        <v>23953</v>
      </c>
      <c r="C1772" s="1" t="s">
        <v>22393</v>
      </c>
      <c r="D1772" s="1" t="s">
        <v>23954</v>
      </c>
      <c r="E1772" s="2">
        <v>44335</v>
      </c>
      <c r="F1772" s="2">
        <v>44342</v>
      </c>
      <c r="G1772" s="1" t="s">
        <v>28760</v>
      </c>
      <c r="H1772" s="1">
        <f>+Temporalidad[[#This Row],[ID]]</f>
        <v>1761</v>
      </c>
    </row>
    <row r="1773" spans="1:8" x14ac:dyDescent="0.35">
      <c r="A1773">
        <v>1762</v>
      </c>
      <c r="B1773" t="s">
        <v>23955</v>
      </c>
      <c r="C1773" s="1" t="s">
        <v>5249</v>
      </c>
      <c r="D1773" s="1" t="s">
        <v>5250</v>
      </c>
      <c r="E1773" s="2">
        <v>44312</v>
      </c>
      <c r="F1773" s="2">
        <v>44342</v>
      </c>
      <c r="G1773" s="1" t="s">
        <v>28761</v>
      </c>
      <c r="H1773" s="1">
        <f>+Temporalidad[[#This Row],[ID]]</f>
        <v>1762</v>
      </c>
    </row>
    <row r="1774" spans="1:8" x14ac:dyDescent="0.35">
      <c r="A1774">
        <v>1763</v>
      </c>
      <c r="B1774" t="s">
        <v>23956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23957</v>
      </c>
      <c r="H1774" s="1">
        <f>+Temporalidad[[#This Row],[ID]]</f>
        <v>1763</v>
      </c>
    </row>
    <row r="1775" spans="1:8" x14ac:dyDescent="0.35">
      <c r="A1775">
        <v>1764</v>
      </c>
      <c r="B1775" t="s">
        <v>23958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23959</v>
      </c>
      <c r="H1775" s="1">
        <f>+Temporalidad[[#This Row],[ID]]</f>
        <v>1764</v>
      </c>
    </row>
    <row r="1776" spans="1:8" x14ac:dyDescent="0.35">
      <c r="A1776">
        <v>1765</v>
      </c>
      <c r="B1776" t="s">
        <v>27245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27246</v>
      </c>
      <c r="H1776" s="1">
        <f>+Temporalidad[[#This Row],[ID]]</f>
        <v>1765</v>
      </c>
    </row>
    <row r="1777" spans="1:8" x14ac:dyDescent="0.35">
      <c r="A1777">
        <v>1766</v>
      </c>
      <c r="B1777" t="s">
        <v>23880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27247</v>
      </c>
      <c r="H1777" s="1">
        <f>+Temporalidad[[#This Row],[ID]]</f>
        <v>1766</v>
      </c>
    </row>
    <row r="1778" spans="1:8" x14ac:dyDescent="0.35">
      <c r="A1778">
        <v>1767</v>
      </c>
      <c r="B1778" t="s">
        <v>28762</v>
      </c>
      <c r="C1778" s="1" t="s">
        <v>22226</v>
      </c>
      <c r="D1778" s="1" t="s">
        <v>22226</v>
      </c>
      <c r="E1778" s="2">
        <v>38353</v>
      </c>
      <c r="F1778" s="2">
        <v>44196</v>
      </c>
      <c r="G1778" s="1" t="s">
        <v>28763</v>
      </c>
      <c r="H1778" s="1">
        <f>+Temporalidad[[#This Row],[ID]]</f>
        <v>1767</v>
      </c>
    </row>
    <row r="1779" spans="1:8" x14ac:dyDescent="0.35">
      <c r="A1779">
        <v>1768</v>
      </c>
      <c r="B1779" t="s">
        <v>27294</v>
      </c>
      <c r="C1779" s="1" t="s">
        <v>22226</v>
      </c>
      <c r="D1779" s="1" t="s">
        <v>22226</v>
      </c>
      <c r="E1779" s="2">
        <v>28856</v>
      </c>
      <c r="F1779" s="2">
        <v>44196</v>
      </c>
      <c r="G1779" s="1" t="s">
        <v>28764</v>
      </c>
      <c r="H1779" s="1">
        <f>+Temporalidad[[#This Row],[ID]]</f>
        <v>1768</v>
      </c>
    </row>
    <row r="1780" spans="1:8" x14ac:dyDescent="0.35">
      <c r="A1780">
        <v>1769</v>
      </c>
      <c r="B1780" t="s">
        <v>28765</v>
      </c>
      <c r="C1780" s="1" t="s">
        <v>22226</v>
      </c>
      <c r="D1780" s="1" t="s">
        <v>22226</v>
      </c>
      <c r="E1780" s="2">
        <v>42736</v>
      </c>
      <c r="F1780" s="2">
        <v>43830</v>
      </c>
      <c r="G1780" s="1" t="s">
        <v>28766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4.5" x14ac:dyDescent="0.35"/>
  <cols>
    <col min="2" max="2" width="5" bestFit="1" customWidth="1"/>
    <col min="3" max="3" width="55.7265625" bestFit="1" customWidth="1"/>
    <col min="4" max="4" width="13.453125" bestFit="1" customWidth="1"/>
    <col min="5" max="5" width="17" bestFit="1" customWidth="1"/>
    <col min="6" max="6" width="10.453125" bestFit="1" customWidth="1"/>
    <col min="7" max="7" width="21.7265625" bestFit="1" customWidth="1"/>
    <col min="8" max="8" width="81.1796875" bestFit="1" customWidth="1"/>
    <col min="9" max="9" width="12.1796875" bestFit="1" customWidth="1"/>
  </cols>
  <sheetData>
    <row r="10" spans="2:9" x14ac:dyDescent="0.3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3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23960</v>
      </c>
      <c r="I11" s="1">
        <f>+Territorio[[#This Row],[id]]</f>
        <v>1</v>
      </c>
    </row>
    <row r="12" spans="2:9" x14ac:dyDescent="0.3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23961</v>
      </c>
      <c r="I12" s="1">
        <f>+Territorio[[#This Row],[id]]</f>
        <v>2</v>
      </c>
    </row>
    <row r="13" spans="2:9" x14ac:dyDescent="0.3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23962</v>
      </c>
      <c r="I13" s="1">
        <f>+Territorio[[#This Row],[id]]</f>
        <v>3</v>
      </c>
    </row>
    <row r="14" spans="2:9" x14ac:dyDescent="0.3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23963</v>
      </c>
      <c r="I14" s="1">
        <f>+Territorio[[#This Row],[id]]</f>
        <v>4</v>
      </c>
    </row>
    <row r="15" spans="2:9" x14ac:dyDescent="0.3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23964</v>
      </c>
      <c r="I15" s="1">
        <f>+Territorio[[#This Row],[id]]</f>
        <v>5</v>
      </c>
    </row>
    <row r="16" spans="2:9" x14ac:dyDescent="0.3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23965</v>
      </c>
      <c r="I16" s="1">
        <f>+Territorio[[#This Row],[id]]</f>
        <v>6</v>
      </c>
    </row>
    <row r="17" spans="2:9" x14ac:dyDescent="0.3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23966</v>
      </c>
      <c r="I17" s="1">
        <f>+Territorio[[#This Row],[id]]</f>
        <v>7</v>
      </c>
    </row>
    <row r="18" spans="2:9" x14ac:dyDescent="0.3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23967</v>
      </c>
      <c r="I18" s="1">
        <f>+Territorio[[#This Row],[id]]</f>
        <v>8</v>
      </c>
    </row>
    <row r="19" spans="2:9" x14ac:dyDescent="0.3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23968</v>
      </c>
      <c r="I19" s="1">
        <f>+Territorio[[#This Row],[id]]</f>
        <v>9</v>
      </c>
    </row>
    <row r="20" spans="2:9" x14ac:dyDescent="0.3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23969</v>
      </c>
      <c r="I20" s="1">
        <f>+Territorio[[#This Row],[id]]</f>
        <v>10</v>
      </c>
    </row>
    <row r="21" spans="2:9" x14ac:dyDescent="0.3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23970</v>
      </c>
      <c r="I21" s="1">
        <f>+Territorio[[#This Row],[id]]</f>
        <v>11</v>
      </c>
    </row>
    <row r="22" spans="2:9" x14ac:dyDescent="0.3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23971</v>
      </c>
      <c r="I22" s="1">
        <f>+Territorio[[#This Row],[id]]</f>
        <v>12</v>
      </c>
    </row>
    <row r="23" spans="2:9" x14ac:dyDescent="0.3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23972</v>
      </c>
      <c r="I23" s="1">
        <f>+Territorio[[#This Row],[id]]</f>
        <v>13</v>
      </c>
    </row>
    <row r="24" spans="2:9" x14ac:dyDescent="0.3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23973</v>
      </c>
      <c r="I24" s="1">
        <f>+Territorio[[#This Row],[id]]</f>
        <v>14</v>
      </c>
    </row>
    <row r="25" spans="2:9" x14ac:dyDescent="0.3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23974</v>
      </c>
      <c r="I25" s="1">
        <f>+Territorio[[#This Row],[id]]</f>
        <v>15</v>
      </c>
    </row>
    <row r="26" spans="2:9" x14ac:dyDescent="0.3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23975</v>
      </c>
      <c r="I26" s="1">
        <f>+Territorio[[#This Row],[id]]</f>
        <v>16</v>
      </c>
    </row>
    <row r="27" spans="2:9" x14ac:dyDescent="0.3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23976</v>
      </c>
      <c r="I27" s="1">
        <f>+Territorio[[#This Row],[id]]</f>
        <v>17</v>
      </c>
    </row>
    <row r="28" spans="2:9" x14ac:dyDescent="0.3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23977</v>
      </c>
      <c r="I28" s="1">
        <f>+Territorio[[#This Row],[id]]</f>
        <v>18</v>
      </c>
    </row>
    <row r="29" spans="2:9" x14ac:dyDescent="0.3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23978</v>
      </c>
      <c r="I29" s="1">
        <f>+Territorio[[#This Row],[id]]</f>
        <v>19</v>
      </c>
    </row>
    <row r="30" spans="2:9" x14ac:dyDescent="0.3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23979</v>
      </c>
      <c r="I30" s="1">
        <f>+Territorio[[#This Row],[id]]</f>
        <v>20</v>
      </c>
    </row>
    <row r="31" spans="2:9" x14ac:dyDescent="0.3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23980</v>
      </c>
      <c r="I31" s="1">
        <f>+Territorio[[#This Row],[id]]</f>
        <v>21</v>
      </c>
    </row>
    <row r="32" spans="2:9" x14ac:dyDescent="0.3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23981</v>
      </c>
      <c r="I32" s="1">
        <f>+Territorio[[#This Row],[id]]</f>
        <v>22</v>
      </c>
    </row>
    <row r="33" spans="2:9" x14ac:dyDescent="0.3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23982</v>
      </c>
      <c r="I33" s="1">
        <f>+Territorio[[#This Row],[id]]</f>
        <v>23</v>
      </c>
    </row>
    <row r="34" spans="2:9" x14ac:dyDescent="0.3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23983</v>
      </c>
      <c r="I34" s="1">
        <f>+Territorio[[#This Row],[id]]</f>
        <v>24</v>
      </c>
    </row>
    <row r="35" spans="2:9" x14ac:dyDescent="0.3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23984</v>
      </c>
      <c r="I35" s="1">
        <f>+Territorio[[#This Row],[id]]</f>
        <v>25</v>
      </c>
    </row>
    <row r="36" spans="2:9" x14ac:dyDescent="0.3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23985</v>
      </c>
      <c r="I36" s="1">
        <f>+Territorio[[#This Row],[id]]</f>
        <v>26</v>
      </c>
    </row>
    <row r="37" spans="2:9" x14ac:dyDescent="0.3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23986</v>
      </c>
      <c r="I37" s="1">
        <f>+Territorio[[#This Row],[id]]</f>
        <v>27</v>
      </c>
    </row>
    <row r="38" spans="2:9" x14ac:dyDescent="0.3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23987</v>
      </c>
      <c r="I38" s="1">
        <f>+Territorio[[#This Row],[id]]</f>
        <v>28</v>
      </c>
    </row>
    <row r="39" spans="2:9" x14ac:dyDescent="0.3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23988</v>
      </c>
      <c r="I39" s="1">
        <f>+Territorio[[#This Row],[id]]</f>
        <v>29</v>
      </c>
    </row>
    <row r="40" spans="2:9" x14ac:dyDescent="0.3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23989</v>
      </c>
      <c r="I40" s="1">
        <f>+Territorio[[#This Row],[id]]</f>
        <v>30</v>
      </c>
    </row>
    <row r="41" spans="2:9" x14ac:dyDescent="0.3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23990</v>
      </c>
      <c r="I41" s="1">
        <f>+Territorio[[#This Row],[id]]</f>
        <v>31</v>
      </c>
    </row>
    <row r="42" spans="2:9" x14ac:dyDescent="0.3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23991</v>
      </c>
      <c r="I42" s="1">
        <f>+Territorio[[#This Row],[id]]</f>
        <v>32</v>
      </c>
    </row>
    <row r="43" spans="2:9" x14ac:dyDescent="0.3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23992</v>
      </c>
      <c r="I43" s="1">
        <f>+Territorio[[#This Row],[id]]</f>
        <v>33</v>
      </c>
    </row>
    <row r="44" spans="2:9" x14ac:dyDescent="0.3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23993</v>
      </c>
      <c r="I44" s="1">
        <f>+Territorio[[#This Row],[id]]</f>
        <v>34</v>
      </c>
    </row>
    <row r="45" spans="2:9" x14ac:dyDescent="0.3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23994</v>
      </c>
      <c r="I45" s="1">
        <f>+Territorio[[#This Row],[id]]</f>
        <v>35</v>
      </c>
    </row>
    <row r="46" spans="2:9" x14ac:dyDescent="0.3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23995</v>
      </c>
      <c r="I46" s="1">
        <f>+Territorio[[#This Row],[id]]</f>
        <v>36</v>
      </c>
    </row>
    <row r="47" spans="2:9" x14ac:dyDescent="0.3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23996</v>
      </c>
      <c r="I47" s="1">
        <f>+Territorio[[#This Row],[id]]</f>
        <v>37</v>
      </c>
    </row>
    <row r="48" spans="2:9" x14ac:dyDescent="0.3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23997</v>
      </c>
      <c r="I48" s="1">
        <f>+Territorio[[#This Row],[id]]</f>
        <v>38</v>
      </c>
    </row>
    <row r="49" spans="2:9" x14ac:dyDescent="0.3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23998</v>
      </c>
      <c r="I49" s="1">
        <f>+Territorio[[#This Row],[id]]</f>
        <v>39</v>
      </c>
    </row>
    <row r="50" spans="2:9" x14ac:dyDescent="0.3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23999</v>
      </c>
      <c r="I50" s="1">
        <f>+Territorio[[#This Row],[id]]</f>
        <v>40</v>
      </c>
    </row>
    <row r="51" spans="2:9" x14ac:dyDescent="0.3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24000</v>
      </c>
      <c r="I51" s="1">
        <f>+Territorio[[#This Row],[id]]</f>
        <v>41</v>
      </c>
    </row>
    <row r="52" spans="2:9" x14ac:dyDescent="0.3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24001</v>
      </c>
      <c r="I52" s="1">
        <f>+Territorio[[#This Row],[id]]</f>
        <v>42</v>
      </c>
    </row>
    <row r="53" spans="2:9" x14ac:dyDescent="0.3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24002</v>
      </c>
      <c r="I53" s="1">
        <f>+Territorio[[#This Row],[id]]</f>
        <v>43</v>
      </c>
    </row>
    <row r="54" spans="2:9" x14ac:dyDescent="0.3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24003</v>
      </c>
      <c r="I54" s="1">
        <f>+Territorio[[#This Row],[id]]</f>
        <v>44</v>
      </c>
    </row>
    <row r="55" spans="2:9" x14ac:dyDescent="0.3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24004</v>
      </c>
      <c r="I55" s="1">
        <f>+Territorio[[#This Row],[id]]</f>
        <v>45</v>
      </c>
    </row>
    <row r="56" spans="2:9" x14ac:dyDescent="0.3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24005</v>
      </c>
      <c r="I56" s="1">
        <f>+Territorio[[#This Row],[id]]</f>
        <v>46</v>
      </c>
    </row>
    <row r="57" spans="2:9" x14ac:dyDescent="0.3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24006</v>
      </c>
      <c r="I57" s="1">
        <f>+Territorio[[#This Row],[id]]</f>
        <v>47</v>
      </c>
    </row>
    <row r="58" spans="2:9" x14ac:dyDescent="0.3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24007</v>
      </c>
      <c r="I58" s="1">
        <f>+Territorio[[#This Row],[id]]</f>
        <v>48</v>
      </c>
    </row>
    <row r="59" spans="2:9" x14ac:dyDescent="0.3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24008</v>
      </c>
      <c r="I59" s="1">
        <f>+Territorio[[#This Row],[id]]</f>
        <v>49</v>
      </c>
    </row>
    <row r="60" spans="2:9" x14ac:dyDescent="0.3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24009</v>
      </c>
      <c r="I60" s="1">
        <f>+Territorio[[#This Row],[id]]</f>
        <v>50</v>
      </c>
    </row>
    <row r="61" spans="2:9" x14ac:dyDescent="0.3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24010</v>
      </c>
      <c r="I61" s="1">
        <f>+Territorio[[#This Row],[id]]</f>
        <v>51</v>
      </c>
    </row>
    <row r="62" spans="2:9" x14ac:dyDescent="0.3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24011</v>
      </c>
      <c r="I62" s="1">
        <f>+Territorio[[#This Row],[id]]</f>
        <v>52</v>
      </c>
    </row>
    <row r="63" spans="2:9" x14ac:dyDescent="0.3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24012</v>
      </c>
      <c r="I63" s="1">
        <f>+Territorio[[#This Row],[id]]</f>
        <v>53</v>
      </c>
    </row>
    <row r="64" spans="2:9" x14ac:dyDescent="0.3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24013</v>
      </c>
      <c r="I64" s="1">
        <f>+Territorio[[#This Row],[id]]</f>
        <v>54</v>
      </c>
    </row>
    <row r="65" spans="2:9" x14ac:dyDescent="0.3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24014</v>
      </c>
      <c r="I65" s="1">
        <f>+Territorio[[#This Row],[id]]</f>
        <v>55</v>
      </c>
    </row>
    <row r="66" spans="2:9" x14ac:dyDescent="0.3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24015</v>
      </c>
      <c r="I66" s="1">
        <f>+Territorio[[#This Row],[id]]</f>
        <v>56</v>
      </c>
    </row>
    <row r="67" spans="2:9" x14ac:dyDescent="0.3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24016</v>
      </c>
      <c r="I67" s="1">
        <f>+Territorio[[#This Row],[id]]</f>
        <v>57</v>
      </c>
    </row>
    <row r="68" spans="2:9" x14ac:dyDescent="0.3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24017</v>
      </c>
      <c r="I68" s="1">
        <f>+Territorio[[#This Row],[id]]</f>
        <v>58</v>
      </c>
    </row>
    <row r="69" spans="2:9" x14ac:dyDescent="0.3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24018</v>
      </c>
      <c r="I69" s="1">
        <f>+Territorio[[#This Row],[id]]</f>
        <v>59</v>
      </c>
    </row>
    <row r="70" spans="2:9" x14ac:dyDescent="0.3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24019</v>
      </c>
      <c r="I70" s="1">
        <f>+Territorio[[#This Row],[id]]</f>
        <v>60</v>
      </c>
    </row>
    <row r="71" spans="2:9" x14ac:dyDescent="0.3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24020</v>
      </c>
      <c r="I71" s="1">
        <f>+Territorio[[#This Row],[id]]</f>
        <v>61</v>
      </c>
    </row>
    <row r="72" spans="2:9" x14ac:dyDescent="0.3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24021</v>
      </c>
      <c r="I72" s="1">
        <f>+Territorio[[#This Row],[id]]</f>
        <v>62</v>
      </c>
    </row>
    <row r="73" spans="2:9" x14ac:dyDescent="0.3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24022</v>
      </c>
      <c r="I73" s="1">
        <f>+Territorio[[#This Row],[id]]</f>
        <v>63</v>
      </c>
    </row>
    <row r="74" spans="2:9" x14ac:dyDescent="0.3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24023</v>
      </c>
      <c r="I74" s="1">
        <f>+Territorio[[#This Row],[id]]</f>
        <v>64</v>
      </c>
    </row>
    <row r="75" spans="2:9" x14ac:dyDescent="0.3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24024</v>
      </c>
      <c r="I75" s="1">
        <f>+Territorio[[#This Row],[id]]</f>
        <v>65</v>
      </c>
    </row>
    <row r="76" spans="2:9" x14ac:dyDescent="0.3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24025</v>
      </c>
      <c r="I76" s="1">
        <f>+Territorio[[#This Row],[id]]</f>
        <v>66</v>
      </c>
    </row>
    <row r="77" spans="2:9" x14ac:dyDescent="0.3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24026</v>
      </c>
      <c r="I77" s="1">
        <f>+Territorio[[#This Row],[id]]</f>
        <v>67</v>
      </c>
    </row>
    <row r="78" spans="2:9" x14ac:dyDescent="0.3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24027</v>
      </c>
      <c r="I78" s="1">
        <f>+Territorio[[#This Row],[id]]</f>
        <v>68</v>
      </c>
    </row>
    <row r="79" spans="2:9" x14ac:dyDescent="0.3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24028</v>
      </c>
      <c r="I79" s="1">
        <f>+Territorio[[#This Row],[id]]</f>
        <v>69</v>
      </c>
    </row>
    <row r="80" spans="2:9" x14ac:dyDescent="0.3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24029</v>
      </c>
      <c r="I80" s="1">
        <f>+Territorio[[#This Row],[id]]</f>
        <v>70</v>
      </c>
    </row>
    <row r="81" spans="2:9" x14ac:dyDescent="0.3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24030</v>
      </c>
      <c r="I81" s="1">
        <f>+Territorio[[#This Row],[id]]</f>
        <v>71</v>
      </c>
    </row>
    <row r="82" spans="2:9" x14ac:dyDescent="0.3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24031</v>
      </c>
      <c r="I82" s="1">
        <f>+Territorio[[#This Row],[id]]</f>
        <v>72</v>
      </c>
    </row>
    <row r="83" spans="2:9" x14ac:dyDescent="0.3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24032</v>
      </c>
      <c r="I83" s="1">
        <f>+Territorio[[#This Row],[id]]</f>
        <v>73</v>
      </c>
    </row>
    <row r="84" spans="2:9" x14ac:dyDescent="0.3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24033</v>
      </c>
      <c r="I84" s="1">
        <f>+Territorio[[#This Row],[id]]</f>
        <v>74</v>
      </c>
    </row>
    <row r="85" spans="2:9" x14ac:dyDescent="0.3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24034</v>
      </c>
      <c r="I85" s="1">
        <f>+Territorio[[#This Row],[id]]</f>
        <v>75</v>
      </c>
    </row>
    <row r="86" spans="2:9" x14ac:dyDescent="0.3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24035</v>
      </c>
      <c r="I86" s="1">
        <f>+Territorio[[#This Row],[id]]</f>
        <v>76</v>
      </c>
    </row>
    <row r="87" spans="2:9" x14ac:dyDescent="0.3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24036</v>
      </c>
      <c r="I87" s="1">
        <f>+Territorio[[#This Row],[id]]</f>
        <v>77</v>
      </c>
    </row>
    <row r="88" spans="2:9" x14ac:dyDescent="0.3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24037</v>
      </c>
      <c r="I88" s="1">
        <f>+Territorio[[#This Row],[id]]</f>
        <v>78</v>
      </c>
    </row>
    <row r="89" spans="2:9" x14ac:dyDescent="0.3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24038</v>
      </c>
      <c r="I89" s="1">
        <f>+Territorio[[#This Row],[id]]</f>
        <v>79</v>
      </c>
    </row>
    <row r="90" spans="2:9" x14ac:dyDescent="0.3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24039</v>
      </c>
      <c r="I90" s="1">
        <f>+Territorio[[#This Row],[id]]</f>
        <v>80</v>
      </c>
    </row>
    <row r="91" spans="2:9" x14ac:dyDescent="0.3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24040</v>
      </c>
      <c r="I91" s="1">
        <f>+Territorio[[#This Row],[id]]</f>
        <v>81</v>
      </c>
    </row>
    <row r="92" spans="2:9" x14ac:dyDescent="0.3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24041</v>
      </c>
      <c r="I92" s="1">
        <f>+Territorio[[#This Row],[id]]</f>
        <v>82</v>
      </c>
    </row>
    <row r="93" spans="2:9" x14ac:dyDescent="0.3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24042</v>
      </c>
      <c r="I93" s="1">
        <f>+Territorio[[#This Row],[id]]</f>
        <v>83</v>
      </c>
    </row>
    <row r="94" spans="2:9" x14ac:dyDescent="0.3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24043</v>
      </c>
      <c r="I94" s="1">
        <f>+Territorio[[#This Row],[id]]</f>
        <v>84</v>
      </c>
    </row>
    <row r="95" spans="2:9" x14ac:dyDescent="0.3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24044</v>
      </c>
      <c r="I95" s="1">
        <f>+Territorio[[#This Row],[id]]</f>
        <v>85</v>
      </c>
    </row>
    <row r="96" spans="2:9" x14ac:dyDescent="0.3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24045</v>
      </c>
      <c r="I96" s="1">
        <f>+Territorio[[#This Row],[id]]</f>
        <v>86</v>
      </c>
    </row>
    <row r="97" spans="2:9" x14ac:dyDescent="0.3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24046</v>
      </c>
      <c r="I97" s="1">
        <f>+Territorio[[#This Row],[id]]</f>
        <v>87</v>
      </c>
    </row>
    <row r="98" spans="2:9" x14ac:dyDescent="0.3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24047</v>
      </c>
      <c r="I98" s="1">
        <f>+Territorio[[#This Row],[id]]</f>
        <v>88</v>
      </c>
    </row>
    <row r="99" spans="2:9" x14ac:dyDescent="0.3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24048</v>
      </c>
      <c r="I99" s="1">
        <f>+Territorio[[#This Row],[id]]</f>
        <v>89</v>
      </c>
    </row>
    <row r="100" spans="2:9" x14ac:dyDescent="0.3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24049</v>
      </c>
      <c r="I100" s="1">
        <f>+Territorio[[#This Row],[id]]</f>
        <v>90</v>
      </c>
    </row>
    <row r="101" spans="2:9" x14ac:dyDescent="0.3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24050</v>
      </c>
      <c r="I101" s="1">
        <f>+Territorio[[#This Row],[id]]</f>
        <v>91</v>
      </c>
    </row>
    <row r="102" spans="2:9" x14ac:dyDescent="0.3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24051</v>
      </c>
      <c r="I102" s="1">
        <f>+Territorio[[#This Row],[id]]</f>
        <v>92</v>
      </c>
    </row>
    <row r="103" spans="2:9" x14ac:dyDescent="0.3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24052</v>
      </c>
      <c r="I103" s="1">
        <f>+Territorio[[#This Row],[id]]</f>
        <v>93</v>
      </c>
    </row>
    <row r="104" spans="2:9" x14ac:dyDescent="0.3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24053</v>
      </c>
      <c r="I104" s="1">
        <f>+Territorio[[#This Row],[id]]</f>
        <v>94</v>
      </c>
    </row>
    <row r="105" spans="2:9" x14ac:dyDescent="0.3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24054</v>
      </c>
      <c r="I105" s="1">
        <f>+Territorio[[#This Row],[id]]</f>
        <v>95</v>
      </c>
    </row>
    <row r="106" spans="2:9" x14ac:dyDescent="0.3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24055</v>
      </c>
      <c r="I106" s="1">
        <f>+Territorio[[#This Row],[id]]</f>
        <v>96</v>
      </c>
    </row>
    <row r="107" spans="2:9" x14ac:dyDescent="0.3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24056</v>
      </c>
      <c r="I107" s="1">
        <f>+Territorio[[#This Row],[id]]</f>
        <v>97</v>
      </c>
    </row>
    <row r="108" spans="2:9" x14ac:dyDescent="0.3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24057</v>
      </c>
      <c r="I108" s="1">
        <f>+Territorio[[#This Row],[id]]</f>
        <v>98</v>
      </c>
    </row>
    <row r="109" spans="2:9" x14ac:dyDescent="0.3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24058</v>
      </c>
      <c r="I109" s="1">
        <f>+Territorio[[#This Row],[id]]</f>
        <v>99</v>
      </c>
    </row>
    <row r="110" spans="2:9" x14ac:dyDescent="0.3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24059</v>
      </c>
      <c r="I110" s="1">
        <f>+Territorio[[#This Row],[id]]</f>
        <v>100</v>
      </c>
    </row>
    <row r="111" spans="2:9" x14ac:dyDescent="0.3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24060</v>
      </c>
      <c r="I111" s="1">
        <f>+Territorio[[#This Row],[id]]</f>
        <v>101</v>
      </c>
    </row>
    <row r="112" spans="2:9" x14ac:dyDescent="0.3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24061</v>
      </c>
      <c r="I112" s="1">
        <f>+Territorio[[#This Row],[id]]</f>
        <v>102</v>
      </c>
    </row>
    <row r="113" spans="2:9" x14ac:dyDescent="0.3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24062</v>
      </c>
      <c r="I113" s="1">
        <f>+Territorio[[#This Row],[id]]</f>
        <v>103</v>
      </c>
    </row>
    <row r="114" spans="2:9" x14ac:dyDescent="0.3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24063</v>
      </c>
      <c r="I114" s="1">
        <f>+Territorio[[#This Row],[id]]</f>
        <v>104</v>
      </c>
    </row>
    <row r="115" spans="2:9" x14ac:dyDescent="0.3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24064</v>
      </c>
      <c r="I115" s="1">
        <f>+Territorio[[#This Row],[id]]</f>
        <v>105</v>
      </c>
    </row>
    <row r="116" spans="2:9" x14ac:dyDescent="0.3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24065</v>
      </c>
      <c r="I116" s="1">
        <f>+Territorio[[#This Row],[id]]</f>
        <v>106</v>
      </c>
    </row>
    <row r="117" spans="2:9" x14ac:dyDescent="0.3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24066</v>
      </c>
      <c r="I117" s="1">
        <f>+Territorio[[#This Row],[id]]</f>
        <v>107</v>
      </c>
    </row>
    <row r="118" spans="2:9" x14ac:dyDescent="0.3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24067</v>
      </c>
      <c r="I118" s="1">
        <f>+Territorio[[#This Row],[id]]</f>
        <v>108</v>
      </c>
    </row>
    <row r="119" spans="2:9" x14ac:dyDescent="0.3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24068</v>
      </c>
      <c r="I119" s="1">
        <f>+Territorio[[#This Row],[id]]</f>
        <v>109</v>
      </c>
    </row>
    <row r="120" spans="2:9" x14ac:dyDescent="0.3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24069</v>
      </c>
      <c r="I120" s="1">
        <f>+Territorio[[#This Row],[id]]</f>
        <v>110</v>
      </c>
    </row>
    <row r="121" spans="2:9" x14ac:dyDescent="0.3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24070</v>
      </c>
      <c r="I121" s="1">
        <f>+Territorio[[#This Row],[id]]</f>
        <v>111</v>
      </c>
    </row>
    <row r="122" spans="2:9" x14ac:dyDescent="0.3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24071</v>
      </c>
      <c r="I122" s="1">
        <f>+Territorio[[#This Row],[id]]</f>
        <v>112</v>
      </c>
    </row>
    <row r="123" spans="2:9" x14ac:dyDescent="0.3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24072</v>
      </c>
      <c r="I123" s="1">
        <f>+Territorio[[#This Row],[id]]</f>
        <v>113</v>
      </c>
    </row>
    <row r="124" spans="2:9" x14ac:dyDescent="0.3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24073</v>
      </c>
      <c r="I124" s="1">
        <f>+Territorio[[#This Row],[id]]</f>
        <v>114</v>
      </c>
    </row>
    <row r="125" spans="2:9" x14ac:dyDescent="0.3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24074</v>
      </c>
      <c r="I125" s="1">
        <f>+Territorio[[#This Row],[id]]</f>
        <v>115</v>
      </c>
    </row>
    <row r="126" spans="2:9" x14ac:dyDescent="0.3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24075</v>
      </c>
      <c r="I126" s="1">
        <f>+Territorio[[#This Row],[id]]</f>
        <v>116</v>
      </c>
    </row>
    <row r="127" spans="2:9" x14ac:dyDescent="0.3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24076</v>
      </c>
      <c r="I127" s="1">
        <f>+Territorio[[#This Row],[id]]</f>
        <v>117</v>
      </c>
    </row>
    <row r="128" spans="2:9" x14ac:dyDescent="0.3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24077</v>
      </c>
      <c r="I128" s="1">
        <f>+Territorio[[#This Row],[id]]</f>
        <v>118</v>
      </c>
    </row>
    <row r="129" spans="2:9" x14ac:dyDescent="0.3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24078</v>
      </c>
      <c r="I129" s="1">
        <f>+Territorio[[#This Row],[id]]</f>
        <v>119</v>
      </c>
    </row>
    <row r="130" spans="2:9" x14ac:dyDescent="0.3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24079</v>
      </c>
      <c r="I130" s="1">
        <f>+Territorio[[#This Row],[id]]</f>
        <v>120</v>
      </c>
    </row>
    <row r="131" spans="2:9" x14ac:dyDescent="0.3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24080</v>
      </c>
      <c r="I131" s="1">
        <f>+Territorio[[#This Row],[id]]</f>
        <v>121</v>
      </c>
    </row>
    <row r="132" spans="2:9" x14ac:dyDescent="0.3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24081</v>
      </c>
      <c r="I132" s="1">
        <f>+Territorio[[#This Row],[id]]</f>
        <v>122</v>
      </c>
    </row>
    <row r="133" spans="2:9" x14ac:dyDescent="0.3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24082</v>
      </c>
      <c r="I133" s="1">
        <f>+Territorio[[#This Row],[id]]</f>
        <v>123</v>
      </c>
    </row>
    <row r="134" spans="2:9" x14ac:dyDescent="0.3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24083</v>
      </c>
      <c r="I134" s="1">
        <f>+Territorio[[#This Row],[id]]</f>
        <v>124</v>
      </c>
    </row>
    <row r="135" spans="2:9" x14ac:dyDescent="0.3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24084</v>
      </c>
      <c r="I135" s="1">
        <f>+Territorio[[#This Row],[id]]</f>
        <v>125</v>
      </c>
    </row>
    <row r="136" spans="2:9" x14ac:dyDescent="0.3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24085</v>
      </c>
      <c r="I136" s="1">
        <f>+Territorio[[#This Row],[id]]</f>
        <v>126</v>
      </c>
    </row>
    <row r="137" spans="2:9" x14ac:dyDescent="0.3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24086</v>
      </c>
      <c r="I137" s="1">
        <f>+Territorio[[#This Row],[id]]</f>
        <v>127</v>
      </c>
    </row>
    <row r="138" spans="2:9" x14ac:dyDescent="0.3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24087</v>
      </c>
      <c r="I138" s="1">
        <f>+Territorio[[#This Row],[id]]</f>
        <v>128</v>
      </c>
    </row>
    <row r="139" spans="2:9" x14ac:dyDescent="0.3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24088</v>
      </c>
      <c r="I139" s="1">
        <f>+Territorio[[#This Row],[id]]</f>
        <v>129</v>
      </c>
    </row>
    <row r="140" spans="2:9" x14ac:dyDescent="0.3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24089</v>
      </c>
      <c r="I140" s="1">
        <f>+Territorio[[#This Row],[id]]</f>
        <v>130</v>
      </c>
    </row>
    <row r="141" spans="2:9" x14ac:dyDescent="0.3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24090</v>
      </c>
      <c r="I141" s="1">
        <f>+Territorio[[#This Row],[id]]</f>
        <v>131</v>
      </c>
    </row>
    <row r="142" spans="2:9" x14ac:dyDescent="0.3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24091</v>
      </c>
      <c r="I142" s="1">
        <f>+Territorio[[#This Row],[id]]</f>
        <v>132</v>
      </c>
    </row>
    <row r="143" spans="2:9" x14ac:dyDescent="0.3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24092</v>
      </c>
      <c r="I143" s="1">
        <f>+Territorio[[#This Row],[id]]</f>
        <v>133</v>
      </c>
    </row>
    <row r="144" spans="2:9" x14ac:dyDescent="0.3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24093</v>
      </c>
      <c r="I144" s="1">
        <f>+Territorio[[#This Row],[id]]</f>
        <v>134</v>
      </c>
    </row>
    <row r="145" spans="2:9" x14ac:dyDescent="0.3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24094</v>
      </c>
      <c r="I145" s="1">
        <f>+Territorio[[#This Row],[id]]</f>
        <v>135</v>
      </c>
    </row>
    <row r="146" spans="2:9" x14ac:dyDescent="0.3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24095</v>
      </c>
      <c r="I146" s="1">
        <f>+Territorio[[#This Row],[id]]</f>
        <v>136</v>
      </c>
    </row>
    <row r="147" spans="2:9" x14ac:dyDescent="0.3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24096</v>
      </c>
      <c r="I147" s="1">
        <f>+Territorio[[#This Row],[id]]</f>
        <v>137</v>
      </c>
    </row>
    <row r="148" spans="2:9" x14ac:dyDescent="0.3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24097</v>
      </c>
      <c r="I148" s="1">
        <f>+Territorio[[#This Row],[id]]</f>
        <v>138</v>
      </c>
    </row>
    <row r="149" spans="2:9" x14ac:dyDescent="0.3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24098</v>
      </c>
      <c r="I149" s="1">
        <f>+Territorio[[#This Row],[id]]</f>
        <v>139</v>
      </c>
    </row>
    <row r="150" spans="2:9" x14ac:dyDescent="0.3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24099</v>
      </c>
      <c r="I150" s="1">
        <f>+Territorio[[#This Row],[id]]</f>
        <v>140</v>
      </c>
    </row>
    <row r="151" spans="2:9" x14ac:dyDescent="0.3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24100</v>
      </c>
      <c r="I151" s="1">
        <f>+Territorio[[#This Row],[id]]</f>
        <v>141</v>
      </c>
    </row>
    <row r="152" spans="2:9" x14ac:dyDescent="0.3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24101</v>
      </c>
      <c r="I152" s="1">
        <f>+Territorio[[#This Row],[id]]</f>
        <v>142</v>
      </c>
    </row>
    <row r="153" spans="2:9" x14ac:dyDescent="0.3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24102</v>
      </c>
      <c r="I153" s="1">
        <f>+Territorio[[#This Row],[id]]</f>
        <v>143</v>
      </c>
    </row>
    <row r="154" spans="2:9" x14ac:dyDescent="0.3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24103</v>
      </c>
      <c r="I154" s="1">
        <f>+Territorio[[#This Row],[id]]</f>
        <v>144</v>
      </c>
    </row>
    <row r="155" spans="2:9" x14ac:dyDescent="0.3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24104</v>
      </c>
      <c r="I155" s="1">
        <f>+Territorio[[#This Row],[id]]</f>
        <v>145</v>
      </c>
    </row>
    <row r="156" spans="2:9" x14ac:dyDescent="0.3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24105</v>
      </c>
      <c r="I156" s="1">
        <f>+Territorio[[#This Row],[id]]</f>
        <v>146</v>
      </c>
    </row>
    <row r="157" spans="2:9" x14ac:dyDescent="0.3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24106</v>
      </c>
      <c r="I157" s="1">
        <f>+Territorio[[#This Row],[id]]</f>
        <v>147</v>
      </c>
    </row>
    <row r="158" spans="2:9" x14ac:dyDescent="0.3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24107</v>
      </c>
      <c r="I158" s="1">
        <f>+Territorio[[#This Row],[id]]</f>
        <v>148</v>
      </c>
    </row>
    <row r="159" spans="2:9" x14ac:dyDescent="0.3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24108</v>
      </c>
      <c r="I159" s="1">
        <f>+Territorio[[#This Row],[id]]</f>
        <v>149</v>
      </c>
    </row>
    <row r="160" spans="2:9" x14ac:dyDescent="0.3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24109</v>
      </c>
      <c r="I160" s="1">
        <f>+Territorio[[#This Row],[id]]</f>
        <v>150</v>
      </c>
    </row>
    <row r="161" spans="2:9" x14ac:dyDescent="0.3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24110</v>
      </c>
      <c r="I161" s="1">
        <f>+Territorio[[#This Row],[id]]</f>
        <v>151</v>
      </c>
    </row>
    <row r="162" spans="2:9" x14ac:dyDescent="0.3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24111</v>
      </c>
      <c r="I162" s="1">
        <f>+Territorio[[#This Row],[id]]</f>
        <v>152</v>
      </c>
    </row>
    <row r="163" spans="2:9" x14ac:dyDescent="0.3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24112</v>
      </c>
      <c r="I163" s="1">
        <f>+Territorio[[#This Row],[id]]</f>
        <v>153</v>
      </c>
    </row>
    <row r="164" spans="2:9" x14ac:dyDescent="0.3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24113</v>
      </c>
      <c r="I164" s="1">
        <f>+Territorio[[#This Row],[id]]</f>
        <v>154</v>
      </c>
    </row>
    <row r="165" spans="2:9" x14ac:dyDescent="0.3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24114</v>
      </c>
      <c r="I165" s="1">
        <f>+Territorio[[#This Row],[id]]</f>
        <v>155</v>
      </c>
    </row>
    <row r="166" spans="2:9" x14ac:dyDescent="0.3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24115</v>
      </c>
      <c r="I166" s="1">
        <f>+Territorio[[#This Row],[id]]</f>
        <v>156</v>
      </c>
    </row>
    <row r="167" spans="2:9" x14ac:dyDescent="0.3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24116</v>
      </c>
      <c r="I167" s="1">
        <f>+Territorio[[#This Row],[id]]</f>
        <v>157</v>
      </c>
    </row>
    <row r="168" spans="2:9" x14ac:dyDescent="0.3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24117</v>
      </c>
      <c r="I168" s="1">
        <f>+Territorio[[#This Row],[id]]</f>
        <v>158</v>
      </c>
    </row>
    <row r="169" spans="2:9" x14ac:dyDescent="0.3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24118</v>
      </c>
      <c r="I169" s="1">
        <f>+Territorio[[#This Row],[id]]</f>
        <v>159</v>
      </c>
    </row>
    <row r="170" spans="2:9" x14ac:dyDescent="0.3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24119</v>
      </c>
      <c r="I170" s="1">
        <f>+Territorio[[#This Row],[id]]</f>
        <v>160</v>
      </c>
    </row>
    <row r="171" spans="2:9" x14ac:dyDescent="0.3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24120</v>
      </c>
      <c r="I171" s="1">
        <f>+Territorio[[#This Row],[id]]</f>
        <v>161</v>
      </c>
    </row>
    <row r="172" spans="2:9" x14ac:dyDescent="0.3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24121</v>
      </c>
      <c r="I172" s="1">
        <f>+Territorio[[#This Row],[id]]</f>
        <v>162</v>
      </c>
    </row>
    <row r="173" spans="2:9" x14ac:dyDescent="0.3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24122</v>
      </c>
      <c r="I173" s="1">
        <f>+Territorio[[#This Row],[id]]</f>
        <v>163</v>
      </c>
    </row>
    <row r="174" spans="2:9" x14ac:dyDescent="0.3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24123</v>
      </c>
      <c r="I174" s="1">
        <f>+Territorio[[#This Row],[id]]</f>
        <v>164</v>
      </c>
    </row>
    <row r="175" spans="2:9" x14ac:dyDescent="0.3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24124</v>
      </c>
      <c r="I175" s="1">
        <f>+Territorio[[#This Row],[id]]</f>
        <v>165</v>
      </c>
    </row>
    <row r="176" spans="2:9" x14ac:dyDescent="0.3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24125</v>
      </c>
      <c r="I176" s="1">
        <f>+Territorio[[#This Row],[id]]</f>
        <v>166</v>
      </c>
    </row>
    <row r="177" spans="2:9" x14ac:dyDescent="0.3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24126</v>
      </c>
      <c r="I177" s="1">
        <f>+Territorio[[#This Row],[id]]</f>
        <v>167</v>
      </c>
    </row>
    <row r="178" spans="2:9" x14ac:dyDescent="0.3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24127</v>
      </c>
      <c r="I178" s="1">
        <f>+Territorio[[#This Row],[id]]</f>
        <v>168</v>
      </c>
    </row>
    <row r="179" spans="2:9" x14ac:dyDescent="0.3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24128</v>
      </c>
      <c r="I179" s="1">
        <f>+Territorio[[#This Row],[id]]</f>
        <v>169</v>
      </c>
    </row>
    <row r="180" spans="2:9" x14ac:dyDescent="0.3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24129</v>
      </c>
      <c r="I180" s="1">
        <f>+Territorio[[#This Row],[id]]</f>
        <v>170</v>
      </c>
    </row>
    <row r="181" spans="2:9" x14ac:dyDescent="0.3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24130</v>
      </c>
      <c r="I181" s="1">
        <f>+Territorio[[#This Row],[id]]</f>
        <v>171</v>
      </c>
    </row>
    <row r="182" spans="2:9" x14ac:dyDescent="0.3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24131</v>
      </c>
      <c r="I182" s="1">
        <f>+Territorio[[#This Row],[id]]</f>
        <v>172</v>
      </c>
    </row>
    <row r="183" spans="2:9" x14ac:dyDescent="0.3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24132</v>
      </c>
      <c r="I183" s="1">
        <f>+Territorio[[#This Row],[id]]</f>
        <v>173</v>
      </c>
    </row>
    <row r="184" spans="2:9" x14ac:dyDescent="0.3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24133</v>
      </c>
      <c r="I184" s="1">
        <f>+Territorio[[#This Row],[id]]</f>
        <v>174</v>
      </c>
    </row>
    <row r="185" spans="2:9" x14ac:dyDescent="0.3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24134</v>
      </c>
      <c r="I185" s="1">
        <f>+Territorio[[#This Row],[id]]</f>
        <v>175</v>
      </c>
    </row>
    <row r="186" spans="2:9" x14ac:dyDescent="0.3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24135</v>
      </c>
      <c r="I186" s="1">
        <f>+Territorio[[#This Row],[id]]</f>
        <v>176</v>
      </c>
    </row>
    <row r="187" spans="2:9" x14ac:dyDescent="0.3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24136</v>
      </c>
      <c r="I187" s="1">
        <f>+Territorio[[#This Row],[id]]</f>
        <v>177</v>
      </c>
    </row>
    <row r="188" spans="2:9" x14ac:dyDescent="0.3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24137</v>
      </c>
      <c r="I188" s="1">
        <f>+Territorio[[#This Row],[id]]</f>
        <v>178</v>
      </c>
    </row>
    <row r="189" spans="2:9" x14ac:dyDescent="0.3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24138</v>
      </c>
      <c r="I189" s="1">
        <f>+Territorio[[#This Row],[id]]</f>
        <v>179</v>
      </c>
    </row>
    <row r="190" spans="2:9" x14ac:dyDescent="0.3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24139</v>
      </c>
      <c r="I190" s="1">
        <f>+Territorio[[#This Row],[id]]</f>
        <v>180</v>
      </c>
    </row>
    <row r="191" spans="2:9" x14ac:dyDescent="0.3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24140</v>
      </c>
      <c r="I191" s="1">
        <f>+Territorio[[#This Row],[id]]</f>
        <v>181</v>
      </c>
    </row>
    <row r="192" spans="2:9" x14ac:dyDescent="0.3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24141</v>
      </c>
      <c r="I192" s="1">
        <f>+Territorio[[#This Row],[id]]</f>
        <v>182</v>
      </c>
    </row>
    <row r="193" spans="2:9" x14ac:dyDescent="0.3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24142</v>
      </c>
      <c r="I193" s="1">
        <f>+Territorio[[#This Row],[id]]</f>
        <v>183</v>
      </c>
    </row>
    <row r="194" spans="2:9" x14ac:dyDescent="0.3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24143</v>
      </c>
      <c r="I194" s="1">
        <f>+Territorio[[#This Row],[id]]</f>
        <v>184</v>
      </c>
    </row>
    <row r="195" spans="2:9" x14ac:dyDescent="0.3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24144</v>
      </c>
      <c r="I195" s="1">
        <f>+Territorio[[#This Row],[id]]</f>
        <v>185</v>
      </c>
    </row>
    <row r="196" spans="2:9" x14ac:dyDescent="0.3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24145</v>
      </c>
      <c r="I196" s="1">
        <f>+Territorio[[#This Row],[id]]</f>
        <v>186</v>
      </c>
    </row>
    <row r="197" spans="2:9" x14ac:dyDescent="0.3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24146</v>
      </c>
      <c r="I197" s="1">
        <f>+Territorio[[#This Row],[id]]</f>
        <v>187</v>
      </c>
    </row>
    <row r="198" spans="2:9" x14ac:dyDescent="0.3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24147</v>
      </c>
      <c r="I198" s="1">
        <f>+Territorio[[#This Row],[id]]</f>
        <v>188</v>
      </c>
    </row>
    <row r="199" spans="2:9" x14ac:dyDescent="0.3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24148</v>
      </c>
      <c r="I199" s="1">
        <f>+Territorio[[#This Row],[id]]</f>
        <v>189</v>
      </c>
    </row>
    <row r="200" spans="2:9" x14ac:dyDescent="0.3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24149</v>
      </c>
      <c r="I200" s="1">
        <f>+Territorio[[#This Row],[id]]</f>
        <v>190</v>
      </c>
    </row>
    <row r="201" spans="2:9" x14ac:dyDescent="0.3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24150</v>
      </c>
      <c r="I201" s="1">
        <f>+Territorio[[#This Row],[id]]</f>
        <v>191</v>
      </c>
    </row>
    <row r="202" spans="2:9" x14ac:dyDescent="0.3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24151</v>
      </c>
      <c r="I202" s="1">
        <f>+Territorio[[#This Row],[id]]</f>
        <v>192</v>
      </c>
    </row>
    <row r="203" spans="2:9" x14ac:dyDescent="0.3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24152</v>
      </c>
      <c r="I203" s="1">
        <f>+Territorio[[#This Row],[id]]</f>
        <v>193</v>
      </c>
    </row>
    <row r="204" spans="2:9" x14ac:dyDescent="0.3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24153</v>
      </c>
      <c r="I204" s="1">
        <f>+Territorio[[#This Row],[id]]</f>
        <v>194</v>
      </c>
    </row>
    <row r="205" spans="2:9" x14ac:dyDescent="0.3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24154</v>
      </c>
      <c r="I205" s="1">
        <f>+Territorio[[#This Row],[id]]</f>
        <v>195</v>
      </c>
    </row>
    <row r="206" spans="2:9" x14ac:dyDescent="0.3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24155</v>
      </c>
      <c r="I206" s="1">
        <f>+Territorio[[#This Row],[id]]</f>
        <v>196</v>
      </c>
    </row>
    <row r="207" spans="2:9" x14ac:dyDescent="0.3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24156</v>
      </c>
      <c r="I207" s="1">
        <f>+Territorio[[#This Row],[id]]</f>
        <v>197</v>
      </c>
    </row>
    <row r="208" spans="2:9" x14ac:dyDescent="0.3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24157</v>
      </c>
      <c r="I208" s="1">
        <f>+Territorio[[#This Row],[id]]</f>
        <v>198</v>
      </c>
    </row>
    <row r="209" spans="2:9" x14ac:dyDescent="0.3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24158</v>
      </c>
      <c r="I209" s="1">
        <f>+Territorio[[#This Row],[id]]</f>
        <v>199</v>
      </c>
    </row>
    <row r="210" spans="2:9" x14ac:dyDescent="0.3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24159</v>
      </c>
      <c r="I210" s="1">
        <f>+Territorio[[#This Row],[id]]</f>
        <v>200</v>
      </c>
    </row>
    <row r="211" spans="2:9" x14ac:dyDescent="0.3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24160</v>
      </c>
      <c r="I211" s="1">
        <f>+Territorio[[#This Row],[id]]</f>
        <v>201</v>
      </c>
    </row>
    <row r="212" spans="2:9" x14ac:dyDescent="0.3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24161</v>
      </c>
      <c r="I212" s="1">
        <f>+Territorio[[#This Row],[id]]</f>
        <v>202</v>
      </c>
    </row>
    <row r="213" spans="2:9" x14ac:dyDescent="0.3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24162</v>
      </c>
      <c r="I213" s="1">
        <f>+Territorio[[#This Row],[id]]</f>
        <v>203</v>
      </c>
    </row>
    <row r="214" spans="2:9" x14ac:dyDescent="0.3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24163</v>
      </c>
      <c r="I214" s="1">
        <f>+Territorio[[#This Row],[id]]</f>
        <v>204</v>
      </c>
    </row>
    <row r="215" spans="2:9" x14ac:dyDescent="0.3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24164</v>
      </c>
      <c r="I215" s="1">
        <f>+Territorio[[#This Row],[id]]</f>
        <v>205</v>
      </c>
    </row>
    <row r="216" spans="2:9" x14ac:dyDescent="0.3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24165</v>
      </c>
      <c r="I216" s="1">
        <f>+Territorio[[#This Row],[id]]</f>
        <v>206</v>
      </c>
    </row>
    <row r="217" spans="2:9" x14ac:dyDescent="0.3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24166</v>
      </c>
      <c r="I217" s="1">
        <f>+Territorio[[#This Row],[id]]</f>
        <v>207</v>
      </c>
    </row>
    <row r="218" spans="2:9" x14ac:dyDescent="0.3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24167</v>
      </c>
      <c r="I218" s="1">
        <f>+Territorio[[#This Row],[id]]</f>
        <v>208</v>
      </c>
    </row>
    <row r="219" spans="2:9" x14ac:dyDescent="0.3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24168</v>
      </c>
      <c r="I219" s="1">
        <f>+Territorio[[#This Row],[id]]</f>
        <v>209</v>
      </c>
    </row>
    <row r="220" spans="2:9" x14ac:dyDescent="0.3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24169</v>
      </c>
      <c r="I220" s="1">
        <f>+Territorio[[#This Row],[id]]</f>
        <v>210</v>
      </c>
    </row>
    <row r="221" spans="2:9" x14ac:dyDescent="0.3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24170</v>
      </c>
      <c r="I221" s="1">
        <f>+Territorio[[#This Row],[id]]</f>
        <v>211</v>
      </c>
    </row>
    <row r="222" spans="2:9" x14ac:dyDescent="0.3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24171</v>
      </c>
      <c r="I222" s="1">
        <f>+Territorio[[#This Row],[id]]</f>
        <v>212</v>
      </c>
    </row>
    <row r="223" spans="2:9" x14ac:dyDescent="0.3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24172</v>
      </c>
      <c r="I223" s="1">
        <f>+Territorio[[#This Row],[id]]</f>
        <v>213</v>
      </c>
    </row>
    <row r="224" spans="2:9" x14ac:dyDescent="0.3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24173</v>
      </c>
      <c r="I224" s="1">
        <f>+Territorio[[#This Row],[id]]</f>
        <v>214</v>
      </c>
    </row>
    <row r="225" spans="2:9" x14ac:dyDescent="0.3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24174</v>
      </c>
      <c r="I225" s="1">
        <f>+Territorio[[#This Row],[id]]</f>
        <v>215</v>
      </c>
    </row>
    <row r="226" spans="2:9" x14ac:dyDescent="0.3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24175</v>
      </c>
      <c r="I226" s="1">
        <f>+Territorio[[#This Row],[id]]</f>
        <v>216</v>
      </c>
    </row>
    <row r="227" spans="2:9" x14ac:dyDescent="0.3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24176</v>
      </c>
      <c r="I227" s="1">
        <f>+Territorio[[#This Row],[id]]</f>
        <v>217</v>
      </c>
    </row>
    <row r="228" spans="2:9" x14ac:dyDescent="0.3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24177</v>
      </c>
      <c r="I228" s="1">
        <f>+Territorio[[#This Row],[id]]</f>
        <v>218</v>
      </c>
    </row>
    <row r="229" spans="2:9" x14ac:dyDescent="0.3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24178</v>
      </c>
      <c r="I229" s="1">
        <f>+Territorio[[#This Row],[id]]</f>
        <v>219</v>
      </c>
    </row>
    <row r="230" spans="2:9" x14ac:dyDescent="0.3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24179</v>
      </c>
      <c r="I230" s="1">
        <f>+Territorio[[#This Row],[id]]</f>
        <v>220</v>
      </c>
    </row>
    <row r="231" spans="2:9" x14ac:dyDescent="0.3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24180</v>
      </c>
      <c r="I231" s="1">
        <f>+Territorio[[#This Row],[id]]</f>
        <v>221</v>
      </c>
    </row>
    <row r="232" spans="2:9" x14ac:dyDescent="0.3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24181</v>
      </c>
      <c r="I232" s="1">
        <f>+Territorio[[#This Row],[id]]</f>
        <v>222</v>
      </c>
    </row>
    <row r="233" spans="2:9" x14ac:dyDescent="0.3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24182</v>
      </c>
      <c r="I233" s="1">
        <f>+Territorio[[#This Row],[id]]</f>
        <v>223</v>
      </c>
    </row>
    <row r="234" spans="2:9" x14ac:dyDescent="0.3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24183</v>
      </c>
      <c r="I234" s="1">
        <f>+Territorio[[#This Row],[id]]</f>
        <v>224</v>
      </c>
    </row>
    <row r="235" spans="2:9" x14ac:dyDescent="0.3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24184</v>
      </c>
      <c r="I235" s="1">
        <f>+Territorio[[#This Row],[id]]</f>
        <v>225</v>
      </c>
    </row>
    <row r="236" spans="2:9" x14ac:dyDescent="0.3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24185</v>
      </c>
      <c r="I236" s="1">
        <f>+Territorio[[#This Row],[id]]</f>
        <v>226</v>
      </c>
    </row>
    <row r="237" spans="2:9" x14ac:dyDescent="0.3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24186</v>
      </c>
      <c r="I237" s="1">
        <f>+Territorio[[#This Row],[id]]</f>
        <v>227</v>
      </c>
    </row>
    <row r="238" spans="2:9" x14ac:dyDescent="0.3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24187</v>
      </c>
      <c r="I238" s="1">
        <f>+Territorio[[#This Row],[id]]</f>
        <v>228</v>
      </c>
    </row>
    <row r="239" spans="2:9" x14ac:dyDescent="0.3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24188</v>
      </c>
      <c r="I239" s="1">
        <f>+Territorio[[#This Row],[id]]</f>
        <v>229</v>
      </c>
    </row>
    <row r="240" spans="2:9" x14ac:dyDescent="0.3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24189</v>
      </c>
      <c r="I240" s="1">
        <f>+Territorio[[#This Row],[id]]</f>
        <v>230</v>
      </c>
    </row>
    <row r="241" spans="2:9" x14ac:dyDescent="0.3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24190</v>
      </c>
      <c r="I241" s="1">
        <f>+Territorio[[#This Row],[id]]</f>
        <v>231</v>
      </c>
    </row>
    <row r="242" spans="2:9" x14ac:dyDescent="0.3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24191</v>
      </c>
      <c r="I242" s="1">
        <f>+Territorio[[#This Row],[id]]</f>
        <v>232</v>
      </c>
    </row>
    <row r="243" spans="2:9" x14ac:dyDescent="0.3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24192</v>
      </c>
      <c r="I243" s="1">
        <f>+Territorio[[#This Row],[id]]</f>
        <v>233</v>
      </c>
    </row>
    <row r="244" spans="2:9" x14ac:dyDescent="0.3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24193</v>
      </c>
      <c r="I244" s="1">
        <f>+Territorio[[#This Row],[id]]</f>
        <v>234</v>
      </c>
    </row>
    <row r="245" spans="2:9" x14ac:dyDescent="0.3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24194</v>
      </c>
      <c r="I245" s="1">
        <f>+Territorio[[#This Row],[id]]</f>
        <v>235</v>
      </c>
    </row>
    <row r="246" spans="2:9" x14ac:dyDescent="0.3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24195</v>
      </c>
      <c r="I246" s="1">
        <f>+Territorio[[#This Row],[id]]</f>
        <v>236</v>
      </c>
    </row>
    <row r="247" spans="2:9" x14ac:dyDescent="0.3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24196</v>
      </c>
      <c r="I247" s="1">
        <f>+Territorio[[#This Row],[id]]</f>
        <v>237</v>
      </c>
    </row>
    <row r="248" spans="2:9" x14ac:dyDescent="0.3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24197</v>
      </c>
      <c r="I248" s="1">
        <f>+Territorio[[#This Row],[id]]</f>
        <v>238</v>
      </c>
    </row>
    <row r="249" spans="2:9" x14ac:dyDescent="0.3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24198</v>
      </c>
      <c r="I249" s="1">
        <f>+Territorio[[#This Row],[id]]</f>
        <v>239</v>
      </c>
    </row>
    <row r="250" spans="2:9" x14ac:dyDescent="0.3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24199</v>
      </c>
      <c r="I250" s="1">
        <f>+Territorio[[#This Row],[id]]</f>
        <v>240</v>
      </c>
    </row>
    <row r="251" spans="2:9" x14ac:dyDescent="0.3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24200</v>
      </c>
      <c r="I251" s="1">
        <f>+Territorio[[#This Row],[id]]</f>
        <v>241</v>
      </c>
    </row>
    <row r="252" spans="2:9" x14ac:dyDescent="0.3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24201</v>
      </c>
      <c r="I252" s="1">
        <f>+Territorio[[#This Row],[id]]</f>
        <v>242</v>
      </c>
    </row>
    <row r="253" spans="2:9" x14ac:dyDescent="0.3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24202</v>
      </c>
      <c r="I253" s="1">
        <f>+Territorio[[#This Row],[id]]</f>
        <v>243</v>
      </c>
    </row>
    <row r="254" spans="2:9" x14ac:dyDescent="0.3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24203</v>
      </c>
      <c r="I254" s="1">
        <f>+Territorio[[#This Row],[id]]</f>
        <v>244</v>
      </c>
    </row>
    <row r="255" spans="2:9" x14ac:dyDescent="0.3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24204</v>
      </c>
      <c r="I255" s="1">
        <f>+Territorio[[#This Row],[id]]</f>
        <v>245</v>
      </c>
    </row>
    <row r="256" spans="2:9" x14ac:dyDescent="0.3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24205</v>
      </c>
      <c r="I256" s="1">
        <f>+Territorio[[#This Row],[id]]</f>
        <v>246</v>
      </c>
    </row>
    <row r="257" spans="2:9" x14ac:dyDescent="0.3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24206</v>
      </c>
      <c r="I257" s="1">
        <f>+Territorio[[#This Row],[id]]</f>
        <v>247</v>
      </c>
    </row>
    <row r="258" spans="2:9" x14ac:dyDescent="0.3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24207</v>
      </c>
      <c r="I258" s="1">
        <f>+Territorio[[#This Row],[id]]</f>
        <v>248</v>
      </c>
    </row>
    <row r="259" spans="2:9" x14ac:dyDescent="0.3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24208</v>
      </c>
      <c r="I259" s="1">
        <f>+Territorio[[#This Row],[id]]</f>
        <v>249</v>
      </c>
    </row>
    <row r="260" spans="2:9" x14ac:dyDescent="0.3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24209</v>
      </c>
      <c r="I260" s="1">
        <f>+Territorio[[#This Row],[id]]</f>
        <v>250</v>
      </c>
    </row>
    <row r="261" spans="2:9" x14ac:dyDescent="0.3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24210</v>
      </c>
      <c r="I261" s="1">
        <f>+Territorio[[#This Row],[id]]</f>
        <v>251</v>
      </c>
    </row>
    <row r="262" spans="2:9" x14ac:dyDescent="0.3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24211</v>
      </c>
      <c r="I262" s="1">
        <f>+Territorio[[#This Row],[id]]</f>
        <v>252</v>
      </c>
    </row>
    <row r="263" spans="2:9" x14ac:dyDescent="0.3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24212</v>
      </c>
      <c r="I263" s="1">
        <f>+Territorio[[#This Row],[id]]</f>
        <v>253</v>
      </c>
    </row>
    <row r="264" spans="2:9" x14ac:dyDescent="0.3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24213</v>
      </c>
      <c r="I264" s="1">
        <f>+Territorio[[#This Row],[id]]</f>
        <v>254</v>
      </c>
    </row>
    <row r="265" spans="2:9" x14ac:dyDescent="0.3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24214</v>
      </c>
      <c r="I265" s="1">
        <f>+Territorio[[#This Row],[id]]</f>
        <v>255</v>
      </c>
    </row>
    <row r="266" spans="2:9" x14ac:dyDescent="0.3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24215</v>
      </c>
      <c r="I266" s="1">
        <f>+Territorio[[#This Row],[id]]</f>
        <v>256</v>
      </c>
    </row>
    <row r="267" spans="2:9" x14ac:dyDescent="0.3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24216</v>
      </c>
      <c r="I267" s="1">
        <f>+Territorio[[#This Row],[id]]</f>
        <v>257</v>
      </c>
    </row>
    <row r="268" spans="2:9" x14ac:dyDescent="0.3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24217</v>
      </c>
      <c r="I268" s="1">
        <f>+Territorio[[#This Row],[id]]</f>
        <v>258</v>
      </c>
    </row>
    <row r="269" spans="2:9" x14ac:dyDescent="0.3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24218</v>
      </c>
      <c r="I269" s="1">
        <f>+Territorio[[#This Row],[id]]</f>
        <v>259</v>
      </c>
    </row>
    <row r="270" spans="2:9" x14ac:dyDescent="0.3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24219</v>
      </c>
      <c r="I270" s="1">
        <f>+Territorio[[#This Row],[id]]</f>
        <v>260</v>
      </c>
    </row>
    <row r="271" spans="2:9" x14ac:dyDescent="0.3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24220</v>
      </c>
      <c r="I271" s="1">
        <f>+Territorio[[#This Row],[id]]</f>
        <v>261</v>
      </c>
    </row>
    <row r="272" spans="2:9" x14ac:dyDescent="0.3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24221</v>
      </c>
      <c r="I272" s="1">
        <f>+Territorio[[#This Row],[id]]</f>
        <v>262</v>
      </c>
    </row>
    <row r="273" spans="2:9" x14ac:dyDescent="0.3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24222</v>
      </c>
      <c r="I273" s="1">
        <f>+Territorio[[#This Row],[id]]</f>
        <v>263</v>
      </c>
    </row>
    <row r="274" spans="2:9" x14ac:dyDescent="0.3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24223</v>
      </c>
      <c r="I274" s="1">
        <f>+Territorio[[#This Row],[id]]</f>
        <v>264</v>
      </c>
    </row>
    <row r="275" spans="2:9" x14ac:dyDescent="0.3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24224</v>
      </c>
      <c r="I275" s="1">
        <f>+Territorio[[#This Row],[id]]</f>
        <v>265</v>
      </c>
    </row>
    <row r="276" spans="2:9" x14ac:dyDescent="0.3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24225</v>
      </c>
      <c r="I276" s="1">
        <f>+Territorio[[#This Row],[id]]</f>
        <v>266</v>
      </c>
    </row>
    <row r="277" spans="2:9" x14ac:dyDescent="0.3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24226</v>
      </c>
      <c r="I277" s="1">
        <f>+Territorio[[#This Row],[id]]</f>
        <v>267</v>
      </c>
    </row>
    <row r="278" spans="2:9" x14ac:dyDescent="0.3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24227</v>
      </c>
      <c r="I278" s="1">
        <f>+Territorio[[#This Row],[id]]</f>
        <v>268</v>
      </c>
    </row>
    <row r="279" spans="2:9" x14ac:dyDescent="0.3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24228</v>
      </c>
      <c r="I279" s="1">
        <f>+Territorio[[#This Row],[id]]</f>
        <v>269</v>
      </c>
    </row>
    <row r="280" spans="2:9" x14ac:dyDescent="0.3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24229</v>
      </c>
      <c r="I280" s="1">
        <f>+Territorio[[#This Row],[id]]</f>
        <v>270</v>
      </c>
    </row>
    <row r="281" spans="2:9" x14ac:dyDescent="0.3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24230</v>
      </c>
      <c r="I281" s="1">
        <f>+Territorio[[#This Row],[id]]</f>
        <v>271</v>
      </c>
    </row>
    <row r="282" spans="2:9" x14ac:dyDescent="0.3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24231</v>
      </c>
      <c r="I282" s="1">
        <f>+Territorio[[#This Row],[id]]</f>
        <v>272</v>
      </c>
    </row>
    <row r="283" spans="2:9" x14ac:dyDescent="0.3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24232</v>
      </c>
      <c r="I283" s="1">
        <f>+Territorio[[#This Row],[id]]</f>
        <v>273</v>
      </c>
    </row>
    <row r="284" spans="2:9" x14ac:dyDescent="0.3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24233</v>
      </c>
      <c r="I284" s="1">
        <f>+Territorio[[#This Row],[id]]</f>
        <v>274</v>
      </c>
    </row>
    <row r="285" spans="2:9" x14ac:dyDescent="0.3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24234</v>
      </c>
      <c r="I285" s="1">
        <f>+Territorio[[#This Row],[id]]</f>
        <v>275</v>
      </c>
    </row>
    <row r="286" spans="2:9" x14ac:dyDescent="0.3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24235</v>
      </c>
      <c r="I286" s="1">
        <f>+Territorio[[#This Row],[id]]</f>
        <v>276</v>
      </c>
    </row>
    <row r="287" spans="2:9" x14ac:dyDescent="0.3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24236</v>
      </c>
      <c r="I287" s="1">
        <f>+Territorio[[#This Row],[id]]</f>
        <v>277</v>
      </c>
    </row>
    <row r="288" spans="2:9" x14ac:dyDescent="0.3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24237</v>
      </c>
      <c r="I288" s="1">
        <f>+Territorio[[#This Row],[id]]</f>
        <v>278</v>
      </c>
    </row>
    <row r="289" spans="2:9" x14ac:dyDescent="0.3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24238</v>
      </c>
      <c r="I289" s="1">
        <f>+Territorio[[#This Row],[id]]</f>
        <v>279</v>
      </c>
    </row>
    <row r="290" spans="2:9" x14ac:dyDescent="0.3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24239</v>
      </c>
      <c r="I290" s="1">
        <f>+Territorio[[#This Row],[id]]</f>
        <v>280</v>
      </c>
    </row>
    <row r="291" spans="2:9" x14ac:dyDescent="0.3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24240</v>
      </c>
      <c r="I291" s="1">
        <f>+Territorio[[#This Row],[id]]</f>
        <v>281</v>
      </c>
    </row>
    <row r="292" spans="2:9" x14ac:dyDescent="0.3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24241</v>
      </c>
      <c r="I292" s="1">
        <f>+Territorio[[#This Row],[id]]</f>
        <v>282</v>
      </c>
    </row>
    <row r="293" spans="2:9" x14ac:dyDescent="0.3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24242</v>
      </c>
      <c r="I293" s="1">
        <f>+Territorio[[#This Row],[id]]</f>
        <v>283</v>
      </c>
    </row>
    <row r="294" spans="2:9" x14ac:dyDescent="0.3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24243</v>
      </c>
      <c r="I294" s="1">
        <f>+Territorio[[#This Row],[id]]</f>
        <v>284</v>
      </c>
    </row>
    <row r="295" spans="2:9" x14ac:dyDescent="0.3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24244</v>
      </c>
      <c r="I295" s="1">
        <f>+Territorio[[#This Row],[id]]</f>
        <v>285</v>
      </c>
    </row>
    <row r="296" spans="2:9" x14ac:dyDescent="0.3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24245</v>
      </c>
      <c r="I296" s="1">
        <f>+Territorio[[#This Row],[id]]</f>
        <v>286</v>
      </c>
    </row>
    <row r="297" spans="2:9" x14ac:dyDescent="0.3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24246</v>
      </c>
      <c r="I297" s="1">
        <f>+Territorio[[#This Row],[id]]</f>
        <v>287</v>
      </c>
    </row>
    <row r="298" spans="2:9" x14ac:dyDescent="0.3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24247</v>
      </c>
      <c r="I298" s="1">
        <f>+Territorio[[#This Row],[id]]</f>
        <v>288</v>
      </c>
    </row>
    <row r="299" spans="2:9" x14ac:dyDescent="0.3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24248</v>
      </c>
      <c r="I299" s="1">
        <f>+Territorio[[#This Row],[id]]</f>
        <v>289</v>
      </c>
    </row>
    <row r="300" spans="2:9" x14ac:dyDescent="0.3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24249</v>
      </c>
      <c r="I300" s="1">
        <f>+Territorio[[#This Row],[id]]</f>
        <v>290</v>
      </c>
    </row>
    <row r="301" spans="2:9" x14ac:dyDescent="0.3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24250</v>
      </c>
      <c r="I301" s="1">
        <f>+Territorio[[#This Row],[id]]</f>
        <v>291</v>
      </c>
    </row>
    <row r="302" spans="2:9" x14ac:dyDescent="0.3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24251</v>
      </c>
      <c r="I302" s="1">
        <f>+Territorio[[#This Row],[id]]</f>
        <v>292</v>
      </c>
    </row>
    <row r="303" spans="2:9" x14ac:dyDescent="0.3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24252</v>
      </c>
      <c r="I303" s="1">
        <f>+Territorio[[#This Row],[id]]</f>
        <v>293</v>
      </c>
    </row>
    <row r="304" spans="2:9" x14ac:dyDescent="0.3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24253</v>
      </c>
      <c r="I304" s="1">
        <f>+Territorio[[#This Row],[id]]</f>
        <v>294</v>
      </c>
    </row>
    <row r="305" spans="2:9" x14ac:dyDescent="0.3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24254</v>
      </c>
      <c r="I305" s="1">
        <f>+Territorio[[#This Row],[id]]</f>
        <v>295</v>
      </c>
    </row>
    <row r="306" spans="2:9" x14ac:dyDescent="0.3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24255</v>
      </c>
      <c r="I306" s="1">
        <f>+Territorio[[#This Row],[id]]</f>
        <v>296</v>
      </c>
    </row>
    <row r="307" spans="2:9" x14ac:dyDescent="0.3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24256</v>
      </c>
      <c r="I307" s="1">
        <f>+Territorio[[#This Row],[id]]</f>
        <v>297</v>
      </c>
    </row>
    <row r="308" spans="2:9" x14ac:dyDescent="0.3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24257</v>
      </c>
      <c r="I308" s="1">
        <f>+Territorio[[#This Row],[id]]</f>
        <v>298</v>
      </c>
    </row>
    <row r="309" spans="2:9" x14ac:dyDescent="0.3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24258</v>
      </c>
      <c r="I309" s="1">
        <f>+Territorio[[#This Row],[id]]</f>
        <v>299</v>
      </c>
    </row>
    <row r="310" spans="2:9" x14ac:dyDescent="0.3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24259</v>
      </c>
      <c r="I310" s="1">
        <f>+Territorio[[#This Row],[id]]</f>
        <v>300</v>
      </c>
    </row>
    <row r="311" spans="2:9" x14ac:dyDescent="0.3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24260</v>
      </c>
      <c r="I311" s="1">
        <f>+Territorio[[#This Row],[id]]</f>
        <v>301</v>
      </c>
    </row>
    <row r="312" spans="2:9" x14ac:dyDescent="0.3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24261</v>
      </c>
      <c r="I312" s="1">
        <f>+Territorio[[#This Row],[id]]</f>
        <v>302</v>
      </c>
    </row>
    <row r="313" spans="2:9" x14ac:dyDescent="0.3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24262</v>
      </c>
      <c r="I313" s="1">
        <f>+Territorio[[#This Row],[id]]</f>
        <v>303</v>
      </c>
    </row>
    <row r="314" spans="2:9" x14ac:dyDescent="0.3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24263</v>
      </c>
      <c r="I314" s="1">
        <f>+Territorio[[#This Row],[id]]</f>
        <v>304</v>
      </c>
    </row>
    <row r="315" spans="2:9" x14ac:dyDescent="0.3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24264</v>
      </c>
      <c r="I315" s="1">
        <f>+Territorio[[#This Row],[id]]</f>
        <v>305</v>
      </c>
    </row>
    <row r="316" spans="2:9" x14ac:dyDescent="0.3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24265</v>
      </c>
      <c r="I316" s="1">
        <f>+Territorio[[#This Row],[id]]</f>
        <v>306</v>
      </c>
    </row>
    <row r="317" spans="2:9" x14ac:dyDescent="0.3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24266</v>
      </c>
      <c r="I317" s="1">
        <f>+Territorio[[#This Row],[id]]</f>
        <v>307</v>
      </c>
    </row>
    <row r="318" spans="2:9" x14ac:dyDescent="0.3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24267</v>
      </c>
      <c r="I318" s="1">
        <f>+Territorio[[#This Row],[id]]</f>
        <v>308</v>
      </c>
    </row>
    <row r="319" spans="2:9" x14ac:dyDescent="0.3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24268</v>
      </c>
      <c r="I319" s="1">
        <f>+Territorio[[#This Row],[id]]</f>
        <v>309</v>
      </c>
    </row>
    <row r="320" spans="2:9" x14ac:dyDescent="0.3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24269</v>
      </c>
      <c r="I320" s="1">
        <f>+Territorio[[#This Row],[id]]</f>
        <v>310</v>
      </c>
    </row>
    <row r="321" spans="2:9" x14ac:dyDescent="0.3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24270</v>
      </c>
      <c r="I321" s="1">
        <f>+Territorio[[#This Row],[id]]</f>
        <v>311</v>
      </c>
    </row>
    <row r="322" spans="2:9" x14ac:dyDescent="0.3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24271</v>
      </c>
      <c r="I322" s="1">
        <f>+Territorio[[#This Row],[id]]</f>
        <v>312</v>
      </c>
    </row>
    <row r="323" spans="2:9" x14ac:dyDescent="0.3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24272</v>
      </c>
      <c r="I323" s="1">
        <f>+Territorio[[#This Row],[id]]</f>
        <v>313</v>
      </c>
    </row>
    <row r="324" spans="2:9" x14ac:dyDescent="0.3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24273</v>
      </c>
      <c r="I324" s="1">
        <f>+Territorio[[#This Row],[id]]</f>
        <v>314</v>
      </c>
    </row>
    <row r="325" spans="2:9" x14ac:dyDescent="0.3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24274</v>
      </c>
      <c r="I325" s="1">
        <f>+Territorio[[#This Row],[id]]</f>
        <v>315</v>
      </c>
    </row>
    <row r="326" spans="2:9" x14ac:dyDescent="0.3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24275</v>
      </c>
      <c r="I326" s="1">
        <f>+Territorio[[#This Row],[id]]</f>
        <v>316</v>
      </c>
    </row>
    <row r="327" spans="2:9" x14ac:dyDescent="0.3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24276</v>
      </c>
      <c r="I327" s="1">
        <f>+Territorio[[#This Row],[id]]</f>
        <v>317</v>
      </c>
    </row>
    <row r="328" spans="2:9" x14ac:dyDescent="0.3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24277</v>
      </c>
      <c r="I328" s="1">
        <f>+Territorio[[#This Row],[id]]</f>
        <v>318</v>
      </c>
    </row>
    <row r="329" spans="2:9" x14ac:dyDescent="0.3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24278</v>
      </c>
      <c r="I329" s="1">
        <f>+Territorio[[#This Row],[id]]</f>
        <v>319</v>
      </c>
    </row>
    <row r="330" spans="2:9" x14ac:dyDescent="0.3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24279</v>
      </c>
      <c r="I330" s="1">
        <f>+Territorio[[#This Row],[id]]</f>
        <v>320</v>
      </c>
    </row>
    <row r="331" spans="2:9" x14ac:dyDescent="0.3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24280</v>
      </c>
      <c r="I331" s="1">
        <f>+Territorio[[#This Row],[id]]</f>
        <v>321</v>
      </c>
    </row>
    <row r="332" spans="2:9" x14ac:dyDescent="0.3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24281</v>
      </c>
      <c r="I332" s="1">
        <f>+Territorio[[#This Row],[id]]</f>
        <v>322</v>
      </c>
    </row>
    <row r="333" spans="2:9" x14ac:dyDescent="0.3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24282</v>
      </c>
      <c r="I333" s="1">
        <f>+Territorio[[#This Row],[id]]</f>
        <v>323</v>
      </c>
    </row>
    <row r="334" spans="2:9" x14ac:dyDescent="0.3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24283</v>
      </c>
      <c r="I334" s="1">
        <f>+Territorio[[#This Row],[id]]</f>
        <v>324</v>
      </c>
    </row>
    <row r="335" spans="2:9" x14ac:dyDescent="0.3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24284</v>
      </c>
      <c r="I335" s="1">
        <f>+Territorio[[#This Row],[id]]</f>
        <v>325</v>
      </c>
    </row>
    <row r="336" spans="2:9" x14ac:dyDescent="0.3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24285</v>
      </c>
      <c r="I336" s="1">
        <f>+Territorio[[#This Row],[id]]</f>
        <v>326</v>
      </c>
    </row>
    <row r="337" spans="2:9" x14ac:dyDescent="0.3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24286</v>
      </c>
      <c r="I337" s="1">
        <f>+Territorio[[#This Row],[id]]</f>
        <v>327</v>
      </c>
    </row>
    <row r="338" spans="2:9" x14ac:dyDescent="0.3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24287</v>
      </c>
      <c r="I338" s="1">
        <f>+Territorio[[#This Row],[id]]</f>
        <v>328</v>
      </c>
    </row>
    <row r="339" spans="2:9" x14ac:dyDescent="0.3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24288</v>
      </c>
      <c r="I339" s="1">
        <f>+Territorio[[#This Row],[id]]</f>
        <v>329</v>
      </c>
    </row>
    <row r="340" spans="2:9" x14ac:dyDescent="0.3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24289</v>
      </c>
      <c r="I340" s="1">
        <f>+Territorio[[#This Row],[id]]</f>
        <v>330</v>
      </c>
    </row>
    <row r="341" spans="2:9" x14ac:dyDescent="0.3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24290</v>
      </c>
      <c r="I341" s="1">
        <f>+Territorio[[#This Row],[id]]</f>
        <v>331</v>
      </c>
    </row>
    <row r="342" spans="2:9" x14ac:dyDescent="0.3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24291</v>
      </c>
      <c r="I342" s="1">
        <f>+Territorio[[#This Row],[id]]</f>
        <v>332</v>
      </c>
    </row>
    <row r="343" spans="2:9" x14ac:dyDescent="0.3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24292</v>
      </c>
      <c r="I343" s="1">
        <f>+Territorio[[#This Row],[id]]</f>
        <v>333</v>
      </c>
    </row>
    <row r="344" spans="2:9" x14ac:dyDescent="0.3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24293</v>
      </c>
      <c r="I344" s="1">
        <f>+Territorio[[#This Row],[id]]</f>
        <v>334</v>
      </c>
    </row>
    <row r="345" spans="2:9" x14ac:dyDescent="0.3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24294</v>
      </c>
      <c r="I345" s="1">
        <f>+Territorio[[#This Row],[id]]</f>
        <v>335</v>
      </c>
    </row>
    <row r="346" spans="2:9" x14ac:dyDescent="0.3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24295</v>
      </c>
      <c r="I346" s="1">
        <f>+Territorio[[#This Row],[id]]</f>
        <v>336</v>
      </c>
    </row>
    <row r="347" spans="2:9" x14ac:dyDescent="0.3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24296</v>
      </c>
      <c r="I347" s="1">
        <f>+Territorio[[#This Row],[id]]</f>
        <v>337</v>
      </c>
    </row>
    <row r="348" spans="2:9" x14ac:dyDescent="0.3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24297</v>
      </c>
      <c r="I348" s="1">
        <f>+Territorio[[#This Row],[id]]</f>
        <v>338</v>
      </c>
    </row>
    <row r="349" spans="2:9" x14ac:dyDescent="0.3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24298</v>
      </c>
      <c r="I349" s="1">
        <f>+Territorio[[#This Row],[id]]</f>
        <v>339</v>
      </c>
    </row>
    <row r="350" spans="2:9" x14ac:dyDescent="0.3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24299</v>
      </c>
      <c r="I350" s="1">
        <f>+Territorio[[#This Row],[id]]</f>
        <v>340</v>
      </c>
    </row>
    <row r="351" spans="2:9" x14ac:dyDescent="0.3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24300</v>
      </c>
      <c r="I351" s="1">
        <f>+Territorio[[#This Row],[id]]</f>
        <v>341</v>
      </c>
    </row>
    <row r="352" spans="2:9" x14ac:dyDescent="0.3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24301</v>
      </c>
      <c r="I352" s="1">
        <f>+Territorio[[#This Row],[id]]</f>
        <v>342</v>
      </c>
    </row>
    <row r="353" spans="1:9" x14ac:dyDescent="0.3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24302</v>
      </c>
      <c r="I353" s="1">
        <f>+Territorio[[#This Row],[id]]</f>
        <v>343</v>
      </c>
    </row>
    <row r="354" spans="1:9" x14ac:dyDescent="0.3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24303</v>
      </c>
      <c r="I354" s="1">
        <f>+Territorio[[#This Row],[id]]</f>
        <v>344</v>
      </c>
    </row>
    <row r="355" spans="1:9" x14ac:dyDescent="0.3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24304</v>
      </c>
      <c r="I355" s="1">
        <f>+Territorio[[#This Row],[id]]</f>
        <v>345</v>
      </c>
    </row>
    <row r="356" spans="1:9" x14ac:dyDescent="0.3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24305</v>
      </c>
      <c r="I356" s="1">
        <f>+Territorio[[#This Row],[id]]</f>
        <v>346</v>
      </c>
    </row>
    <row r="357" spans="1:9" x14ac:dyDescent="0.3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24306</v>
      </c>
      <c r="I357" s="1">
        <f>+Territorio[[#This Row],[id]]</f>
        <v>347</v>
      </c>
    </row>
    <row r="358" spans="1:9" x14ac:dyDescent="0.3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24307</v>
      </c>
      <c r="I358" s="1">
        <f>+Territorio[[#This Row],[id]]</f>
        <v>348</v>
      </c>
    </row>
    <row r="359" spans="1:9" x14ac:dyDescent="0.3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24308</v>
      </c>
      <c r="I359" s="1">
        <f>+Territorio[[#This Row],[id]]</f>
        <v>349</v>
      </c>
    </row>
    <row r="360" spans="1:9" x14ac:dyDescent="0.3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24309</v>
      </c>
      <c r="I360" s="1">
        <f>+Territorio[[#This Row],[id]]</f>
        <v>350</v>
      </c>
    </row>
    <row r="361" spans="1:9" x14ac:dyDescent="0.3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24310</v>
      </c>
      <c r="I361" s="1">
        <f>+Territorio[[#This Row],[id]]</f>
        <v>351</v>
      </c>
    </row>
    <row r="362" spans="1:9" x14ac:dyDescent="0.3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24311</v>
      </c>
      <c r="I362" s="1">
        <f>+Territorio[[#This Row],[id]]</f>
        <v>352</v>
      </c>
    </row>
    <row r="363" spans="1:9" x14ac:dyDescent="0.3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24312</v>
      </c>
      <c r="I363" s="1">
        <f>+Territorio[[#This Row],[id]]</f>
        <v>353</v>
      </c>
    </row>
    <row r="364" spans="1:9" x14ac:dyDescent="0.3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24313</v>
      </c>
      <c r="I364" s="1">
        <f>+Territorio[[#This Row],[id]]</f>
        <v>354</v>
      </c>
    </row>
    <row r="365" spans="1:9" x14ac:dyDescent="0.3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24314</v>
      </c>
      <c r="I365" s="1">
        <f>+Territorio[[#This Row],[id]]</f>
        <v>355</v>
      </c>
    </row>
    <row r="366" spans="1:9" x14ac:dyDescent="0.3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24315</v>
      </c>
      <c r="I366" s="1">
        <f>+Territorio[[#This Row],[id]]</f>
        <v>356</v>
      </c>
    </row>
    <row r="367" spans="1:9" x14ac:dyDescent="0.3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24316</v>
      </c>
      <c r="I367" s="1">
        <f>+Territorio[[#This Row],[id]]</f>
        <v>357</v>
      </c>
    </row>
    <row r="368" spans="1:9" x14ac:dyDescent="0.3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24317</v>
      </c>
      <c r="I368" s="1">
        <f>+Territorio[[#This Row],[id]]</f>
        <v>358</v>
      </c>
    </row>
    <row r="369" spans="1:9" x14ac:dyDescent="0.3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24318</v>
      </c>
      <c r="I369" s="1">
        <f>+Territorio[[#This Row],[id]]</f>
        <v>359</v>
      </c>
    </row>
    <row r="370" spans="1:9" x14ac:dyDescent="0.3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24319</v>
      </c>
      <c r="I370" s="1">
        <f>+Territorio[[#This Row],[id]]</f>
        <v>360</v>
      </c>
    </row>
    <row r="371" spans="1:9" x14ac:dyDescent="0.3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24320</v>
      </c>
      <c r="I371" s="1">
        <f>+Territorio[[#This Row],[id]]</f>
        <v>361</v>
      </c>
    </row>
    <row r="372" spans="1:9" x14ac:dyDescent="0.3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24321</v>
      </c>
      <c r="I372" s="1">
        <f>+Territorio[[#This Row],[id]]</f>
        <v>362</v>
      </c>
    </row>
    <row r="373" spans="1:9" x14ac:dyDescent="0.3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24322</v>
      </c>
      <c r="I373" s="1">
        <f>+Territorio[[#This Row],[id]]</f>
        <v>363</v>
      </c>
    </row>
    <row r="374" spans="1:9" x14ac:dyDescent="0.3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24323</v>
      </c>
      <c r="I374" s="1">
        <f>+Territorio[[#This Row],[id]]</f>
        <v>364</v>
      </c>
    </row>
    <row r="375" spans="1:9" x14ac:dyDescent="0.3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24324</v>
      </c>
      <c r="I375" s="1">
        <f>+Territorio[[#This Row],[id]]</f>
        <v>365</v>
      </c>
    </row>
    <row r="376" spans="1:9" x14ac:dyDescent="0.3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24325</v>
      </c>
      <c r="I376" s="1">
        <f>+Territorio[[#This Row],[id]]</f>
        <v>366</v>
      </c>
    </row>
    <row r="377" spans="1:9" x14ac:dyDescent="0.3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24326</v>
      </c>
      <c r="I377" s="1">
        <f>+Territorio[[#This Row],[id]]</f>
        <v>367</v>
      </c>
    </row>
    <row r="378" spans="1:9" x14ac:dyDescent="0.3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24327</v>
      </c>
      <c r="I378" s="1">
        <f>+Territorio[[#This Row],[id]]</f>
        <v>368</v>
      </c>
    </row>
    <row r="379" spans="1:9" x14ac:dyDescent="0.3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24328</v>
      </c>
      <c r="I379" s="1">
        <f>+Territorio[[#This Row],[id]]</f>
        <v>369</v>
      </c>
    </row>
    <row r="380" spans="1:9" x14ac:dyDescent="0.3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24329</v>
      </c>
      <c r="I380" s="1">
        <f>+Territorio[[#This Row],[id]]</f>
        <v>370</v>
      </c>
    </row>
    <row r="381" spans="1:9" x14ac:dyDescent="0.3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24330</v>
      </c>
      <c r="I381" s="1">
        <f>+Territorio[[#This Row],[id]]</f>
        <v>371</v>
      </c>
    </row>
    <row r="382" spans="1:9" x14ac:dyDescent="0.3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24331</v>
      </c>
      <c r="I382" s="1">
        <f>+Territorio[[#This Row],[id]]</f>
        <v>372</v>
      </c>
    </row>
    <row r="383" spans="1:9" x14ac:dyDescent="0.3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24332</v>
      </c>
      <c r="I383" s="1">
        <f>+Territorio[[#This Row],[id]]</f>
        <v>373</v>
      </c>
    </row>
    <row r="384" spans="1:9" x14ac:dyDescent="0.3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24333</v>
      </c>
      <c r="I384" s="1">
        <f>+Territorio[[#This Row],[id]]</f>
        <v>374</v>
      </c>
    </row>
    <row r="385" spans="1:9" x14ac:dyDescent="0.3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24334</v>
      </c>
      <c r="I385" s="1">
        <f>+Territorio[[#This Row],[id]]</f>
        <v>375</v>
      </c>
    </row>
    <row r="386" spans="1:9" x14ac:dyDescent="0.3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24335</v>
      </c>
      <c r="I386" s="1">
        <f>+Territorio[[#This Row],[id]]</f>
        <v>376</v>
      </c>
    </row>
    <row r="387" spans="1:9" x14ac:dyDescent="0.3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24336</v>
      </c>
      <c r="I387" s="1">
        <f>+Territorio[[#This Row],[id]]</f>
        <v>377</v>
      </c>
    </row>
    <row r="388" spans="1:9" x14ac:dyDescent="0.3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24337</v>
      </c>
      <c r="I388" s="1">
        <f>+Territorio[[#This Row],[id]]</f>
        <v>378</v>
      </c>
    </row>
    <row r="389" spans="1:9" x14ac:dyDescent="0.3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24338</v>
      </c>
      <c r="I389" s="1">
        <f>+Territorio[[#This Row],[id]]</f>
        <v>379</v>
      </c>
    </row>
    <row r="390" spans="1:9" x14ac:dyDescent="0.3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24339</v>
      </c>
      <c r="I390" s="1">
        <f>+Territorio[[#This Row],[id]]</f>
        <v>380</v>
      </c>
    </row>
    <row r="391" spans="1:9" x14ac:dyDescent="0.3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24340</v>
      </c>
      <c r="I391" s="1">
        <f>+Territorio[[#This Row],[id]]</f>
        <v>381</v>
      </c>
    </row>
    <row r="392" spans="1:9" x14ac:dyDescent="0.3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24341</v>
      </c>
      <c r="I392" s="1">
        <f>+Territorio[[#This Row],[id]]</f>
        <v>382</v>
      </c>
    </row>
    <row r="393" spans="1:9" x14ac:dyDescent="0.3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24342</v>
      </c>
      <c r="I393" s="1">
        <f>+Territorio[[#This Row],[id]]</f>
        <v>383</v>
      </c>
    </row>
    <row r="394" spans="1:9" x14ac:dyDescent="0.3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24343</v>
      </c>
      <c r="I394" s="1">
        <f>+Territorio[[#This Row],[id]]</f>
        <v>384</v>
      </c>
    </row>
    <row r="395" spans="1:9" x14ac:dyDescent="0.3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24344</v>
      </c>
      <c r="I395" s="1">
        <f>+Territorio[[#This Row],[id]]</f>
        <v>385</v>
      </c>
    </row>
    <row r="396" spans="1:9" x14ac:dyDescent="0.3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24345</v>
      </c>
      <c r="I396" s="1">
        <f>+Territorio[[#This Row],[id]]</f>
        <v>386</v>
      </c>
    </row>
    <row r="397" spans="1:9" x14ac:dyDescent="0.3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24346</v>
      </c>
      <c r="I397" s="1">
        <f>+Territorio[[#This Row],[id]]</f>
        <v>387</v>
      </c>
    </row>
    <row r="398" spans="1:9" x14ac:dyDescent="0.3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24347</v>
      </c>
      <c r="I398" s="1">
        <f>+Territorio[[#This Row],[id]]</f>
        <v>388</v>
      </c>
    </row>
    <row r="399" spans="1:9" x14ac:dyDescent="0.3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24348</v>
      </c>
      <c r="I399" s="1">
        <f>+Territorio[[#This Row],[id]]</f>
        <v>389</v>
      </c>
    </row>
    <row r="400" spans="1:9" x14ac:dyDescent="0.3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24349</v>
      </c>
      <c r="I400" s="1">
        <f>+Territorio[[#This Row],[id]]</f>
        <v>390</v>
      </c>
    </row>
    <row r="401" spans="1:9" x14ac:dyDescent="0.3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24350</v>
      </c>
      <c r="I401" s="1">
        <f>+Territorio[[#This Row],[id]]</f>
        <v>391</v>
      </c>
    </row>
    <row r="402" spans="1:9" x14ac:dyDescent="0.3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24351</v>
      </c>
      <c r="I402" s="1">
        <f>+Territorio[[#This Row],[id]]</f>
        <v>392</v>
      </c>
    </row>
    <row r="403" spans="1:9" x14ac:dyDescent="0.3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24352</v>
      </c>
      <c r="I403" s="1">
        <f>+Territorio[[#This Row],[id]]</f>
        <v>393</v>
      </c>
    </row>
    <row r="404" spans="1:9" x14ac:dyDescent="0.3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24353</v>
      </c>
      <c r="I404" s="1">
        <f>+Territorio[[#This Row],[id]]</f>
        <v>394</v>
      </c>
    </row>
    <row r="405" spans="1:9" x14ac:dyDescent="0.3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24354</v>
      </c>
      <c r="I405" s="1">
        <f>+Territorio[[#This Row],[id]]</f>
        <v>395</v>
      </c>
    </row>
    <row r="406" spans="1:9" x14ac:dyDescent="0.3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24355</v>
      </c>
      <c r="I406" s="1">
        <f>+Territorio[[#This Row],[id]]</f>
        <v>396</v>
      </c>
    </row>
    <row r="407" spans="1:9" x14ac:dyDescent="0.3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24356</v>
      </c>
      <c r="I407" s="1">
        <f>+Territorio[[#This Row],[id]]</f>
        <v>397</v>
      </c>
    </row>
    <row r="408" spans="1:9" x14ac:dyDescent="0.3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24357</v>
      </c>
      <c r="I408" s="1">
        <f>+Territorio[[#This Row],[id]]</f>
        <v>398</v>
      </c>
    </row>
    <row r="409" spans="1:9" x14ac:dyDescent="0.3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24358</v>
      </c>
      <c r="I409" s="1">
        <f>+Territorio[[#This Row],[id]]</f>
        <v>399</v>
      </c>
    </row>
    <row r="410" spans="1:9" x14ac:dyDescent="0.3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24359</v>
      </c>
      <c r="I410" s="1">
        <f>+Territorio[[#This Row],[id]]</f>
        <v>400</v>
      </c>
    </row>
    <row r="411" spans="1:9" x14ac:dyDescent="0.3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24360</v>
      </c>
      <c r="I411" s="1">
        <f>+Territorio[[#This Row],[id]]</f>
        <v>401</v>
      </c>
    </row>
    <row r="412" spans="1:9" x14ac:dyDescent="0.3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24361</v>
      </c>
      <c r="I412" s="1">
        <f>+Territorio[[#This Row],[id]]</f>
        <v>402</v>
      </c>
    </row>
    <row r="413" spans="1:9" x14ac:dyDescent="0.3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24362</v>
      </c>
      <c r="I413" s="1">
        <f>+Territorio[[#This Row],[id]]</f>
        <v>403</v>
      </c>
    </row>
    <row r="414" spans="1:9" x14ac:dyDescent="0.3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24363</v>
      </c>
      <c r="I414" s="1">
        <f>+Territorio[[#This Row],[id]]</f>
        <v>404</v>
      </c>
    </row>
    <row r="415" spans="1:9" x14ac:dyDescent="0.3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24364</v>
      </c>
      <c r="I415" s="1">
        <f>+Territorio[[#This Row],[id]]</f>
        <v>405</v>
      </c>
    </row>
    <row r="416" spans="1:9" x14ac:dyDescent="0.3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24365</v>
      </c>
      <c r="I416" s="1">
        <f>+Territorio[[#This Row],[id]]</f>
        <v>406</v>
      </c>
    </row>
    <row r="417" spans="1:9" x14ac:dyDescent="0.3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24366</v>
      </c>
      <c r="I417" s="1">
        <f>+Territorio[[#This Row],[id]]</f>
        <v>407</v>
      </c>
    </row>
    <row r="418" spans="1:9" x14ac:dyDescent="0.3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24367</v>
      </c>
      <c r="I418" s="1">
        <f>+Territorio[[#This Row],[id]]</f>
        <v>408</v>
      </c>
    </row>
    <row r="419" spans="1:9" x14ac:dyDescent="0.3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24368</v>
      </c>
      <c r="I419" s="1">
        <f>+Territorio[[#This Row],[id]]</f>
        <v>409</v>
      </c>
    </row>
    <row r="420" spans="1:9" x14ac:dyDescent="0.3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24369</v>
      </c>
      <c r="I420" s="1">
        <f>+Territorio[[#This Row],[id]]</f>
        <v>410</v>
      </c>
    </row>
    <row r="421" spans="1:9" x14ac:dyDescent="0.3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24370</v>
      </c>
      <c r="I421" s="1">
        <f>+Territorio[[#This Row],[id]]</f>
        <v>411</v>
      </c>
    </row>
    <row r="422" spans="1:9" x14ac:dyDescent="0.3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24371</v>
      </c>
      <c r="I422" s="1">
        <f>+Territorio[[#This Row],[id]]</f>
        <v>412</v>
      </c>
    </row>
    <row r="423" spans="1:9" x14ac:dyDescent="0.3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24372</v>
      </c>
      <c r="I423" s="1">
        <f>+Territorio[[#This Row],[id]]</f>
        <v>413</v>
      </c>
    </row>
    <row r="424" spans="1:9" x14ac:dyDescent="0.3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24373</v>
      </c>
      <c r="I424" s="1">
        <f>+Territorio[[#This Row],[id]]</f>
        <v>414</v>
      </c>
    </row>
    <row r="425" spans="1:9" x14ac:dyDescent="0.3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24374</v>
      </c>
      <c r="I425" s="1">
        <f>+Territorio[[#This Row],[id]]</f>
        <v>415</v>
      </c>
    </row>
    <row r="426" spans="1:9" x14ac:dyDescent="0.3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24375</v>
      </c>
      <c r="I426" s="1">
        <f>+Territorio[[#This Row],[id]]</f>
        <v>416</v>
      </c>
    </row>
    <row r="427" spans="1:9" x14ac:dyDescent="0.3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24376</v>
      </c>
      <c r="I427" s="1">
        <f>+Territorio[[#This Row],[id]]</f>
        <v>417</v>
      </c>
    </row>
    <row r="428" spans="1:9" x14ac:dyDescent="0.3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24377</v>
      </c>
      <c r="I428" s="1">
        <f>+Territorio[[#This Row],[id]]</f>
        <v>418</v>
      </c>
    </row>
    <row r="429" spans="1:9" x14ac:dyDescent="0.3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24378</v>
      </c>
      <c r="I429" s="1">
        <f>+Territorio[[#This Row],[id]]</f>
        <v>419</v>
      </c>
    </row>
    <row r="430" spans="1:9" x14ac:dyDescent="0.3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24379</v>
      </c>
      <c r="I430" s="1">
        <f>+Territorio[[#This Row],[id]]</f>
        <v>420</v>
      </c>
    </row>
    <row r="431" spans="1:9" x14ac:dyDescent="0.3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24380</v>
      </c>
      <c r="I431" s="1">
        <f>+Territorio[[#This Row],[id]]</f>
        <v>421</v>
      </c>
    </row>
    <row r="432" spans="1:9" x14ac:dyDescent="0.3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24381</v>
      </c>
      <c r="I432" s="1">
        <f>+Territorio[[#This Row],[id]]</f>
        <v>422</v>
      </c>
    </row>
    <row r="433" spans="1:9" x14ac:dyDescent="0.3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24382</v>
      </c>
      <c r="I433" s="1">
        <f>+Territorio[[#This Row],[id]]</f>
        <v>423</v>
      </c>
    </row>
    <row r="434" spans="1:9" x14ac:dyDescent="0.3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24383</v>
      </c>
      <c r="I434" s="1">
        <f>+Territorio[[#This Row],[id]]</f>
        <v>424</v>
      </c>
    </row>
    <row r="435" spans="1:9" x14ac:dyDescent="0.3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24384</v>
      </c>
      <c r="I435" s="1">
        <f>+Territorio[[#This Row],[id]]</f>
        <v>425</v>
      </c>
    </row>
    <row r="436" spans="1:9" x14ac:dyDescent="0.3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24385</v>
      </c>
      <c r="I436" s="1">
        <f>+Territorio[[#This Row],[id]]</f>
        <v>426</v>
      </c>
    </row>
    <row r="437" spans="1:9" x14ac:dyDescent="0.3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24386</v>
      </c>
      <c r="I437" s="1">
        <f>+Territorio[[#This Row],[id]]</f>
        <v>427</v>
      </c>
    </row>
    <row r="438" spans="1:9" x14ac:dyDescent="0.3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24387</v>
      </c>
      <c r="I438" s="1">
        <f>+Territorio[[#This Row],[id]]</f>
        <v>428</v>
      </c>
    </row>
    <row r="439" spans="1:9" x14ac:dyDescent="0.3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24388</v>
      </c>
      <c r="I439" s="1">
        <f>+Territorio[[#This Row],[id]]</f>
        <v>429</v>
      </c>
    </row>
    <row r="440" spans="1:9" x14ac:dyDescent="0.3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24389</v>
      </c>
      <c r="I440" s="1">
        <f>+Territorio[[#This Row],[id]]</f>
        <v>430</v>
      </c>
    </row>
    <row r="441" spans="1:9" x14ac:dyDescent="0.3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24390</v>
      </c>
      <c r="I441" s="1">
        <f>+Territorio[[#This Row],[id]]</f>
        <v>431</v>
      </c>
    </row>
    <row r="442" spans="1:9" x14ac:dyDescent="0.3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24391</v>
      </c>
      <c r="I442" s="1">
        <f>+Territorio[[#This Row],[id]]</f>
        <v>432</v>
      </c>
    </row>
    <row r="443" spans="1:9" x14ac:dyDescent="0.3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24392</v>
      </c>
      <c r="I443" s="1">
        <f>+Territorio[[#This Row],[id]]</f>
        <v>433</v>
      </c>
    </row>
    <row r="444" spans="1:9" x14ac:dyDescent="0.3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24393</v>
      </c>
      <c r="I444" s="1">
        <f>+Territorio[[#This Row],[id]]</f>
        <v>434</v>
      </c>
    </row>
    <row r="445" spans="1:9" x14ac:dyDescent="0.3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24394</v>
      </c>
      <c r="I445" s="1">
        <f>+Territorio[[#This Row],[id]]</f>
        <v>435</v>
      </c>
    </row>
    <row r="446" spans="1:9" x14ac:dyDescent="0.3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24395</v>
      </c>
      <c r="I446" s="1">
        <f>+Territorio[[#This Row],[id]]</f>
        <v>436</v>
      </c>
    </row>
    <row r="447" spans="1:9" x14ac:dyDescent="0.3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24396</v>
      </c>
      <c r="I447" s="1">
        <f>+Territorio[[#This Row],[id]]</f>
        <v>437</v>
      </c>
    </row>
    <row r="448" spans="1:9" x14ac:dyDescent="0.3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24397</v>
      </c>
      <c r="I448" s="1">
        <f>+Territorio[[#This Row],[id]]</f>
        <v>438</v>
      </c>
    </row>
    <row r="449" spans="1:9" x14ac:dyDescent="0.3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24398</v>
      </c>
      <c r="I449" s="1">
        <f>+Territorio[[#This Row],[id]]</f>
        <v>439</v>
      </c>
    </row>
    <row r="450" spans="1:9" x14ac:dyDescent="0.3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24399</v>
      </c>
      <c r="I450" s="1">
        <f>+Territorio[[#This Row],[id]]</f>
        <v>440</v>
      </c>
    </row>
    <row r="451" spans="1:9" x14ac:dyDescent="0.3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24400</v>
      </c>
      <c r="I451" s="1">
        <f>+Territorio[[#This Row],[id]]</f>
        <v>441</v>
      </c>
    </row>
    <row r="452" spans="1:9" x14ac:dyDescent="0.3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24401</v>
      </c>
      <c r="I452" s="1">
        <f>+Territorio[[#This Row],[id]]</f>
        <v>442</v>
      </c>
    </row>
    <row r="453" spans="1:9" x14ac:dyDescent="0.3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24402</v>
      </c>
      <c r="I453" s="1">
        <f>+Territorio[[#This Row],[id]]</f>
        <v>443</v>
      </c>
    </row>
    <row r="454" spans="1:9" x14ac:dyDescent="0.3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24403</v>
      </c>
      <c r="I454" s="1">
        <f>+Territorio[[#This Row],[id]]</f>
        <v>444</v>
      </c>
    </row>
    <row r="455" spans="1:9" x14ac:dyDescent="0.3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24404</v>
      </c>
      <c r="I455" s="1">
        <f>+Territorio[[#This Row],[id]]</f>
        <v>445</v>
      </c>
    </row>
    <row r="456" spans="1:9" x14ac:dyDescent="0.3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24405</v>
      </c>
      <c r="I456" s="1">
        <f>+Territorio[[#This Row],[id]]</f>
        <v>446</v>
      </c>
    </row>
    <row r="457" spans="1:9" x14ac:dyDescent="0.3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24406</v>
      </c>
      <c r="I457" s="1">
        <f>+Territorio[[#This Row],[id]]</f>
        <v>447</v>
      </c>
    </row>
    <row r="458" spans="1:9" x14ac:dyDescent="0.3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24407</v>
      </c>
      <c r="I458" s="1">
        <f>+Territorio[[#This Row],[id]]</f>
        <v>448</v>
      </c>
    </row>
    <row r="459" spans="1:9" x14ac:dyDescent="0.3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24408</v>
      </c>
      <c r="I459" s="1">
        <f>+Territorio[[#This Row],[id]]</f>
        <v>449</v>
      </c>
    </row>
    <row r="460" spans="1:9" x14ac:dyDescent="0.3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24409</v>
      </c>
      <c r="I460" s="1">
        <f>+Territorio[[#This Row],[id]]</f>
        <v>450</v>
      </c>
    </row>
    <row r="461" spans="1:9" x14ac:dyDescent="0.3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24410</v>
      </c>
      <c r="I461" s="1">
        <f>+Territorio[[#This Row],[id]]</f>
        <v>451</v>
      </c>
    </row>
    <row r="462" spans="1:9" x14ac:dyDescent="0.3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24411</v>
      </c>
      <c r="I462" s="1">
        <f>+Territorio[[#This Row],[id]]</f>
        <v>452</v>
      </c>
    </row>
    <row r="463" spans="1:9" x14ac:dyDescent="0.3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24412</v>
      </c>
      <c r="I463" s="1">
        <f>+Territorio[[#This Row],[id]]</f>
        <v>453</v>
      </c>
    </row>
    <row r="464" spans="1:9" x14ac:dyDescent="0.3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24413</v>
      </c>
      <c r="I464" s="1">
        <f>+Territorio[[#This Row],[id]]</f>
        <v>454</v>
      </c>
    </row>
    <row r="465" spans="1:9" x14ac:dyDescent="0.3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24414</v>
      </c>
      <c r="I465" s="1">
        <f>+Territorio[[#This Row],[id]]</f>
        <v>455</v>
      </c>
    </row>
    <row r="466" spans="1:9" x14ac:dyDescent="0.3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24415</v>
      </c>
      <c r="I466" s="1">
        <f>+Territorio[[#This Row],[id]]</f>
        <v>456</v>
      </c>
    </row>
    <row r="467" spans="1:9" x14ac:dyDescent="0.3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24416</v>
      </c>
      <c r="I467" s="1">
        <f>+Territorio[[#This Row],[id]]</f>
        <v>457</v>
      </c>
    </row>
    <row r="468" spans="1:9" x14ac:dyDescent="0.3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24417</v>
      </c>
      <c r="I468" s="1">
        <f>+Territorio[[#This Row],[id]]</f>
        <v>458</v>
      </c>
    </row>
    <row r="469" spans="1:9" x14ac:dyDescent="0.3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24418</v>
      </c>
      <c r="I469" s="1">
        <f>+Territorio[[#This Row],[id]]</f>
        <v>459</v>
      </c>
    </row>
    <row r="470" spans="1:9" x14ac:dyDescent="0.3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24419</v>
      </c>
      <c r="I470" s="1">
        <f>+Territorio[[#This Row],[id]]</f>
        <v>460</v>
      </c>
    </row>
    <row r="471" spans="1:9" x14ac:dyDescent="0.3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24420</v>
      </c>
      <c r="I471" s="1">
        <f>+Territorio[[#This Row],[id]]</f>
        <v>461</v>
      </c>
    </row>
    <row r="472" spans="1:9" x14ac:dyDescent="0.3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24421</v>
      </c>
      <c r="I472" s="1">
        <f>+Territorio[[#This Row],[id]]</f>
        <v>462</v>
      </c>
    </row>
    <row r="473" spans="1:9" x14ac:dyDescent="0.3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24422</v>
      </c>
      <c r="I473" s="1">
        <f>+Territorio[[#This Row],[id]]</f>
        <v>463</v>
      </c>
    </row>
    <row r="474" spans="1:9" x14ac:dyDescent="0.3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24423</v>
      </c>
      <c r="I474" s="1">
        <f>+Territorio[[#This Row],[id]]</f>
        <v>464</v>
      </c>
    </row>
    <row r="475" spans="1:9" x14ac:dyDescent="0.3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24424</v>
      </c>
      <c r="I475" s="1">
        <f>+Territorio[[#This Row],[id]]</f>
        <v>465</v>
      </c>
    </row>
    <row r="476" spans="1:9" x14ac:dyDescent="0.3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24425</v>
      </c>
      <c r="I476" s="1">
        <f>+Territorio[[#This Row],[id]]</f>
        <v>466</v>
      </c>
    </row>
    <row r="477" spans="1:9" x14ac:dyDescent="0.3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24426</v>
      </c>
      <c r="I477" s="1">
        <f>+Territorio[[#This Row],[id]]</f>
        <v>467</v>
      </c>
    </row>
    <row r="478" spans="1:9" x14ac:dyDescent="0.3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24427</v>
      </c>
      <c r="I478" s="1">
        <f>+Territorio[[#This Row],[id]]</f>
        <v>468</v>
      </c>
    </row>
    <row r="479" spans="1:9" x14ac:dyDescent="0.3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24428</v>
      </c>
      <c r="I479" s="1">
        <f>+Territorio[[#This Row],[id]]</f>
        <v>469</v>
      </c>
    </row>
    <row r="480" spans="1:9" x14ac:dyDescent="0.3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24429</v>
      </c>
      <c r="I480" s="1">
        <f>+Territorio[[#This Row],[id]]</f>
        <v>470</v>
      </c>
    </row>
    <row r="481" spans="1:9" x14ac:dyDescent="0.3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24430</v>
      </c>
      <c r="I481" s="1">
        <f>+Territorio[[#This Row],[id]]</f>
        <v>471</v>
      </c>
    </row>
    <row r="482" spans="1:9" x14ac:dyDescent="0.3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24431</v>
      </c>
      <c r="I482" s="1">
        <f>+Territorio[[#This Row],[id]]</f>
        <v>472</v>
      </c>
    </row>
    <row r="483" spans="1:9" x14ac:dyDescent="0.3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24432</v>
      </c>
      <c r="I483" s="1">
        <f>+Territorio[[#This Row],[id]]</f>
        <v>473</v>
      </c>
    </row>
    <row r="484" spans="1:9" x14ac:dyDescent="0.3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24433</v>
      </c>
      <c r="I484" s="1">
        <f>+Territorio[[#This Row],[id]]</f>
        <v>474</v>
      </c>
    </row>
    <row r="485" spans="1:9" x14ac:dyDescent="0.3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24434</v>
      </c>
      <c r="I485" s="1">
        <f>+Territorio[[#This Row],[id]]</f>
        <v>475</v>
      </c>
    </row>
    <row r="486" spans="1:9" x14ac:dyDescent="0.3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24435</v>
      </c>
      <c r="I486" s="1">
        <f>+Territorio[[#This Row],[id]]</f>
        <v>476</v>
      </c>
    </row>
    <row r="487" spans="1:9" x14ac:dyDescent="0.3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24436</v>
      </c>
      <c r="I487" s="1">
        <f>+Territorio[[#This Row],[id]]</f>
        <v>477</v>
      </c>
    </row>
    <row r="488" spans="1:9" x14ac:dyDescent="0.3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24437</v>
      </c>
      <c r="I488" s="1">
        <f>+Territorio[[#This Row],[id]]</f>
        <v>478</v>
      </c>
    </row>
    <row r="489" spans="1:9" x14ac:dyDescent="0.3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24438</v>
      </c>
      <c r="I489" s="1">
        <f>+Territorio[[#This Row],[id]]</f>
        <v>479</v>
      </c>
    </row>
    <row r="490" spans="1:9" x14ac:dyDescent="0.3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24439</v>
      </c>
      <c r="I490" s="1">
        <f>+Territorio[[#This Row],[id]]</f>
        <v>480</v>
      </c>
    </row>
    <row r="491" spans="1:9" x14ac:dyDescent="0.3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24440</v>
      </c>
      <c r="I491" s="1">
        <f>+Territorio[[#This Row],[id]]</f>
        <v>481</v>
      </c>
    </row>
    <row r="492" spans="1:9" x14ac:dyDescent="0.3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24441</v>
      </c>
      <c r="I492" s="1">
        <f>+Territorio[[#This Row],[id]]</f>
        <v>482</v>
      </c>
    </row>
    <row r="493" spans="1:9" x14ac:dyDescent="0.3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24442</v>
      </c>
      <c r="I493" s="1">
        <f>+Territorio[[#This Row],[id]]</f>
        <v>483</v>
      </c>
    </row>
    <row r="494" spans="1:9" x14ac:dyDescent="0.3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24443</v>
      </c>
      <c r="I494" s="1">
        <f>+Territorio[[#This Row],[id]]</f>
        <v>484</v>
      </c>
    </row>
    <row r="495" spans="1:9" x14ac:dyDescent="0.3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24444</v>
      </c>
      <c r="I495" s="1">
        <f>+Territorio[[#This Row],[id]]</f>
        <v>485</v>
      </c>
    </row>
    <row r="496" spans="1:9" x14ac:dyDescent="0.3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24445</v>
      </c>
      <c r="I496" s="1">
        <f>+Territorio[[#This Row],[id]]</f>
        <v>486</v>
      </c>
    </row>
    <row r="497" spans="1:9" x14ac:dyDescent="0.3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24446</v>
      </c>
      <c r="I497" s="1">
        <f>+Territorio[[#This Row],[id]]</f>
        <v>487</v>
      </c>
    </row>
    <row r="498" spans="1:9" x14ac:dyDescent="0.3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24447</v>
      </c>
      <c r="I498" s="1">
        <f>+Territorio[[#This Row],[id]]</f>
        <v>488</v>
      </c>
    </row>
    <row r="499" spans="1:9" x14ac:dyDescent="0.3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24448</v>
      </c>
      <c r="I499" s="1">
        <f>+Territorio[[#This Row],[id]]</f>
        <v>489</v>
      </c>
    </row>
    <row r="500" spans="1:9" x14ac:dyDescent="0.3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24449</v>
      </c>
      <c r="I500" s="1">
        <f>+Territorio[[#This Row],[id]]</f>
        <v>490</v>
      </c>
    </row>
    <row r="501" spans="1:9" x14ac:dyDescent="0.3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24450</v>
      </c>
      <c r="I501" s="1">
        <f>+Territorio[[#This Row],[id]]</f>
        <v>491</v>
      </c>
    </row>
    <row r="502" spans="1:9" x14ac:dyDescent="0.3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24451</v>
      </c>
      <c r="I502" s="1">
        <f>+Territorio[[#This Row],[id]]</f>
        <v>492</v>
      </c>
    </row>
    <row r="503" spans="1:9" x14ac:dyDescent="0.3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24452</v>
      </c>
      <c r="I503" s="1">
        <f>+Territorio[[#This Row],[id]]</f>
        <v>493</v>
      </c>
    </row>
    <row r="504" spans="1:9" x14ac:dyDescent="0.3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24453</v>
      </c>
      <c r="I504" s="1">
        <f>+Territorio[[#This Row],[id]]</f>
        <v>494</v>
      </c>
    </row>
    <row r="505" spans="1:9" x14ac:dyDescent="0.3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24454</v>
      </c>
      <c r="I505" s="1">
        <f>+Territorio[[#This Row],[id]]</f>
        <v>495</v>
      </c>
    </row>
    <row r="506" spans="1:9" x14ac:dyDescent="0.3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24455</v>
      </c>
      <c r="I506" s="1">
        <f>+Territorio[[#This Row],[id]]</f>
        <v>496</v>
      </c>
    </row>
    <row r="507" spans="1:9" x14ac:dyDescent="0.3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24456</v>
      </c>
      <c r="I507" s="1">
        <f>+Territorio[[#This Row],[id]]</f>
        <v>497</v>
      </c>
    </row>
    <row r="508" spans="1:9" x14ac:dyDescent="0.3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24457</v>
      </c>
      <c r="I508" s="1">
        <f>+Territorio[[#This Row],[id]]</f>
        <v>498</v>
      </c>
    </row>
    <row r="509" spans="1:9" x14ac:dyDescent="0.3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24458</v>
      </c>
      <c r="I509" s="1">
        <f>+Territorio[[#This Row],[id]]</f>
        <v>499</v>
      </c>
    </row>
    <row r="510" spans="1:9" x14ac:dyDescent="0.3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24459</v>
      </c>
      <c r="I510" s="1">
        <f>+Territorio[[#This Row],[id]]</f>
        <v>500</v>
      </c>
    </row>
    <row r="511" spans="1:9" x14ac:dyDescent="0.3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24460</v>
      </c>
      <c r="I511" s="1">
        <f>+Territorio[[#This Row],[id]]</f>
        <v>501</v>
      </c>
    </row>
    <row r="512" spans="1:9" x14ac:dyDescent="0.3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24461</v>
      </c>
      <c r="I512" s="1">
        <f>+Territorio[[#This Row],[id]]</f>
        <v>502</v>
      </c>
    </row>
    <row r="513" spans="1:9" x14ac:dyDescent="0.3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24462</v>
      </c>
      <c r="I513" s="1">
        <f>+Territorio[[#This Row],[id]]</f>
        <v>503</v>
      </c>
    </row>
    <row r="514" spans="1:9" x14ac:dyDescent="0.3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24463</v>
      </c>
      <c r="I514" s="1">
        <f>+Territorio[[#This Row],[id]]</f>
        <v>504</v>
      </c>
    </row>
    <row r="515" spans="1:9" x14ac:dyDescent="0.3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24464</v>
      </c>
      <c r="I515" s="1">
        <f>+Territorio[[#This Row],[id]]</f>
        <v>505</v>
      </c>
    </row>
    <row r="516" spans="1:9" x14ac:dyDescent="0.3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24465</v>
      </c>
      <c r="I516" s="1">
        <f>+Territorio[[#This Row],[id]]</f>
        <v>506</v>
      </c>
    </row>
    <row r="517" spans="1:9" x14ac:dyDescent="0.3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24466</v>
      </c>
      <c r="I517" s="1">
        <f>+Territorio[[#This Row],[id]]</f>
        <v>507</v>
      </c>
    </row>
    <row r="518" spans="1:9" x14ac:dyDescent="0.3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24467</v>
      </c>
      <c r="I518" s="1">
        <f>+Territorio[[#This Row],[id]]</f>
        <v>508</v>
      </c>
    </row>
    <row r="519" spans="1:9" x14ac:dyDescent="0.3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24468</v>
      </c>
      <c r="I519" s="1">
        <f>+Territorio[[#This Row],[id]]</f>
        <v>509</v>
      </c>
    </row>
    <row r="520" spans="1:9" x14ac:dyDescent="0.3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24469</v>
      </c>
      <c r="I520" s="1">
        <f>+Territorio[[#This Row],[id]]</f>
        <v>510</v>
      </c>
    </row>
    <row r="521" spans="1:9" x14ac:dyDescent="0.3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24470</v>
      </c>
      <c r="I521" s="1">
        <f>+Territorio[[#This Row],[id]]</f>
        <v>511</v>
      </c>
    </row>
    <row r="522" spans="1:9" x14ac:dyDescent="0.3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24471</v>
      </c>
      <c r="I522" s="1">
        <f>+Territorio[[#This Row],[id]]</f>
        <v>512</v>
      </c>
    </row>
    <row r="523" spans="1:9" x14ac:dyDescent="0.3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24472</v>
      </c>
      <c r="I523" s="1">
        <f>+Territorio[[#This Row],[id]]</f>
        <v>513</v>
      </c>
    </row>
    <row r="524" spans="1:9" x14ac:dyDescent="0.3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24473</v>
      </c>
      <c r="I524" s="1">
        <f>+Territorio[[#This Row],[id]]</f>
        <v>514</v>
      </c>
    </row>
    <row r="525" spans="1:9" x14ac:dyDescent="0.3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24474</v>
      </c>
      <c r="I525" s="1">
        <f>+Territorio[[#This Row],[id]]</f>
        <v>515</v>
      </c>
    </row>
    <row r="526" spans="1:9" x14ac:dyDescent="0.3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24475</v>
      </c>
      <c r="I526" s="1">
        <f>+Territorio[[#This Row],[id]]</f>
        <v>516</v>
      </c>
    </row>
    <row r="527" spans="1:9" x14ac:dyDescent="0.3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24476</v>
      </c>
      <c r="I527" s="1">
        <f>+Territorio[[#This Row],[id]]</f>
        <v>517</v>
      </c>
    </row>
    <row r="528" spans="1:9" x14ac:dyDescent="0.3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24477</v>
      </c>
      <c r="I528" s="1">
        <f>+Territorio[[#This Row],[id]]</f>
        <v>518</v>
      </c>
    </row>
    <row r="529" spans="1:9" x14ac:dyDescent="0.3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24478</v>
      </c>
      <c r="I529" s="1">
        <f>+Territorio[[#This Row],[id]]</f>
        <v>519</v>
      </c>
    </row>
    <row r="530" spans="1:9" x14ac:dyDescent="0.3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24479</v>
      </c>
      <c r="I530" s="1">
        <f>+Territorio[[#This Row],[id]]</f>
        <v>520</v>
      </c>
    </row>
    <row r="531" spans="1:9" x14ac:dyDescent="0.3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24480</v>
      </c>
      <c r="I531" s="1">
        <f>+Territorio[[#This Row],[id]]</f>
        <v>521</v>
      </c>
    </row>
    <row r="532" spans="1:9" x14ac:dyDescent="0.3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24481</v>
      </c>
      <c r="I532" s="1">
        <f>+Territorio[[#This Row],[id]]</f>
        <v>522</v>
      </c>
    </row>
    <row r="533" spans="1:9" x14ac:dyDescent="0.3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24482</v>
      </c>
      <c r="I533" s="1">
        <f>+Territorio[[#This Row],[id]]</f>
        <v>523</v>
      </c>
    </row>
    <row r="534" spans="1:9" x14ac:dyDescent="0.3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24483</v>
      </c>
      <c r="I534" s="1">
        <f>+Territorio[[#This Row],[id]]</f>
        <v>524</v>
      </c>
    </row>
    <row r="535" spans="1:9" x14ac:dyDescent="0.3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24484</v>
      </c>
      <c r="I535" s="1">
        <f>+Territorio[[#This Row],[id]]</f>
        <v>525</v>
      </c>
    </row>
    <row r="536" spans="1:9" x14ac:dyDescent="0.3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24485</v>
      </c>
      <c r="I536" s="1">
        <f>+Territorio[[#This Row],[id]]</f>
        <v>526</v>
      </c>
    </row>
    <row r="537" spans="1:9" x14ac:dyDescent="0.3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24486</v>
      </c>
      <c r="I537" s="1">
        <f>+Territorio[[#This Row],[id]]</f>
        <v>527</v>
      </c>
    </row>
    <row r="538" spans="1:9" x14ac:dyDescent="0.3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24487</v>
      </c>
      <c r="I538" s="1">
        <f>+Territorio[[#This Row],[id]]</f>
        <v>528</v>
      </c>
    </row>
    <row r="539" spans="1:9" x14ac:dyDescent="0.3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24488</v>
      </c>
      <c r="I539" s="1">
        <f>+Territorio[[#This Row],[id]]</f>
        <v>529</v>
      </c>
    </row>
    <row r="540" spans="1:9" x14ac:dyDescent="0.3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24489</v>
      </c>
      <c r="I540" s="1">
        <f>+Territorio[[#This Row],[id]]</f>
        <v>530</v>
      </c>
    </row>
    <row r="541" spans="1:9" x14ac:dyDescent="0.3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24490</v>
      </c>
      <c r="I541" s="1">
        <f>+Territorio[[#This Row],[id]]</f>
        <v>531</v>
      </c>
    </row>
    <row r="542" spans="1:9" x14ac:dyDescent="0.3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24491</v>
      </c>
      <c r="I542" s="1">
        <f>+Territorio[[#This Row],[id]]</f>
        <v>532</v>
      </c>
    </row>
    <row r="543" spans="1:9" x14ac:dyDescent="0.3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24492</v>
      </c>
      <c r="I543" s="1">
        <f>+Territorio[[#This Row],[id]]</f>
        <v>533</v>
      </c>
    </row>
    <row r="544" spans="1:9" x14ac:dyDescent="0.3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24493</v>
      </c>
      <c r="I544" s="1">
        <f>+Territorio[[#This Row],[id]]</f>
        <v>534</v>
      </c>
    </row>
    <row r="545" spans="1:9" x14ac:dyDescent="0.3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24494</v>
      </c>
      <c r="I545" s="1">
        <f>+Territorio[[#This Row],[id]]</f>
        <v>535</v>
      </c>
    </row>
    <row r="546" spans="1:9" x14ac:dyDescent="0.3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24495</v>
      </c>
      <c r="I546" s="1">
        <f>+Territorio[[#This Row],[id]]</f>
        <v>536</v>
      </c>
    </row>
    <row r="547" spans="1:9" x14ac:dyDescent="0.3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24496</v>
      </c>
      <c r="I547" s="1">
        <f>+Territorio[[#This Row],[id]]</f>
        <v>537</v>
      </c>
    </row>
    <row r="548" spans="1:9" x14ac:dyDescent="0.3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24497</v>
      </c>
      <c r="I548" s="1">
        <f>+Territorio[[#This Row],[id]]</f>
        <v>538</v>
      </c>
    </row>
    <row r="549" spans="1:9" x14ac:dyDescent="0.3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24498</v>
      </c>
      <c r="I549" s="1">
        <f>+Territorio[[#This Row],[id]]</f>
        <v>539</v>
      </c>
    </row>
    <row r="550" spans="1:9" x14ac:dyDescent="0.3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24499</v>
      </c>
      <c r="I550" s="1">
        <f>+Territorio[[#This Row],[id]]</f>
        <v>540</v>
      </c>
    </row>
    <row r="551" spans="1:9" x14ac:dyDescent="0.3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24500</v>
      </c>
      <c r="I551" s="1">
        <f>+Territorio[[#This Row],[id]]</f>
        <v>541</v>
      </c>
    </row>
    <row r="552" spans="1:9" x14ac:dyDescent="0.3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24501</v>
      </c>
      <c r="I552" s="1">
        <f>+Territorio[[#This Row],[id]]</f>
        <v>542</v>
      </c>
    </row>
    <row r="553" spans="1:9" x14ac:dyDescent="0.3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24502</v>
      </c>
      <c r="I553" s="1">
        <f>+Territorio[[#This Row],[id]]</f>
        <v>543</v>
      </c>
    </row>
    <row r="554" spans="1:9" x14ac:dyDescent="0.3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24503</v>
      </c>
      <c r="I554" s="1">
        <f>+Territorio[[#This Row],[id]]</f>
        <v>544</v>
      </c>
    </row>
    <row r="555" spans="1:9" x14ac:dyDescent="0.3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24504</v>
      </c>
      <c r="I555" s="1">
        <f>+Territorio[[#This Row],[id]]</f>
        <v>545</v>
      </c>
    </row>
    <row r="556" spans="1:9" x14ac:dyDescent="0.3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24505</v>
      </c>
      <c r="I556" s="1">
        <f>+Territorio[[#This Row],[id]]</f>
        <v>546</v>
      </c>
    </row>
    <row r="557" spans="1:9" x14ac:dyDescent="0.3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24506</v>
      </c>
      <c r="I557" s="1">
        <f>+Territorio[[#This Row],[id]]</f>
        <v>547</v>
      </c>
    </row>
    <row r="558" spans="1:9" x14ac:dyDescent="0.3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24507</v>
      </c>
      <c r="I558" s="1">
        <f>+Territorio[[#This Row],[id]]</f>
        <v>548</v>
      </c>
    </row>
    <row r="559" spans="1:9" x14ac:dyDescent="0.3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24508</v>
      </c>
      <c r="I559" s="1">
        <f>+Territorio[[#This Row],[id]]</f>
        <v>549</v>
      </c>
    </row>
    <row r="560" spans="1:9" x14ac:dyDescent="0.3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24509</v>
      </c>
      <c r="I560" s="1">
        <f>+Territorio[[#This Row],[id]]</f>
        <v>550</v>
      </c>
    </row>
    <row r="561" spans="1:9" x14ac:dyDescent="0.3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24510</v>
      </c>
      <c r="I561" s="1">
        <f>+Territorio[[#This Row],[id]]</f>
        <v>551</v>
      </c>
    </row>
    <row r="562" spans="1:9" x14ac:dyDescent="0.3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24511</v>
      </c>
      <c r="I562" s="1">
        <f>+Territorio[[#This Row],[id]]</f>
        <v>552</v>
      </c>
    </row>
    <row r="563" spans="1:9" x14ac:dyDescent="0.3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24512</v>
      </c>
      <c r="I563" s="1">
        <f>+Territorio[[#This Row],[id]]</f>
        <v>553</v>
      </c>
    </row>
    <row r="564" spans="1:9" x14ac:dyDescent="0.3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24513</v>
      </c>
      <c r="I564" s="1">
        <f>+Territorio[[#This Row],[id]]</f>
        <v>554</v>
      </c>
    </row>
    <row r="565" spans="1:9" x14ac:dyDescent="0.3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24514</v>
      </c>
      <c r="I565" s="1">
        <f>+Territorio[[#This Row],[id]]</f>
        <v>555</v>
      </c>
    </row>
    <row r="566" spans="1:9" x14ac:dyDescent="0.3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24515</v>
      </c>
      <c r="I566" s="1">
        <f>+Territorio[[#This Row],[id]]</f>
        <v>556</v>
      </c>
    </row>
    <row r="567" spans="1:9" x14ac:dyDescent="0.3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24516</v>
      </c>
      <c r="I567" s="1">
        <f>+Territorio[[#This Row],[id]]</f>
        <v>557</v>
      </c>
    </row>
    <row r="568" spans="1:9" x14ac:dyDescent="0.3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24517</v>
      </c>
      <c r="I568" s="1">
        <f>+Territorio[[#This Row],[id]]</f>
        <v>558</v>
      </c>
    </row>
    <row r="569" spans="1:9" x14ac:dyDescent="0.3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24518</v>
      </c>
      <c r="I569" s="1">
        <f>+Territorio[[#This Row],[id]]</f>
        <v>559</v>
      </c>
    </row>
    <row r="570" spans="1:9" x14ac:dyDescent="0.3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24519</v>
      </c>
      <c r="I570" s="1">
        <f>+Territorio[[#This Row],[id]]</f>
        <v>560</v>
      </c>
    </row>
    <row r="571" spans="1:9" x14ac:dyDescent="0.3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24520</v>
      </c>
      <c r="I571" s="1">
        <f>+Territorio[[#This Row],[id]]</f>
        <v>561</v>
      </c>
    </row>
    <row r="572" spans="1:9" x14ac:dyDescent="0.3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24521</v>
      </c>
      <c r="I572" s="1">
        <f>+Territorio[[#This Row],[id]]</f>
        <v>562</v>
      </c>
    </row>
    <row r="573" spans="1:9" x14ac:dyDescent="0.3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24522</v>
      </c>
      <c r="I573" s="1">
        <f>+Territorio[[#This Row],[id]]</f>
        <v>563</v>
      </c>
    </row>
    <row r="574" spans="1:9" x14ac:dyDescent="0.3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24523</v>
      </c>
      <c r="I574" s="1">
        <f>+Territorio[[#This Row],[id]]</f>
        <v>564</v>
      </c>
    </row>
    <row r="575" spans="1:9" x14ac:dyDescent="0.3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24524</v>
      </c>
      <c r="I575" s="1">
        <f>+Territorio[[#This Row],[id]]</f>
        <v>565</v>
      </c>
    </row>
    <row r="576" spans="1:9" x14ac:dyDescent="0.3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24525</v>
      </c>
      <c r="I576" s="1">
        <f>+Territorio[[#This Row],[id]]</f>
        <v>566</v>
      </c>
    </row>
    <row r="577" spans="1:9" x14ac:dyDescent="0.3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24526</v>
      </c>
      <c r="I577" s="1">
        <f>+Territorio[[#This Row],[id]]</f>
        <v>567</v>
      </c>
    </row>
    <row r="578" spans="1:9" x14ac:dyDescent="0.3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24527</v>
      </c>
      <c r="I578" s="1">
        <f>+Territorio[[#This Row],[id]]</f>
        <v>568</v>
      </c>
    </row>
    <row r="579" spans="1:9" x14ac:dyDescent="0.3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24528</v>
      </c>
      <c r="I579" s="1">
        <f>+Territorio[[#This Row],[id]]</f>
        <v>569</v>
      </c>
    </row>
    <row r="580" spans="1:9" x14ac:dyDescent="0.3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24529</v>
      </c>
      <c r="I580" s="1">
        <f>+Territorio[[#This Row],[id]]</f>
        <v>570</v>
      </c>
    </row>
    <row r="581" spans="1:9" x14ac:dyDescent="0.3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24530</v>
      </c>
      <c r="I581" s="1">
        <f>+Territorio[[#This Row],[id]]</f>
        <v>571</v>
      </c>
    </row>
    <row r="582" spans="1:9" x14ac:dyDescent="0.3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24531</v>
      </c>
      <c r="I582" s="1">
        <f>+Territorio[[#This Row],[id]]</f>
        <v>572</v>
      </c>
    </row>
    <row r="583" spans="1:9" x14ac:dyDescent="0.3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24532</v>
      </c>
      <c r="I583" s="1">
        <f>+Territorio[[#This Row],[id]]</f>
        <v>573</v>
      </c>
    </row>
    <row r="584" spans="1:9" x14ac:dyDescent="0.3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24533</v>
      </c>
      <c r="I584" s="1">
        <f>+Territorio[[#This Row],[id]]</f>
        <v>574</v>
      </c>
    </row>
    <row r="585" spans="1:9" x14ac:dyDescent="0.3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24534</v>
      </c>
      <c r="I585" s="1">
        <f>+Territorio[[#This Row],[id]]</f>
        <v>575</v>
      </c>
    </row>
    <row r="586" spans="1:9" x14ac:dyDescent="0.3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24535</v>
      </c>
      <c r="I586" s="1">
        <f>+Territorio[[#This Row],[id]]</f>
        <v>576</v>
      </c>
    </row>
    <row r="587" spans="1:9" x14ac:dyDescent="0.3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24536</v>
      </c>
      <c r="I587" s="1">
        <f>+Territorio[[#This Row],[id]]</f>
        <v>577</v>
      </c>
    </row>
    <row r="588" spans="1:9" x14ac:dyDescent="0.3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24537</v>
      </c>
      <c r="I588" s="1">
        <f>+Territorio[[#This Row],[id]]</f>
        <v>578</v>
      </c>
    </row>
    <row r="589" spans="1:9" x14ac:dyDescent="0.3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24538</v>
      </c>
      <c r="I589" s="1">
        <f>+Territorio[[#This Row],[id]]</f>
        <v>579</v>
      </c>
    </row>
    <row r="590" spans="1:9" x14ac:dyDescent="0.3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24539</v>
      </c>
      <c r="I590" s="1">
        <f>+Territorio[[#This Row],[id]]</f>
        <v>580</v>
      </c>
    </row>
    <row r="591" spans="1:9" x14ac:dyDescent="0.3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24540</v>
      </c>
      <c r="I591" s="1">
        <f>+Territorio[[#This Row],[id]]</f>
        <v>581</v>
      </c>
    </row>
    <row r="592" spans="1:9" x14ac:dyDescent="0.3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24541</v>
      </c>
      <c r="I592" s="1">
        <f>+Territorio[[#This Row],[id]]</f>
        <v>582</v>
      </c>
    </row>
    <row r="593" spans="1:9" x14ac:dyDescent="0.3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24542</v>
      </c>
      <c r="I593" s="1">
        <f>+Territorio[[#This Row],[id]]</f>
        <v>583</v>
      </c>
    </row>
    <row r="594" spans="1:9" x14ac:dyDescent="0.3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24543</v>
      </c>
      <c r="I594" s="1">
        <f>+Territorio[[#This Row],[id]]</f>
        <v>584</v>
      </c>
    </row>
    <row r="595" spans="1:9" x14ac:dyDescent="0.3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24544</v>
      </c>
      <c r="I595" s="1">
        <f>+Territorio[[#This Row],[id]]</f>
        <v>585</v>
      </c>
    </row>
    <row r="596" spans="1:9" x14ac:dyDescent="0.3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24545</v>
      </c>
      <c r="I596" s="1">
        <f>+Territorio[[#This Row],[id]]</f>
        <v>586</v>
      </c>
    </row>
    <row r="597" spans="1:9" x14ac:dyDescent="0.3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24546</v>
      </c>
      <c r="I597" s="1">
        <f>+Territorio[[#This Row],[id]]</f>
        <v>587</v>
      </c>
    </row>
    <row r="598" spans="1:9" x14ac:dyDescent="0.3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24547</v>
      </c>
      <c r="I598" s="1">
        <f>+Territorio[[#This Row],[id]]</f>
        <v>588</v>
      </c>
    </row>
    <row r="599" spans="1:9" x14ac:dyDescent="0.3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24548</v>
      </c>
      <c r="I599" s="1">
        <f>+Territorio[[#This Row],[id]]</f>
        <v>589</v>
      </c>
    </row>
    <row r="600" spans="1:9" x14ac:dyDescent="0.3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24549</v>
      </c>
      <c r="I600" s="1">
        <f>+Territorio[[#This Row],[id]]</f>
        <v>590</v>
      </c>
    </row>
    <row r="601" spans="1:9" x14ac:dyDescent="0.3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24550</v>
      </c>
      <c r="I601" s="1">
        <f>+Territorio[[#This Row],[id]]</f>
        <v>591</v>
      </c>
    </row>
    <row r="602" spans="1:9" x14ac:dyDescent="0.3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24551</v>
      </c>
      <c r="I602" s="1">
        <f>+Territorio[[#This Row],[id]]</f>
        <v>592</v>
      </c>
    </row>
    <row r="603" spans="1:9" x14ac:dyDescent="0.3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24552</v>
      </c>
      <c r="I603" s="1">
        <f>+Territorio[[#This Row],[id]]</f>
        <v>593</v>
      </c>
    </row>
    <row r="604" spans="1:9" x14ac:dyDescent="0.3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24553</v>
      </c>
      <c r="I604" s="1">
        <f>+Territorio[[#This Row],[id]]</f>
        <v>594</v>
      </c>
    </row>
    <row r="605" spans="1:9" x14ac:dyDescent="0.3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24554</v>
      </c>
      <c r="I605" s="1">
        <f>+Territorio[[#This Row],[id]]</f>
        <v>595</v>
      </c>
    </row>
    <row r="606" spans="1:9" x14ac:dyDescent="0.3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24555</v>
      </c>
      <c r="I606" s="1">
        <f>+Territorio[[#This Row],[id]]</f>
        <v>596</v>
      </c>
    </row>
    <row r="607" spans="1:9" x14ac:dyDescent="0.3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24556</v>
      </c>
      <c r="I607" s="1">
        <f>+Territorio[[#This Row],[id]]</f>
        <v>597</v>
      </c>
    </row>
    <row r="608" spans="1:9" x14ac:dyDescent="0.3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24557</v>
      </c>
      <c r="I608" s="1">
        <f>+Territorio[[#This Row],[id]]</f>
        <v>598</v>
      </c>
    </row>
    <row r="609" spans="1:9" x14ac:dyDescent="0.3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24558</v>
      </c>
      <c r="I609" s="1">
        <f>+Territorio[[#This Row],[id]]</f>
        <v>599</v>
      </c>
    </row>
    <row r="610" spans="1:9" x14ac:dyDescent="0.3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24559</v>
      </c>
      <c r="I610" s="1">
        <f>+Territorio[[#This Row],[id]]</f>
        <v>600</v>
      </c>
    </row>
    <row r="611" spans="1:9" x14ac:dyDescent="0.3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24560</v>
      </c>
      <c r="I611" s="1">
        <f>+Territorio[[#This Row],[id]]</f>
        <v>601</v>
      </c>
    </row>
    <row r="612" spans="1:9" x14ac:dyDescent="0.3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24561</v>
      </c>
      <c r="I612" s="1">
        <f>+Territorio[[#This Row],[id]]</f>
        <v>602</v>
      </c>
    </row>
    <row r="613" spans="1:9" x14ac:dyDescent="0.3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24562</v>
      </c>
      <c r="I613" s="1">
        <f>+Territorio[[#This Row],[id]]</f>
        <v>603</v>
      </c>
    </row>
    <row r="614" spans="1:9" x14ac:dyDescent="0.3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24563</v>
      </c>
      <c r="I614" s="1">
        <f>+Territorio[[#This Row],[id]]</f>
        <v>604</v>
      </c>
    </row>
    <row r="615" spans="1:9" x14ac:dyDescent="0.3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24564</v>
      </c>
      <c r="I615" s="1">
        <f>+Territorio[[#This Row],[id]]</f>
        <v>605</v>
      </c>
    </row>
    <row r="616" spans="1:9" x14ac:dyDescent="0.3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24565</v>
      </c>
      <c r="I616" s="1">
        <f>+Territorio[[#This Row],[id]]</f>
        <v>606</v>
      </c>
    </row>
    <row r="617" spans="1:9" x14ac:dyDescent="0.3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24566</v>
      </c>
      <c r="I617" s="1">
        <f>+Territorio[[#This Row],[id]]</f>
        <v>607</v>
      </c>
    </row>
    <row r="618" spans="1:9" x14ac:dyDescent="0.3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24567</v>
      </c>
      <c r="I618" s="1">
        <f>+Territorio[[#This Row],[id]]</f>
        <v>608</v>
      </c>
    </row>
    <row r="619" spans="1:9" x14ac:dyDescent="0.3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24568</v>
      </c>
      <c r="I619" s="1">
        <f>+Territorio[[#This Row],[id]]</f>
        <v>609</v>
      </c>
    </row>
    <row r="620" spans="1:9" x14ac:dyDescent="0.3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24569</v>
      </c>
      <c r="I620" s="1">
        <f>+Territorio[[#This Row],[id]]</f>
        <v>610</v>
      </c>
    </row>
    <row r="621" spans="1:9" x14ac:dyDescent="0.3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24570</v>
      </c>
      <c r="I621" s="1">
        <f>+Territorio[[#This Row],[id]]</f>
        <v>611</v>
      </c>
    </row>
    <row r="622" spans="1:9" x14ac:dyDescent="0.3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24571</v>
      </c>
      <c r="I622" s="1">
        <f>+Territorio[[#This Row],[id]]</f>
        <v>612</v>
      </c>
    </row>
    <row r="623" spans="1:9" x14ac:dyDescent="0.3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24572</v>
      </c>
      <c r="I623" s="1">
        <f>+Territorio[[#This Row],[id]]</f>
        <v>613</v>
      </c>
    </row>
    <row r="624" spans="1:9" x14ac:dyDescent="0.3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24573</v>
      </c>
      <c r="I624" s="1">
        <f>+Territorio[[#This Row],[id]]</f>
        <v>614</v>
      </c>
    </row>
    <row r="625" spans="1:9" x14ac:dyDescent="0.3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24574</v>
      </c>
      <c r="I625" s="1">
        <f>+Territorio[[#This Row],[id]]</f>
        <v>615</v>
      </c>
    </row>
    <row r="626" spans="1:9" x14ac:dyDescent="0.3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24575</v>
      </c>
      <c r="I626" s="1">
        <f>+Territorio[[#This Row],[id]]</f>
        <v>616</v>
      </c>
    </row>
    <row r="627" spans="1:9" x14ac:dyDescent="0.3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24576</v>
      </c>
      <c r="I627" s="1">
        <f>+Territorio[[#This Row],[id]]</f>
        <v>617</v>
      </c>
    </row>
    <row r="628" spans="1:9" x14ac:dyDescent="0.3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24577</v>
      </c>
      <c r="I628" s="1">
        <f>+Territorio[[#This Row],[id]]</f>
        <v>618</v>
      </c>
    </row>
    <row r="629" spans="1:9" x14ac:dyDescent="0.3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24578</v>
      </c>
      <c r="I629" s="1">
        <f>+Territorio[[#This Row],[id]]</f>
        <v>619</v>
      </c>
    </row>
    <row r="630" spans="1:9" x14ac:dyDescent="0.3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24579</v>
      </c>
      <c r="I630" s="1">
        <f>+Territorio[[#This Row],[id]]</f>
        <v>620</v>
      </c>
    </row>
    <row r="631" spans="1:9" x14ac:dyDescent="0.3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24580</v>
      </c>
      <c r="I631" s="1">
        <f>+Territorio[[#This Row],[id]]</f>
        <v>621</v>
      </c>
    </row>
    <row r="632" spans="1:9" x14ac:dyDescent="0.3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24581</v>
      </c>
      <c r="I632" s="1">
        <f>+Territorio[[#This Row],[id]]</f>
        <v>622</v>
      </c>
    </row>
    <row r="633" spans="1:9" x14ac:dyDescent="0.3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24582</v>
      </c>
      <c r="I633" s="1">
        <f>+Territorio[[#This Row],[id]]</f>
        <v>623</v>
      </c>
    </row>
    <row r="634" spans="1:9" x14ac:dyDescent="0.3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24583</v>
      </c>
      <c r="I634" s="1">
        <f>+Territorio[[#This Row],[id]]</f>
        <v>624</v>
      </c>
    </row>
    <row r="635" spans="1:9" x14ac:dyDescent="0.3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24584</v>
      </c>
      <c r="I635" s="1">
        <f>+Territorio[[#This Row],[id]]</f>
        <v>625</v>
      </c>
    </row>
    <row r="636" spans="1:9" x14ac:dyDescent="0.3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24585</v>
      </c>
      <c r="I636" s="1">
        <f>+Territorio[[#This Row],[id]]</f>
        <v>626</v>
      </c>
    </row>
    <row r="637" spans="1:9" x14ac:dyDescent="0.3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24586</v>
      </c>
      <c r="I637" s="1">
        <f>+Territorio[[#This Row],[id]]</f>
        <v>627</v>
      </c>
    </row>
    <row r="638" spans="1:9" x14ac:dyDescent="0.3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24587</v>
      </c>
      <c r="I638" s="1">
        <f>+Territorio[[#This Row],[id]]</f>
        <v>628</v>
      </c>
    </row>
    <row r="639" spans="1:9" x14ac:dyDescent="0.3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24588</v>
      </c>
      <c r="I639" s="1">
        <f>+Territorio[[#This Row],[id]]</f>
        <v>629</v>
      </c>
    </row>
    <row r="640" spans="1:9" x14ac:dyDescent="0.3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24589</v>
      </c>
      <c r="I640" s="1">
        <f>+Territorio[[#This Row],[id]]</f>
        <v>630</v>
      </c>
    </row>
    <row r="641" spans="1:9" x14ac:dyDescent="0.3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24590</v>
      </c>
      <c r="I641" s="1">
        <f>+Territorio[[#This Row],[id]]</f>
        <v>631</v>
      </c>
    </row>
    <row r="642" spans="1:9" x14ac:dyDescent="0.3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24591</v>
      </c>
      <c r="I642" s="1">
        <f>+Territorio[[#This Row],[id]]</f>
        <v>632</v>
      </c>
    </row>
    <row r="643" spans="1:9" x14ac:dyDescent="0.3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24592</v>
      </c>
      <c r="I643" s="1">
        <f>+Territorio[[#This Row],[id]]</f>
        <v>633</v>
      </c>
    </row>
    <row r="644" spans="1:9" x14ac:dyDescent="0.3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24593</v>
      </c>
      <c r="I644" s="1">
        <f>+Territorio[[#This Row],[id]]</f>
        <v>634</v>
      </c>
    </row>
    <row r="645" spans="1:9" x14ac:dyDescent="0.3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24594</v>
      </c>
      <c r="I645" s="1">
        <f>+Territorio[[#This Row],[id]]</f>
        <v>635</v>
      </c>
    </row>
    <row r="646" spans="1:9" x14ac:dyDescent="0.3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24595</v>
      </c>
      <c r="I646" s="1">
        <f>+Territorio[[#This Row],[id]]</f>
        <v>636</v>
      </c>
    </row>
    <row r="647" spans="1:9" x14ac:dyDescent="0.3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24596</v>
      </c>
      <c r="I647" s="1">
        <f>+Territorio[[#This Row],[id]]</f>
        <v>637</v>
      </c>
    </row>
    <row r="648" spans="1:9" x14ac:dyDescent="0.3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24597</v>
      </c>
      <c r="I648" s="1">
        <f>+Territorio[[#This Row],[id]]</f>
        <v>638</v>
      </c>
    </row>
    <row r="649" spans="1:9" x14ac:dyDescent="0.3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24598</v>
      </c>
      <c r="I649" s="1">
        <f>+Territorio[[#This Row],[id]]</f>
        <v>639</v>
      </c>
    </row>
    <row r="650" spans="1:9" x14ac:dyDescent="0.3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24599</v>
      </c>
      <c r="I650" s="1">
        <f>+Territorio[[#This Row],[id]]</f>
        <v>640</v>
      </c>
    </row>
    <row r="651" spans="1:9" x14ac:dyDescent="0.3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24600</v>
      </c>
      <c r="I651" s="1">
        <f>+Territorio[[#This Row],[id]]</f>
        <v>641</v>
      </c>
    </row>
    <row r="652" spans="1:9" x14ac:dyDescent="0.3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24601</v>
      </c>
      <c r="I652" s="1">
        <f>+Territorio[[#This Row],[id]]</f>
        <v>642</v>
      </c>
    </row>
    <row r="653" spans="1:9" x14ac:dyDescent="0.3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24602</v>
      </c>
      <c r="I653" s="1">
        <f>+Territorio[[#This Row],[id]]</f>
        <v>643</v>
      </c>
    </row>
    <row r="654" spans="1:9" x14ac:dyDescent="0.3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24603</v>
      </c>
      <c r="I654" s="1">
        <f>+Territorio[[#This Row],[id]]</f>
        <v>644</v>
      </c>
    </row>
    <row r="655" spans="1:9" x14ac:dyDescent="0.3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24604</v>
      </c>
      <c r="I655" s="1">
        <f>+Territorio[[#This Row],[id]]</f>
        <v>645</v>
      </c>
    </row>
    <row r="656" spans="1:9" x14ac:dyDescent="0.3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24605</v>
      </c>
      <c r="I656" s="1">
        <f>+Territorio[[#This Row],[id]]</f>
        <v>646</v>
      </c>
    </row>
    <row r="657" spans="1:9" x14ac:dyDescent="0.3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24606</v>
      </c>
      <c r="I657" s="1">
        <f>+Territorio[[#This Row],[id]]</f>
        <v>647</v>
      </c>
    </row>
    <row r="658" spans="1:9" x14ac:dyDescent="0.3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24607</v>
      </c>
      <c r="I658" s="1">
        <f>+Territorio[[#This Row],[id]]</f>
        <v>648</v>
      </c>
    </row>
    <row r="659" spans="1:9" x14ac:dyDescent="0.3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24608</v>
      </c>
      <c r="I659" s="1">
        <f>+Territorio[[#This Row],[id]]</f>
        <v>649</v>
      </c>
    </row>
    <row r="660" spans="1:9" x14ac:dyDescent="0.3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24609</v>
      </c>
      <c r="I660" s="1">
        <f>+Territorio[[#This Row],[id]]</f>
        <v>650</v>
      </c>
    </row>
    <row r="661" spans="1:9" x14ac:dyDescent="0.3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24610</v>
      </c>
      <c r="I661" s="1">
        <f>+Territorio[[#This Row],[id]]</f>
        <v>651</v>
      </c>
    </row>
    <row r="662" spans="1:9" x14ac:dyDescent="0.3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24611</v>
      </c>
      <c r="I662" s="1">
        <f>+Territorio[[#This Row],[id]]</f>
        <v>652</v>
      </c>
    </row>
    <row r="663" spans="1:9" x14ac:dyDescent="0.3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24612</v>
      </c>
      <c r="I663" s="1">
        <f>+Territorio[[#This Row],[id]]</f>
        <v>653</v>
      </c>
    </row>
    <row r="664" spans="1:9" x14ac:dyDescent="0.3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24613</v>
      </c>
      <c r="I664" s="1">
        <f>+Territorio[[#This Row],[id]]</f>
        <v>654</v>
      </c>
    </row>
    <row r="665" spans="1:9" x14ac:dyDescent="0.3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24614</v>
      </c>
      <c r="I665" s="1">
        <f>+Territorio[[#This Row],[id]]</f>
        <v>655</v>
      </c>
    </row>
    <row r="666" spans="1:9" x14ac:dyDescent="0.3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24615</v>
      </c>
      <c r="I666" s="1">
        <f>+Territorio[[#This Row],[id]]</f>
        <v>656</v>
      </c>
    </row>
    <row r="667" spans="1:9" x14ac:dyDescent="0.3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24616</v>
      </c>
      <c r="I667" s="1">
        <f>+Territorio[[#This Row],[id]]</f>
        <v>657</v>
      </c>
    </row>
    <row r="668" spans="1:9" x14ac:dyDescent="0.3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24617</v>
      </c>
      <c r="I668" s="1">
        <f>+Territorio[[#This Row],[id]]</f>
        <v>658</v>
      </c>
    </row>
    <row r="669" spans="1:9" x14ac:dyDescent="0.3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24618</v>
      </c>
      <c r="I669" s="1">
        <f>+Territorio[[#This Row],[id]]</f>
        <v>659</v>
      </c>
    </row>
    <row r="670" spans="1:9" x14ac:dyDescent="0.3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24619</v>
      </c>
      <c r="I670" s="1">
        <f>+Territorio[[#This Row],[id]]</f>
        <v>660</v>
      </c>
    </row>
    <row r="671" spans="1:9" x14ac:dyDescent="0.3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24620</v>
      </c>
      <c r="I671" s="1">
        <f>+Territorio[[#This Row],[id]]</f>
        <v>661</v>
      </c>
    </row>
    <row r="672" spans="1:9" x14ac:dyDescent="0.3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24621</v>
      </c>
      <c r="I672" s="1">
        <f>+Territorio[[#This Row],[id]]</f>
        <v>662</v>
      </c>
    </row>
    <row r="673" spans="1:9" x14ac:dyDescent="0.3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24622</v>
      </c>
      <c r="I673" s="1">
        <f>+Territorio[[#This Row],[id]]</f>
        <v>663</v>
      </c>
    </row>
    <row r="674" spans="1:9" x14ac:dyDescent="0.3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24623</v>
      </c>
      <c r="I674" s="1">
        <f>+Territorio[[#This Row],[id]]</f>
        <v>664</v>
      </c>
    </row>
    <row r="675" spans="1:9" x14ac:dyDescent="0.3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24624</v>
      </c>
      <c r="I675" s="1">
        <f>+Territorio[[#This Row],[id]]</f>
        <v>665</v>
      </c>
    </row>
    <row r="676" spans="1:9" x14ac:dyDescent="0.3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24625</v>
      </c>
      <c r="I676" s="1">
        <f>+Territorio[[#This Row],[id]]</f>
        <v>666</v>
      </c>
    </row>
    <row r="677" spans="1:9" x14ac:dyDescent="0.3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24626</v>
      </c>
      <c r="I677" s="1">
        <f>+Territorio[[#This Row],[id]]</f>
        <v>667</v>
      </c>
    </row>
    <row r="678" spans="1:9" x14ac:dyDescent="0.3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24627</v>
      </c>
      <c r="I678" s="1">
        <f>+Territorio[[#This Row],[id]]</f>
        <v>668</v>
      </c>
    </row>
    <row r="679" spans="1:9" x14ac:dyDescent="0.3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24628</v>
      </c>
      <c r="I679" s="1">
        <f>+Territorio[[#This Row],[id]]</f>
        <v>669</v>
      </c>
    </row>
    <row r="680" spans="1:9" x14ac:dyDescent="0.3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24629</v>
      </c>
      <c r="I680" s="1">
        <f>+Territorio[[#This Row],[id]]</f>
        <v>670</v>
      </c>
    </row>
    <row r="681" spans="1:9" x14ac:dyDescent="0.3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24630</v>
      </c>
      <c r="I681" s="1">
        <f>+Territorio[[#This Row],[id]]</f>
        <v>671</v>
      </c>
    </row>
    <row r="682" spans="1:9" x14ac:dyDescent="0.3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24631</v>
      </c>
      <c r="I682" s="1">
        <f>+Territorio[[#This Row],[id]]</f>
        <v>672</v>
      </c>
    </row>
    <row r="683" spans="1:9" x14ac:dyDescent="0.3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24632</v>
      </c>
      <c r="I683" s="1">
        <f>+Territorio[[#This Row],[id]]</f>
        <v>673</v>
      </c>
    </row>
    <row r="684" spans="1:9" x14ac:dyDescent="0.3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24633</v>
      </c>
      <c r="I684" s="1">
        <f>+Territorio[[#This Row],[id]]</f>
        <v>674</v>
      </c>
    </row>
    <row r="685" spans="1:9" x14ac:dyDescent="0.3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24634</v>
      </c>
      <c r="I685" s="1">
        <f>+Territorio[[#This Row],[id]]</f>
        <v>675</v>
      </c>
    </row>
    <row r="686" spans="1:9" x14ac:dyDescent="0.3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24635</v>
      </c>
      <c r="I686" s="1">
        <f>+Territorio[[#This Row],[id]]</f>
        <v>676</v>
      </c>
    </row>
    <row r="687" spans="1:9" x14ac:dyDescent="0.3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24636</v>
      </c>
      <c r="I687" s="1">
        <f>+Territorio[[#This Row],[id]]</f>
        <v>677</v>
      </c>
    </row>
    <row r="688" spans="1:9" x14ac:dyDescent="0.3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24637</v>
      </c>
      <c r="I688" s="1">
        <f>+Territorio[[#This Row],[id]]</f>
        <v>678</v>
      </c>
    </row>
    <row r="689" spans="1:9" x14ac:dyDescent="0.3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24638</v>
      </c>
      <c r="I689" s="1">
        <f>+Territorio[[#This Row],[id]]</f>
        <v>679</v>
      </c>
    </row>
    <row r="690" spans="1:9" x14ac:dyDescent="0.3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24639</v>
      </c>
      <c r="I690" s="1">
        <f>+Territorio[[#This Row],[id]]</f>
        <v>680</v>
      </c>
    </row>
    <row r="691" spans="1:9" x14ac:dyDescent="0.3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24640</v>
      </c>
      <c r="I691" s="1">
        <f>+Territorio[[#This Row],[id]]</f>
        <v>681</v>
      </c>
    </row>
    <row r="692" spans="1:9" x14ac:dyDescent="0.3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24641</v>
      </c>
      <c r="I692" s="1">
        <f>+Territorio[[#This Row],[id]]</f>
        <v>682</v>
      </c>
    </row>
    <row r="693" spans="1:9" x14ac:dyDescent="0.3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24642</v>
      </c>
      <c r="I693" s="1">
        <f>+Territorio[[#This Row],[id]]</f>
        <v>683</v>
      </c>
    </row>
    <row r="694" spans="1:9" x14ac:dyDescent="0.3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24643</v>
      </c>
      <c r="I694" s="1">
        <f>+Territorio[[#This Row],[id]]</f>
        <v>684</v>
      </c>
    </row>
    <row r="695" spans="1:9" x14ac:dyDescent="0.3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24644</v>
      </c>
      <c r="I695" s="1">
        <f>+Territorio[[#This Row],[id]]</f>
        <v>685</v>
      </c>
    </row>
    <row r="696" spans="1:9" x14ac:dyDescent="0.3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24645</v>
      </c>
      <c r="I696" s="1">
        <f>+Territorio[[#This Row],[id]]</f>
        <v>686</v>
      </c>
    </row>
    <row r="697" spans="1:9" x14ac:dyDescent="0.3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24646</v>
      </c>
      <c r="I697" s="1">
        <f>+Territorio[[#This Row],[id]]</f>
        <v>687</v>
      </c>
    </row>
    <row r="698" spans="1:9" x14ac:dyDescent="0.3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24647</v>
      </c>
      <c r="I698" s="1">
        <f>+Territorio[[#This Row],[id]]</f>
        <v>688</v>
      </c>
    </row>
    <row r="699" spans="1:9" x14ac:dyDescent="0.3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24648</v>
      </c>
      <c r="I699" s="1">
        <f>+Territorio[[#This Row],[id]]</f>
        <v>689</v>
      </c>
    </row>
    <row r="700" spans="1:9" x14ac:dyDescent="0.3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24649</v>
      </c>
      <c r="I700" s="1">
        <f>+Territorio[[#This Row],[id]]</f>
        <v>690</v>
      </c>
    </row>
    <row r="701" spans="1:9" x14ac:dyDescent="0.3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24650</v>
      </c>
      <c r="I701" s="1">
        <f>+Territorio[[#This Row],[id]]</f>
        <v>691</v>
      </c>
    </row>
    <row r="702" spans="1:9" x14ac:dyDescent="0.3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24651</v>
      </c>
      <c r="I702" s="1">
        <f>+Territorio[[#This Row],[id]]</f>
        <v>692</v>
      </c>
    </row>
    <row r="703" spans="1:9" x14ac:dyDescent="0.3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24652</v>
      </c>
      <c r="I703" s="1">
        <f>+Territorio[[#This Row],[id]]</f>
        <v>693</v>
      </c>
    </row>
    <row r="704" spans="1:9" x14ac:dyDescent="0.3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24653</v>
      </c>
      <c r="I704" s="1">
        <f>+Territorio[[#This Row],[id]]</f>
        <v>694</v>
      </c>
    </row>
    <row r="705" spans="2:9" x14ac:dyDescent="0.3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24654</v>
      </c>
      <c r="I705" s="1">
        <f>+Territorio[[#This Row],[id]]</f>
        <v>695</v>
      </c>
    </row>
    <row r="706" spans="2:9" x14ac:dyDescent="0.3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24655</v>
      </c>
      <c r="I706" s="1">
        <f>+Territorio[[#This Row],[id]]</f>
        <v>696</v>
      </c>
    </row>
    <row r="707" spans="2:9" x14ac:dyDescent="0.3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24656</v>
      </c>
      <c r="I707" s="1">
        <f>+Territorio[[#This Row],[id]]</f>
        <v>697</v>
      </c>
    </row>
    <row r="708" spans="2:9" x14ac:dyDescent="0.3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24657</v>
      </c>
      <c r="I708" s="1">
        <f>+Territorio[[#This Row],[id]]</f>
        <v>698</v>
      </c>
    </row>
    <row r="709" spans="2:9" x14ac:dyDescent="0.3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24658</v>
      </c>
      <c r="I709" s="1">
        <f>+Territorio[[#This Row],[id]]</f>
        <v>699</v>
      </c>
    </row>
    <row r="710" spans="2:9" x14ac:dyDescent="0.3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24659</v>
      </c>
      <c r="I710" s="1">
        <f>+Territorio[[#This Row],[id]]</f>
        <v>700</v>
      </c>
    </row>
    <row r="711" spans="2:9" x14ac:dyDescent="0.3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24660</v>
      </c>
      <c r="I711" s="1">
        <f>+Territorio[[#This Row],[id]]</f>
        <v>701</v>
      </c>
    </row>
    <row r="712" spans="2:9" x14ac:dyDescent="0.3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24661</v>
      </c>
      <c r="I712" s="1">
        <f>+Territorio[[#This Row],[id]]</f>
        <v>702</v>
      </c>
    </row>
    <row r="713" spans="2:9" x14ac:dyDescent="0.3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24662</v>
      </c>
      <c r="I713" s="1">
        <f>+Territorio[[#This Row],[id]]</f>
        <v>703</v>
      </c>
    </row>
    <row r="714" spans="2:9" x14ac:dyDescent="0.3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24663</v>
      </c>
      <c r="I714" s="1">
        <f>+Territorio[[#This Row],[id]]</f>
        <v>704</v>
      </c>
    </row>
    <row r="715" spans="2:9" x14ac:dyDescent="0.3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24664</v>
      </c>
      <c r="I715" s="1">
        <f>+Territorio[[#This Row],[id]]</f>
        <v>705</v>
      </c>
    </row>
    <row r="716" spans="2:9" x14ac:dyDescent="0.3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24665</v>
      </c>
      <c r="I716" s="1">
        <f>+Territorio[[#This Row],[id]]</f>
        <v>706</v>
      </c>
    </row>
    <row r="717" spans="2:9" x14ac:dyDescent="0.3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24666</v>
      </c>
      <c r="I717" s="1">
        <f>+Territorio[[#This Row],[id]]</f>
        <v>707</v>
      </c>
    </row>
    <row r="718" spans="2:9" x14ac:dyDescent="0.3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24667</v>
      </c>
      <c r="I718" s="1">
        <f>+Territorio[[#This Row],[id]]</f>
        <v>708</v>
      </c>
    </row>
    <row r="719" spans="2:9" x14ac:dyDescent="0.3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24668</v>
      </c>
      <c r="I719" s="1">
        <f>+Territorio[[#This Row],[id]]</f>
        <v>709</v>
      </c>
    </row>
    <row r="720" spans="2:9" x14ac:dyDescent="0.3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24669</v>
      </c>
      <c r="I720" s="1">
        <f>+Territorio[[#This Row],[id]]</f>
        <v>710</v>
      </c>
    </row>
    <row r="721" spans="2:9" x14ac:dyDescent="0.3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24670</v>
      </c>
      <c r="I721" s="1">
        <f>+Territorio[[#This Row],[id]]</f>
        <v>711</v>
      </c>
    </row>
    <row r="722" spans="2:9" x14ac:dyDescent="0.3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24671</v>
      </c>
      <c r="I722" s="1">
        <f>+Territorio[[#This Row],[id]]</f>
        <v>712</v>
      </c>
    </row>
    <row r="723" spans="2:9" x14ac:dyDescent="0.3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24672</v>
      </c>
      <c r="I723" s="1">
        <f>+Territorio[[#This Row],[id]]</f>
        <v>713</v>
      </c>
    </row>
    <row r="724" spans="2:9" x14ac:dyDescent="0.3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24673</v>
      </c>
      <c r="I724" s="1">
        <f>+Territorio[[#This Row],[id]]</f>
        <v>714</v>
      </c>
    </row>
    <row r="725" spans="2:9" x14ac:dyDescent="0.3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24674</v>
      </c>
      <c r="I725" s="1">
        <f>+Territorio[[#This Row],[id]]</f>
        <v>715</v>
      </c>
    </row>
    <row r="726" spans="2:9" x14ac:dyDescent="0.3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24675</v>
      </c>
      <c r="I726" s="1">
        <f>+Territorio[[#This Row],[id]]</f>
        <v>716</v>
      </c>
    </row>
    <row r="727" spans="2:9" x14ac:dyDescent="0.3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24676</v>
      </c>
      <c r="I727" s="1">
        <f>+Territorio[[#This Row],[id]]</f>
        <v>717</v>
      </c>
    </row>
    <row r="728" spans="2:9" x14ac:dyDescent="0.3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24677</v>
      </c>
      <c r="I728" s="1">
        <f>+Territorio[[#This Row],[id]]</f>
        <v>718</v>
      </c>
    </row>
    <row r="729" spans="2:9" x14ac:dyDescent="0.3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24678</v>
      </c>
      <c r="I729" s="1">
        <f>+Territorio[[#This Row],[id]]</f>
        <v>719</v>
      </c>
    </row>
    <row r="730" spans="2:9" x14ac:dyDescent="0.3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24679</v>
      </c>
      <c r="I730" s="1">
        <f>+Territorio[[#This Row],[id]]</f>
        <v>720</v>
      </c>
    </row>
    <row r="731" spans="2:9" x14ac:dyDescent="0.3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24680</v>
      </c>
      <c r="I731" s="1">
        <f>+Territorio[[#This Row],[id]]</f>
        <v>721</v>
      </c>
    </row>
    <row r="732" spans="2:9" x14ac:dyDescent="0.3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24681</v>
      </c>
      <c r="I732" s="1">
        <f>+Territorio[[#This Row],[id]]</f>
        <v>722</v>
      </c>
    </row>
    <row r="733" spans="2:9" x14ac:dyDescent="0.3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24682</v>
      </c>
      <c r="I733" s="1">
        <f>+Territorio[[#This Row],[id]]</f>
        <v>723</v>
      </c>
    </row>
    <row r="734" spans="2:9" x14ac:dyDescent="0.3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24683</v>
      </c>
      <c r="I734" s="1">
        <f>+Territorio[[#This Row],[id]]</f>
        <v>724</v>
      </c>
    </row>
    <row r="735" spans="2:9" x14ac:dyDescent="0.3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24684</v>
      </c>
      <c r="I735" s="1">
        <f>+Territorio[[#This Row],[id]]</f>
        <v>725</v>
      </c>
    </row>
    <row r="736" spans="2:9" x14ac:dyDescent="0.3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24685</v>
      </c>
      <c r="I736" s="1">
        <f>+Territorio[[#This Row],[id]]</f>
        <v>726</v>
      </c>
    </row>
    <row r="737" spans="2:9" x14ac:dyDescent="0.3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24686</v>
      </c>
      <c r="I737" s="1">
        <f>+Territorio[[#This Row],[id]]</f>
        <v>727</v>
      </c>
    </row>
    <row r="738" spans="2:9" x14ac:dyDescent="0.3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24687</v>
      </c>
      <c r="I738" s="1">
        <f>+Territorio[[#This Row],[id]]</f>
        <v>728</v>
      </c>
    </row>
    <row r="739" spans="2:9" x14ac:dyDescent="0.3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24688</v>
      </c>
      <c r="I739" s="1">
        <f>+Territorio[[#This Row],[id]]</f>
        <v>729</v>
      </c>
    </row>
    <row r="740" spans="2:9" x14ac:dyDescent="0.3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24689</v>
      </c>
      <c r="I740" s="1">
        <f>+Territorio[[#This Row],[id]]</f>
        <v>730</v>
      </c>
    </row>
    <row r="741" spans="2:9" x14ac:dyDescent="0.3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24690</v>
      </c>
      <c r="I741" s="1">
        <f>+Territorio[[#This Row],[id]]</f>
        <v>731</v>
      </c>
    </row>
    <row r="742" spans="2:9" x14ac:dyDescent="0.3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24691</v>
      </c>
      <c r="I742" s="1">
        <f>+Territorio[[#This Row],[id]]</f>
        <v>732</v>
      </c>
    </row>
    <row r="743" spans="2:9" x14ac:dyDescent="0.3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24692</v>
      </c>
      <c r="I743" s="1">
        <f>+Territorio[[#This Row],[id]]</f>
        <v>733</v>
      </c>
    </row>
    <row r="744" spans="2:9" x14ac:dyDescent="0.3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24693</v>
      </c>
      <c r="I744" s="1">
        <f>+Territorio[[#This Row],[id]]</f>
        <v>734</v>
      </c>
    </row>
    <row r="745" spans="2:9" x14ac:dyDescent="0.3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24694</v>
      </c>
      <c r="I745" s="1">
        <f>+Territorio[[#This Row],[id]]</f>
        <v>735</v>
      </c>
    </row>
    <row r="746" spans="2:9" x14ac:dyDescent="0.3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24695</v>
      </c>
      <c r="I746" s="1">
        <f>+Territorio[[#This Row],[id]]</f>
        <v>736</v>
      </c>
    </row>
    <row r="747" spans="2:9" x14ac:dyDescent="0.3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24696</v>
      </c>
      <c r="I747" s="1">
        <f>+Territorio[[#This Row],[id]]</f>
        <v>737</v>
      </c>
    </row>
    <row r="748" spans="2:9" x14ac:dyDescent="0.3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24697</v>
      </c>
      <c r="I748" s="1">
        <f>+Territorio[[#This Row],[id]]</f>
        <v>738</v>
      </c>
    </row>
    <row r="749" spans="2:9" x14ac:dyDescent="0.3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24698</v>
      </c>
      <c r="I749" s="1">
        <f>+Territorio[[#This Row],[id]]</f>
        <v>739</v>
      </c>
    </row>
    <row r="750" spans="2:9" x14ac:dyDescent="0.3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24699</v>
      </c>
      <c r="I750" s="1">
        <f>+Territorio[[#This Row],[id]]</f>
        <v>740</v>
      </c>
    </row>
    <row r="751" spans="2:9" x14ac:dyDescent="0.3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24700</v>
      </c>
      <c r="I751" s="1">
        <f>+Territorio[[#This Row],[id]]</f>
        <v>741</v>
      </c>
    </row>
    <row r="752" spans="2:9" x14ac:dyDescent="0.3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24701</v>
      </c>
      <c r="I752" s="1">
        <f>+Territorio[[#This Row],[id]]</f>
        <v>742</v>
      </c>
    </row>
    <row r="753" spans="2:9" x14ac:dyDescent="0.3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24702</v>
      </c>
      <c r="I753" s="1">
        <f>+Territorio[[#This Row],[id]]</f>
        <v>743</v>
      </c>
    </row>
    <row r="754" spans="2:9" x14ac:dyDescent="0.3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24703</v>
      </c>
      <c r="I754" s="1">
        <f>+Territorio[[#This Row],[id]]</f>
        <v>744</v>
      </c>
    </row>
    <row r="755" spans="2:9" x14ac:dyDescent="0.3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24704</v>
      </c>
      <c r="I755" s="1">
        <f>+Territorio[[#This Row],[id]]</f>
        <v>745</v>
      </c>
    </row>
    <row r="756" spans="2:9" x14ac:dyDescent="0.3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24705</v>
      </c>
      <c r="I756" s="1">
        <f>+Territorio[[#This Row],[id]]</f>
        <v>746</v>
      </c>
    </row>
    <row r="757" spans="2:9" x14ac:dyDescent="0.3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24706</v>
      </c>
      <c r="I757" s="1">
        <f>+Territorio[[#This Row],[id]]</f>
        <v>747</v>
      </c>
    </row>
    <row r="758" spans="2:9" x14ac:dyDescent="0.3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24707</v>
      </c>
      <c r="I758" s="1">
        <f>+Territorio[[#This Row],[id]]</f>
        <v>748</v>
      </c>
    </row>
    <row r="759" spans="2:9" x14ac:dyDescent="0.3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24708</v>
      </c>
      <c r="I759" s="1">
        <f>+Territorio[[#This Row],[id]]</f>
        <v>749</v>
      </c>
    </row>
    <row r="760" spans="2:9" x14ac:dyDescent="0.3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24709</v>
      </c>
      <c r="I760" s="1">
        <f>+Territorio[[#This Row],[id]]</f>
        <v>750</v>
      </c>
    </row>
    <row r="761" spans="2:9" x14ac:dyDescent="0.3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24710</v>
      </c>
      <c r="I761" s="1">
        <f>+Territorio[[#This Row],[id]]</f>
        <v>751</v>
      </c>
    </row>
    <row r="762" spans="2:9" x14ac:dyDescent="0.3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24711</v>
      </c>
      <c r="I762" s="1">
        <f>+Territorio[[#This Row],[id]]</f>
        <v>752</v>
      </c>
    </row>
    <row r="763" spans="2:9" x14ac:dyDescent="0.3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24712</v>
      </c>
      <c r="I763" s="1">
        <f>+Territorio[[#This Row],[id]]</f>
        <v>753</v>
      </c>
    </row>
    <row r="764" spans="2:9" x14ac:dyDescent="0.3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24713</v>
      </c>
      <c r="I764" s="1">
        <f>+Territorio[[#This Row],[id]]</f>
        <v>754</v>
      </c>
    </row>
    <row r="765" spans="2:9" x14ac:dyDescent="0.3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24714</v>
      </c>
      <c r="I765" s="1">
        <f>+Territorio[[#This Row],[id]]</f>
        <v>755</v>
      </c>
    </row>
    <row r="766" spans="2:9" x14ac:dyDescent="0.3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24715</v>
      </c>
      <c r="I766" s="1">
        <f>+Territorio[[#This Row],[id]]</f>
        <v>756</v>
      </c>
    </row>
    <row r="767" spans="2:9" x14ac:dyDescent="0.3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24716</v>
      </c>
      <c r="I767" s="1">
        <f>+Territorio[[#This Row],[id]]</f>
        <v>757</v>
      </c>
    </row>
    <row r="768" spans="2:9" x14ac:dyDescent="0.3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24717</v>
      </c>
      <c r="I768" s="1">
        <f>+Territorio[[#This Row],[id]]</f>
        <v>758</v>
      </c>
    </row>
    <row r="769" spans="2:9" x14ac:dyDescent="0.3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24718</v>
      </c>
      <c r="I769" s="1">
        <f>+Territorio[[#This Row],[id]]</f>
        <v>759</v>
      </c>
    </row>
    <row r="770" spans="2:9" x14ac:dyDescent="0.3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24719</v>
      </c>
      <c r="I770" s="1">
        <f>+Territorio[[#This Row],[id]]</f>
        <v>760</v>
      </c>
    </row>
    <row r="771" spans="2:9" x14ac:dyDescent="0.3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24720</v>
      </c>
      <c r="I771" s="1">
        <f>+Territorio[[#This Row],[id]]</f>
        <v>761</v>
      </c>
    </row>
    <row r="772" spans="2:9" x14ac:dyDescent="0.3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24721</v>
      </c>
      <c r="I772" s="1">
        <f>+Territorio[[#This Row],[id]]</f>
        <v>762</v>
      </c>
    </row>
    <row r="773" spans="2:9" x14ac:dyDescent="0.3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24722</v>
      </c>
      <c r="I773" s="1">
        <f>+Territorio[[#This Row],[id]]</f>
        <v>763</v>
      </c>
    </row>
    <row r="774" spans="2:9" x14ac:dyDescent="0.3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24723</v>
      </c>
      <c r="I774" s="1">
        <f>+Territorio[[#This Row],[id]]</f>
        <v>764</v>
      </c>
    </row>
    <row r="775" spans="2:9" x14ac:dyDescent="0.3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24724</v>
      </c>
      <c r="I775" s="1">
        <f>+Territorio[[#This Row],[id]]</f>
        <v>765</v>
      </c>
    </row>
    <row r="776" spans="2:9" x14ac:dyDescent="0.3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24725</v>
      </c>
      <c r="I776" s="1">
        <f>+Territorio[[#This Row],[id]]</f>
        <v>766</v>
      </c>
    </row>
    <row r="777" spans="2:9" x14ac:dyDescent="0.3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24726</v>
      </c>
      <c r="I777" s="1">
        <f>+Territorio[[#This Row],[id]]</f>
        <v>767</v>
      </c>
    </row>
    <row r="778" spans="2:9" x14ac:dyDescent="0.3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24727</v>
      </c>
      <c r="I778" s="1">
        <f>+Territorio[[#This Row],[id]]</f>
        <v>768</v>
      </c>
    </row>
    <row r="779" spans="2:9" x14ac:dyDescent="0.3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24728</v>
      </c>
      <c r="I779" s="1">
        <f>+Territorio[[#This Row],[id]]</f>
        <v>769</v>
      </c>
    </row>
    <row r="780" spans="2:9" x14ac:dyDescent="0.3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24729</v>
      </c>
      <c r="I780" s="1">
        <f>+Territorio[[#This Row],[id]]</f>
        <v>770</v>
      </c>
    </row>
    <row r="781" spans="2:9" x14ac:dyDescent="0.3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24730</v>
      </c>
      <c r="I781" s="1">
        <f>+Territorio[[#This Row],[id]]</f>
        <v>771</v>
      </c>
    </row>
    <row r="782" spans="2:9" x14ac:dyDescent="0.3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24731</v>
      </c>
      <c r="I782" s="1">
        <f>+Territorio[[#This Row],[id]]</f>
        <v>772</v>
      </c>
    </row>
    <row r="783" spans="2:9" x14ac:dyDescent="0.3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24732</v>
      </c>
      <c r="I783" s="1">
        <f>+Territorio[[#This Row],[id]]</f>
        <v>773</v>
      </c>
    </row>
    <row r="784" spans="2:9" x14ac:dyDescent="0.3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24733</v>
      </c>
      <c r="I784" s="1">
        <f>+Territorio[[#This Row],[id]]</f>
        <v>774</v>
      </c>
    </row>
    <row r="785" spans="2:9" x14ac:dyDescent="0.3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24734</v>
      </c>
      <c r="I785" s="1">
        <f>+Territorio[[#This Row],[id]]</f>
        <v>775</v>
      </c>
    </row>
    <row r="786" spans="2:9" x14ac:dyDescent="0.3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24735</v>
      </c>
      <c r="I786" s="1">
        <f>+Territorio[[#This Row],[id]]</f>
        <v>776</v>
      </c>
    </row>
    <row r="787" spans="2:9" x14ac:dyDescent="0.3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24736</v>
      </c>
      <c r="I787" s="1">
        <f>+Territorio[[#This Row],[id]]</f>
        <v>777</v>
      </c>
    </row>
    <row r="788" spans="2:9" x14ac:dyDescent="0.3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24737</v>
      </c>
      <c r="I788" s="1">
        <f>+Territorio[[#This Row],[id]]</f>
        <v>778</v>
      </c>
    </row>
    <row r="789" spans="2:9" x14ac:dyDescent="0.3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24738</v>
      </c>
      <c r="I789" s="1">
        <f>+Territorio[[#This Row],[id]]</f>
        <v>779</v>
      </c>
    </row>
    <row r="790" spans="2:9" x14ac:dyDescent="0.3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24739</v>
      </c>
      <c r="I790" s="1">
        <f>+Territorio[[#This Row],[id]]</f>
        <v>780</v>
      </c>
    </row>
    <row r="791" spans="2:9" x14ac:dyDescent="0.3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24740</v>
      </c>
      <c r="I791" s="1">
        <f>+Territorio[[#This Row],[id]]</f>
        <v>781</v>
      </c>
    </row>
    <row r="792" spans="2:9" x14ac:dyDescent="0.3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24741</v>
      </c>
      <c r="I792" s="1">
        <f>+Territorio[[#This Row],[id]]</f>
        <v>782</v>
      </c>
    </row>
    <row r="793" spans="2:9" x14ac:dyDescent="0.3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24742</v>
      </c>
      <c r="I793" s="1">
        <f>+Territorio[[#This Row],[id]]</f>
        <v>783</v>
      </c>
    </row>
    <row r="794" spans="2:9" x14ac:dyDescent="0.3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24743</v>
      </c>
      <c r="I794" s="1">
        <f>+Territorio[[#This Row],[id]]</f>
        <v>784</v>
      </c>
    </row>
    <row r="795" spans="2:9" x14ac:dyDescent="0.3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24744</v>
      </c>
      <c r="I795" s="1">
        <f>+Territorio[[#This Row],[id]]</f>
        <v>785</v>
      </c>
    </row>
    <row r="796" spans="2:9" x14ac:dyDescent="0.3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24745</v>
      </c>
      <c r="I796" s="1">
        <f>+Territorio[[#This Row],[id]]</f>
        <v>786</v>
      </c>
    </row>
    <row r="797" spans="2:9" x14ac:dyDescent="0.3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24746</v>
      </c>
      <c r="I797" s="1">
        <f>+Territorio[[#This Row],[id]]</f>
        <v>787</v>
      </c>
    </row>
    <row r="798" spans="2:9" x14ac:dyDescent="0.3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24747</v>
      </c>
      <c r="I798" s="1">
        <f>+Territorio[[#This Row],[id]]</f>
        <v>788</v>
      </c>
    </row>
    <row r="799" spans="2:9" x14ac:dyDescent="0.3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24748</v>
      </c>
      <c r="I799" s="1">
        <f>+Territorio[[#This Row],[id]]</f>
        <v>789</v>
      </c>
    </row>
    <row r="800" spans="2:9" x14ac:dyDescent="0.3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24749</v>
      </c>
      <c r="I800" s="1">
        <f>+Territorio[[#This Row],[id]]</f>
        <v>790</v>
      </c>
    </row>
    <row r="801" spans="2:9" x14ac:dyDescent="0.3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24750</v>
      </c>
      <c r="I801" s="1">
        <f>+Territorio[[#This Row],[id]]</f>
        <v>791</v>
      </c>
    </row>
    <row r="802" spans="2:9" x14ac:dyDescent="0.3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24751</v>
      </c>
      <c r="I802" s="1">
        <f>+Territorio[[#This Row],[id]]</f>
        <v>792</v>
      </c>
    </row>
    <row r="803" spans="2:9" x14ac:dyDescent="0.3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24752</v>
      </c>
      <c r="I803" s="1">
        <f>+Territorio[[#This Row],[id]]</f>
        <v>793</v>
      </c>
    </row>
    <row r="804" spans="2:9" x14ac:dyDescent="0.3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24753</v>
      </c>
      <c r="I804" s="1">
        <f>+Territorio[[#This Row],[id]]</f>
        <v>794</v>
      </c>
    </row>
    <row r="805" spans="2:9" x14ac:dyDescent="0.3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24754</v>
      </c>
      <c r="I805" s="1">
        <f>+Territorio[[#This Row],[id]]</f>
        <v>795</v>
      </c>
    </row>
    <row r="806" spans="2:9" x14ac:dyDescent="0.3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24755</v>
      </c>
      <c r="I806" s="1">
        <f>+Territorio[[#This Row],[id]]</f>
        <v>796</v>
      </c>
    </row>
    <row r="807" spans="2:9" x14ac:dyDescent="0.3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24756</v>
      </c>
      <c r="I807" s="1">
        <f>+Territorio[[#This Row],[id]]</f>
        <v>797</v>
      </c>
    </row>
    <row r="808" spans="2:9" x14ac:dyDescent="0.3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24757</v>
      </c>
      <c r="I808" s="1">
        <f>+Territorio[[#This Row],[id]]</f>
        <v>798</v>
      </c>
    </row>
    <row r="809" spans="2:9" x14ac:dyDescent="0.3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24758</v>
      </c>
      <c r="I809" s="1">
        <f>+Territorio[[#This Row],[id]]</f>
        <v>799</v>
      </c>
    </row>
    <row r="810" spans="2:9" x14ac:dyDescent="0.3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24759</v>
      </c>
      <c r="I810" s="1">
        <f>+Territorio[[#This Row],[id]]</f>
        <v>800</v>
      </c>
    </row>
    <row r="811" spans="2:9" x14ac:dyDescent="0.3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24760</v>
      </c>
      <c r="I811" s="1">
        <f>+Territorio[[#This Row],[id]]</f>
        <v>801</v>
      </c>
    </row>
    <row r="812" spans="2:9" x14ac:dyDescent="0.3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24761</v>
      </c>
      <c r="I812" s="1">
        <f>+Territorio[[#This Row],[id]]</f>
        <v>802</v>
      </c>
    </row>
    <row r="813" spans="2:9" x14ac:dyDescent="0.3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24762</v>
      </c>
      <c r="I813" s="1">
        <f>+Territorio[[#This Row],[id]]</f>
        <v>803</v>
      </c>
    </row>
    <row r="814" spans="2:9" x14ac:dyDescent="0.3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24763</v>
      </c>
      <c r="I814" s="1">
        <f>+Territorio[[#This Row],[id]]</f>
        <v>804</v>
      </c>
    </row>
    <row r="815" spans="2:9" x14ac:dyDescent="0.3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24764</v>
      </c>
      <c r="I815" s="1">
        <f>+Territorio[[#This Row],[id]]</f>
        <v>805</v>
      </c>
    </row>
    <row r="816" spans="2:9" x14ac:dyDescent="0.3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24765</v>
      </c>
      <c r="I816" s="1">
        <f>+Territorio[[#This Row],[id]]</f>
        <v>806</v>
      </c>
    </row>
    <row r="817" spans="2:9" x14ac:dyDescent="0.3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24766</v>
      </c>
      <c r="I817" s="1">
        <f>+Territorio[[#This Row],[id]]</f>
        <v>807</v>
      </c>
    </row>
    <row r="818" spans="2:9" x14ac:dyDescent="0.3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24767</v>
      </c>
      <c r="I818" s="1">
        <f>+Territorio[[#This Row],[id]]</f>
        <v>808</v>
      </c>
    </row>
    <row r="819" spans="2:9" x14ac:dyDescent="0.3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24768</v>
      </c>
      <c r="I819" s="1">
        <f>+Territorio[[#This Row],[id]]</f>
        <v>809</v>
      </c>
    </row>
    <row r="820" spans="2:9" x14ac:dyDescent="0.3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24769</v>
      </c>
      <c r="I820" s="1">
        <f>+Territorio[[#This Row],[id]]</f>
        <v>810</v>
      </c>
    </row>
    <row r="821" spans="2:9" x14ac:dyDescent="0.3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24770</v>
      </c>
      <c r="I821" s="1">
        <f>+Territorio[[#This Row],[id]]</f>
        <v>811</v>
      </c>
    </row>
    <row r="822" spans="2:9" x14ac:dyDescent="0.3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24771</v>
      </c>
      <c r="I822" s="1">
        <f>+Territorio[[#This Row],[id]]</f>
        <v>812</v>
      </c>
    </row>
    <row r="823" spans="2:9" x14ac:dyDescent="0.3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24772</v>
      </c>
      <c r="I823" s="1">
        <f>+Territorio[[#This Row],[id]]</f>
        <v>813</v>
      </c>
    </row>
    <row r="824" spans="2:9" x14ac:dyDescent="0.3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24773</v>
      </c>
      <c r="I824" s="1">
        <f>+Territorio[[#This Row],[id]]</f>
        <v>814</v>
      </c>
    </row>
    <row r="825" spans="2:9" x14ac:dyDescent="0.3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24774</v>
      </c>
      <c r="I825" s="1">
        <f>+Territorio[[#This Row],[id]]</f>
        <v>815</v>
      </c>
    </row>
    <row r="826" spans="2:9" x14ac:dyDescent="0.3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24775</v>
      </c>
      <c r="I826" s="1">
        <f>+Territorio[[#This Row],[id]]</f>
        <v>816</v>
      </c>
    </row>
    <row r="827" spans="2:9" x14ac:dyDescent="0.3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24776</v>
      </c>
      <c r="I827" s="1">
        <f>+Territorio[[#This Row],[id]]</f>
        <v>817</v>
      </c>
    </row>
    <row r="828" spans="2:9" x14ac:dyDescent="0.3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24777</v>
      </c>
      <c r="I828" s="1">
        <f>+Territorio[[#This Row],[id]]</f>
        <v>818</v>
      </c>
    </row>
    <row r="829" spans="2:9" x14ac:dyDescent="0.3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24778</v>
      </c>
      <c r="I829" s="1">
        <f>+Territorio[[#This Row],[id]]</f>
        <v>819</v>
      </c>
    </row>
    <row r="830" spans="2:9" x14ac:dyDescent="0.3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24779</v>
      </c>
      <c r="I830" s="1">
        <f>+Territorio[[#This Row],[id]]</f>
        <v>820</v>
      </c>
    </row>
    <row r="831" spans="2:9" x14ac:dyDescent="0.3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24780</v>
      </c>
      <c r="I831" s="1">
        <f>+Territorio[[#This Row],[id]]</f>
        <v>821</v>
      </c>
    </row>
    <row r="832" spans="2:9" x14ac:dyDescent="0.3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24781</v>
      </c>
      <c r="I832" s="1">
        <f>+Territorio[[#This Row],[id]]</f>
        <v>822</v>
      </c>
    </row>
    <row r="833" spans="2:9" x14ac:dyDescent="0.3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24782</v>
      </c>
      <c r="I833" s="1">
        <f>+Territorio[[#This Row],[id]]</f>
        <v>823</v>
      </c>
    </row>
    <row r="834" spans="2:9" x14ac:dyDescent="0.3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24783</v>
      </c>
      <c r="I834" s="1">
        <f>+Territorio[[#This Row],[id]]</f>
        <v>824</v>
      </c>
    </row>
    <row r="835" spans="2:9" x14ac:dyDescent="0.3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24784</v>
      </c>
      <c r="I835" s="1">
        <f>+Territorio[[#This Row],[id]]</f>
        <v>825</v>
      </c>
    </row>
    <row r="836" spans="2:9" x14ac:dyDescent="0.3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24785</v>
      </c>
      <c r="I836" s="1">
        <f>+Territorio[[#This Row],[id]]</f>
        <v>826</v>
      </c>
    </row>
    <row r="837" spans="2:9" x14ac:dyDescent="0.3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24786</v>
      </c>
      <c r="I837" s="1">
        <f>+Territorio[[#This Row],[id]]</f>
        <v>827</v>
      </c>
    </row>
    <row r="838" spans="2:9" x14ac:dyDescent="0.3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24787</v>
      </c>
      <c r="I838" s="1">
        <f>+Territorio[[#This Row],[id]]</f>
        <v>828</v>
      </c>
    </row>
    <row r="839" spans="2:9" x14ac:dyDescent="0.3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24788</v>
      </c>
      <c r="I839" s="1">
        <f>+Territorio[[#This Row],[id]]</f>
        <v>829</v>
      </c>
    </row>
    <row r="840" spans="2:9" x14ac:dyDescent="0.3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24789</v>
      </c>
      <c r="I840" s="1">
        <f>+Territorio[[#This Row],[id]]</f>
        <v>830</v>
      </c>
    </row>
    <row r="841" spans="2:9" x14ac:dyDescent="0.3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24790</v>
      </c>
      <c r="I841" s="1">
        <f>+Territorio[[#This Row],[id]]</f>
        <v>831</v>
      </c>
    </row>
    <row r="842" spans="2:9" x14ac:dyDescent="0.3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24791</v>
      </c>
      <c r="I842" s="1">
        <f>+Territorio[[#This Row],[id]]</f>
        <v>832</v>
      </c>
    </row>
    <row r="843" spans="2:9" x14ac:dyDescent="0.3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24792</v>
      </c>
      <c r="I843" s="1">
        <f>+Territorio[[#This Row],[id]]</f>
        <v>833</v>
      </c>
    </row>
    <row r="844" spans="2:9" x14ac:dyDescent="0.3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24793</v>
      </c>
      <c r="I844" s="1">
        <f>+Territorio[[#This Row],[id]]</f>
        <v>834</v>
      </c>
    </row>
    <row r="845" spans="2:9" x14ac:dyDescent="0.3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24794</v>
      </c>
      <c r="I845" s="1">
        <f>+Territorio[[#This Row],[id]]</f>
        <v>835</v>
      </c>
    </row>
    <row r="846" spans="2:9" x14ac:dyDescent="0.3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24795</v>
      </c>
      <c r="I846" s="1">
        <f>+Territorio[[#This Row],[id]]</f>
        <v>836</v>
      </c>
    </row>
    <row r="847" spans="2:9" x14ac:dyDescent="0.3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24796</v>
      </c>
      <c r="I847" s="1">
        <f>+Territorio[[#This Row],[id]]</f>
        <v>837</v>
      </c>
    </row>
    <row r="848" spans="2:9" x14ac:dyDescent="0.3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24797</v>
      </c>
      <c r="I848" s="1">
        <f>+Territorio[[#This Row],[id]]</f>
        <v>838</v>
      </c>
    </row>
    <row r="849" spans="2:9" x14ac:dyDescent="0.3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24798</v>
      </c>
      <c r="I849" s="1">
        <f>+Territorio[[#This Row],[id]]</f>
        <v>839</v>
      </c>
    </row>
    <row r="850" spans="2:9" x14ac:dyDescent="0.3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24799</v>
      </c>
      <c r="I850" s="1">
        <f>+Territorio[[#This Row],[id]]</f>
        <v>840</v>
      </c>
    </row>
    <row r="851" spans="2:9" x14ac:dyDescent="0.3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24800</v>
      </c>
      <c r="I851" s="1">
        <f>+Territorio[[#This Row],[id]]</f>
        <v>841</v>
      </c>
    </row>
    <row r="852" spans="2:9" x14ac:dyDescent="0.3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24801</v>
      </c>
      <c r="I852" s="1">
        <f>+Territorio[[#This Row],[id]]</f>
        <v>842</v>
      </c>
    </row>
    <row r="853" spans="2:9" x14ac:dyDescent="0.3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24802</v>
      </c>
      <c r="I853" s="1">
        <f>+Territorio[[#This Row],[id]]</f>
        <v>843</v>
      </c>
    </row>
    <row r="854" spans="2:9" x14ac:dyDescent="0.3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24803</v>
      </c>
      <c r="I854" s="1">
        <f>+Territorio[[#This Row],[id]]</f>
        <v>844</v>
      </c>
    </row>
    <row r="855" spans="2:9" x14ac:dyDescent="0.3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24804</v>
      </c>
      <c r="I855" s="1">
        <f>+Territorio[[#This Row],[id]]</f>
        <v>845</v>
      </c>
    </row>
    <row r="856" spans="2:9" x14ac:dyDescent="0.3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24805</v>
      </c>
      <c r="I856" s="1">
        <f>+Territorio[[#This Row],[id]]</f>
        <v>846</v>
      </c>
    </row>
    <row r="857" spans="2:9" x14ac:dyDescent="0.3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24806</v>
      </c>
      <c r="I857" s="1">
        <f>+Territorio[[#This Row],[id]]</f>
        <v>847</v>
      </c>
    </row>
    <row r="858" spans="2:9" x14ac:dyDescent="0.3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24807</v>
      </c>
      <c r="I858" s="1">
        <f>+Territorio[[#This Row],[id]]</f>
        <v>848</v>
      </c>
    </row>
    <row r="859" spans="2:9" x14ac:dyDescent="0.3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24808</v>
      </c>
      <c r="I859" s="1">
        <f>+Territorio[[#This Row],[id]]</f>
        <v>849</v>
      </c>
    </row>
    <row r="860" spans="2:9" x14ac:dyDescent="0.3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24809</v>
      </c>
      <c r="I860" s="1">
        <f>+Territorio[[#This Row],[id]]</f>
        <v>850</v>
      </c>
    </row>
    <row r="861" spans="2:9" x14ac:dyDescent="0.3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24810</v>
      </c>
      <c r="I861" s="1">
        <f>+Territorio[[#This Row],[id]]</f>
        <v>851</v>
      </c>
    </row>
    <row r="862" spans="2:9" x14ac:dyDescent="0.3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24811</v>
      </c>
      <c r="I862" s="1">
        <f>+Territorio[[#This Row],[id]]</f>
        <v>852</v>
      </c>
    </row>
    <row r="863" spans="2:9" x14ac:dyDescent="0.3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24812</v>
      </c>
      <c r="I863" s="1">
        <f>+Territorio[[#This Row],[id]]</f>
        <v>853</v>
      </c>
    </row>
    <row r="864" spans="2:9" x14ac:dyDescent="0.3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24813</v>
      </c>
      <c r="I864" s="1">
        <f>+Territorio[[#This Row],[id]]</f>
        <v>854</v>
      </c>
    </row>
    <row r="865" spans="2:9" x14ac:dyDescent="0.3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24814</v>
      </c>
      <c r="I865" s="1">
        <f>+Territorio[[#This Row],[id]]</f>
        <v>855</v>
      </c>
    </row>
    <row r="866" spans="2:9" x14ac:dyDescent="0.3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24815</v>
      </c>
      <c r="I866" s="1">
        <f>+Territorio[[#This Row],[id]]</f>
        <v>856</v>
      </c>
    </row>
    <row r="867" spans="2:9" x14ac:dyDescent="0.3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24816</v>
      </c>
      <c r="I867" s="1">
        <f>+Territorio[[#This Row],[id]]</f>
        <v>857</v>
      </c>
    </row>
    <row r="868" spans="2:9" x14ac:dyDescent="0.3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24817</v>
      </c>
      <c r="I868" s="1">
        <f>+Territorio[[#This Row],[id]]</f>
        <v>858</v>
      </c>
    </row>
    <row r="869" spans="2:9" x14ac:dyDescent="0.3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24818</v>
      </c>
      <c r="I869" s="1">
        <f>+Territorio[[#This Row],[id]]</f>
        <v>859</v>
      </c>
    </row>
    <row r="870" spans="2:9" x14ac:dyDescent="0.3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24819</v>
      </c>
      <c r="I870" s="1">
        <f>+Territorio[[#This Row],[id]]</f>
        <v>860</v>
      </c>
    </row>
    <row r="871" spans="2:9" x14ac:dyDescent="0.3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24820</v>
      </c>
      <c r="I871" s="1">
        <f>+Territorio[[#This Row],[id]]</f>
        <v>861</v>
      </c>
    </row>
    <row r="872" spans="2:9" x14ac:dyDescent="0.3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24821</v>
      </c>
      <c r="I872" s="1">
        <f>+Territorio[[#This Row],[id]]</f>
        <v>862</v>
      </c>
    </row>
    <row r="873" spans="2:9" x14ac:dyDescent="0.3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24822</v>
      </c>
      <c r="I873" s="1">
        <f>+Territorio[[#This Row],[id]]</f>
        <v>863</v>
      </c>
    </row>
    <row r="874" spans="2:9" x14ac:dyDescent="0.3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24823</v>
      </c>
      <c r="I874" s="1">
        <f>+Territorio[[#This Row],[id]]</f>
        <v>864</v>
      </c>
    </row>
    <row r="875" spans="2:9" x14ac:dyDescent="0.3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24824</v>
      </c>
      <c r="I875" s="1">
        <f>+Territorio[[#This Row],[id]]</f>
        <v>865</v>
      </c>
    </row>
    <row r="876" spans="2:9" x14ac:dyDescent="0.3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24825</v>
      </c>
      <c r="I876" s="1">
        <f>+Territorio[[#This Row],[id]]</f>
        <v>866</v>
      </c>
    </row>
    <row r="877" spans="2:9" x14ac:dyDescent="0.3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24826</v>
      </c>
      <c r="I877" s="1">
        <f>+Territorio[[#This Row],[id]]</f>
        <v>867</v>
      </c>
    </row>
    <row r="878" spans="2:9" x14ac:dyDescent="0.3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24827</v>
      </c>
      <c r="I878" s="1">
        <f>+Territorio[[#This Row],[id]]</f>
        <v>868</v>
      </c>
    </row>
    <row r="879" spans="2:9" x14ac:dyDescent="0.3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24828</v>
      </c>
      <c r="I879" s="1">
        <f>+Territorio[[#This Row],[id]]</f>
        <v>869</v>
      </c>
    </row>
    <row r="880" spans="2:9" x14ac:dyDescent="0.3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24829</v>
      </c>
      <c r="I880" s="1">
        <f>+Territorio[[#This Row],[id]]</f>
        <v>870</v>
      </c>
    </row>
    <row r="881" spans="2:9" x14ac:dyDescent="0.3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24830</v>
      </c>
      <c r="I881" s="1">
        <f>+Territorio[[#This Row],[id]]</f>
        <v>871</v>
      </c>
    </row>
    <row r="882" spans="2:9" x14ac:dyDescent="0.3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24831</v>
      </c>
      <c r="I882" s="1">
        <f>+Territorio[[#This Row],[id]]</f>
        <v>872</v>
      </c>
    </row>
    <row r="883" spans="2:9" x14ac:dyDescent="0.3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24832</v>
      </c>
      <c r="I883" s="1">
        <f>+Territorio[[#This Row],[id]]</f>
        <v>873</v>
      </c>
    </row>
    <row r="884" spans="2:9" x14ac:dyDescent="0.3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24833</v>
      </c>
      <c r="I884" s="1">
        <f>+Territorio[[#This Row],[id]]</f>
        <v>874</v>
      </c>
    </row>
    <row r="885" spans="2:9" x14ac:dyDescent="0.3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24834</v>
      </c>
      <c r="I885" s="1">
        <f>+Territorio[[#This Row],[id]]</f>
        <v>875</v>
      </c>
    </row>
    <row r="886" spans="2:9" x14ac:dyDescent="0.3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24835</v>
      </c>
      <c r="I886" s="1">
        <f>+Territorio[[#This Row],[id]]</f>
        <v>876</v>
      </c>
    </row>
    <row r="887" spans="2:9" x14ac:dyDescent="0.3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24836</v>
      </c>
      <c r="I887" s="1">
        <f>+Territorio[[#This Row],[id]]</f>
        <v>877</v>
      </c>
    </row>
    <row r="888" spans="2:9" x14ac:dyDescent="0.3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24837</v>
      </c>
      <c r="I888" s="1">
        <f>+Territorio[[#This Row],[id]]</f>
        <v>878</v>
      </c>
    </row>
    <row r="889" spans="2:9" x14ac:dyDescent="0.3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24838</v>
      </c>
      <c r="I889" s="1">
        <f>+Territorio[[#This Row],[id]]</f>
        <v>879</v>
      </c>
    </row>
    <row r="890" spans="2:9" x14ac:dyDescent="0.3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24839</v>
      </c>
      <c r="I890" s="1">
        <f>+Territorio[[#This Row],[id]]</f>
        <v>880</v>
      </c>
    </row>
    <row r="891" spans="2:9" x14ac:dyDescent="0.3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24840</v>
      </c>
      <c r="I891" s="1">
        <f>+Territorio[[#This Row],[id]]</f>
        <v>881</v>
      </c>
    </row>
    <row r="892" spans="2:9" x14ac:dyDescent="0.3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24841</v>
      </c>
      <c r="I892" s="1">
        <f>+Territorio[[#This Row],[id]]</f>
        <v>882</v>
      </c>
    </row>
    <row r="893" spans="2:9" x14ac:dyDescent="0.3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24842</v>
      </c>
      <c r="I893" s="1">
        <f>+Territorio[[#This Row],[id]]</f>
        <v>883</v>
      </c>
    </row>
    <row r="894" spans="2:9" x14ac:dyDescent="0.3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24843</v>
      </c>
      <c r="I894" s="1">
        <f>+Territorio[[#This Row],[id]]</f>
        <v>884</v>
      </c>
    </row>
    <row r="895" spans="2:9" x14ac:dyDescent="0.3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24844</v>
      </c>
      <c r="I895" s="1">
        <f>+Territorio[[#This Row],[id]]</f>
        <v>885</v>
      </c>
    </row>
    <row r="896" spans="2:9" x14ac:dyDescent="0.3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24845</v>
      </c>
      <c r="I896" s="1">
        <f>+Territorio[[#This Row],[id]]</f>
        <v>886</v>
      </c>
    </row>
    <row r="897" spans="2:9" x14ac:dyDescent="0.3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24846</v>
      </c>
      <c r="I897" s="1">
        <f>+Territorio[[#This Row],[id]]</f>
        <v>887</v>
      </c>
    </row>
    <row r="898" spans="2:9" x14ac:dyDescent="0.3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24847</v>
      </c>
      <c r="I898" s="1">
        <f>+Territorio[[#This Row],[id]]</f>
        <v>888</v>
      </c>
    </row>
    <row r="899" spans="2:9" x14ac:dyDescent="0.3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24848</v>
      </c>
      <c r="I899" s="1">
        <f>+Territorio[[#This Row],[id]]</f>
        <v>889</v>
      </c>
    </row>
    <row r="900" spans="2:9" x14ac:dyDescent="0.3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24849</v>
      </c>
      <c r="I900" s="1">
        <f>+Territorio[[#This Row],[id]]</f>
        <v>890</v>
      </c>
    </row>
    <row r="901" spans="2:9" x14ac:dyDescent="0.3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24850</v>
      </c>
      <c r="I901" s="1">
        <f>+Territorio[[#This Row],[id]]</f>
        <v>891</v>
      </c>
    </row>
    <row r="902" spans="2:9" x14ac:dyDescent="0.3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24851</v>
      </c>
      <c r="I902" s="1">
        <f>+Territorio[[#This Row],[id]]</f>
        <v>892</v>
      </c>
    </row>
    <row r="903" spans="2:9" x14ac:dyDescent="0.3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24852</v>
      </c>
      <c r="I903" s="1">
        <f>+Territorio[[#This Row],[id]]</f>
        <v>893</v>
      </c>
    </row>
    <row r="904" spans="2:9" x14ac:dyDescent="0.3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24853</v>
      </c>
      <c r="I904" s="1">
        <f>+Territorio[[#This Row],[id]]</f>
        <v>894</v>
      </c>
    </row>
    <row r="905" spans="2:9" x14ac:dyDescent="0.3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24854</v>
      </c>
      <c r="I905" s="1">
        <f>+Territorio[[#This Row],[id]]</f>
        <v>895</v>
      </c>
    </row>
    <row r="906" spans="2:9" x14ac:dyDescent="0.3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24855</v>
      </c>
      <c r="I906" s="1">
        <f>+Territorio[[#This Row],[id]]</f>
        <v>896</v>
      </c>
    </row>
    <row r="907" spans="2:9" x14ac:dyDescent="0.3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24856</v>
      </c>
      <c r="I907" s="1">
        <f>+Territorio[[#This Row],[id]]</f>
        <v>897</v>
      </c>
    </row>
    <row r="908" spans="2:9" x14ac:dyDescent="0.3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24857</v>
      </c>
      <c r="I908" s="1">
        <f>+Territorio[[#This Row],[id]]</f>
        <v>898</v>
      </c>
    </row>
    <row r="909" spans="2:9" x14ac:dyDescent="0.3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24858</v>
      </c>
      <c r="I909" s="1">
        <f>+Territorio[[#This Row],[id]]</f>
        <v>899</v>
      </c>
    </row>
    <row r="910" spans="2:9" x14ac:dyDescent="0.3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24859</v>
      </c>
      <c r="I910" s="1">
        <f>+Territorio[[#This Row],[id]]</f>
        <v>900</v>
      </c>
    </row>
    <row r="911" spans="2:9" x14ac:dyDescent="0.3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24860</v>
      </c>
      <c r="I911" s="1">
        <f>+Territorio[[#This Row],[id]]</f>
        <v>901</v>
      </c>
    </row>
    <row r="912" spans="2:9" x14ac:dyDescent="0.3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24861</v>
      </c>
      <c r="I912" s="1">
        <f>+Territorio[[#This Row],[id]]</f>
        <v>902</v>
      </c>
    </row>
    <row r="913" spans="2:9" x14ac:dyDescent="0.3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24862</v>
      </c>
      <c r="I913" s="1">
        <f>+Territorio[[#This Row],[id]]</f>
        <v>903</v>
      </c>
    </row>
    <row r="914" spans="2:9" x14ac:dyDescent="0.3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24863</v>
      </c>
      <c r="I914" s="1">
        <f>+Territorio[[#This Row],[id]]</f>
        <v>904</v>
      </c>
    </row>
    <row r="915" spans="2:9" x14ac:dyDescent="0.3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24864</v>
      </c>
      <c r="I915" s="1">
        <f>+Territorio[[#This Row],[id]]</f>
        <v>905</v>
      </c>
    </row>
    <row r="916" spans="2:9" x14ac:dyDescent="0.3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24865</v>
      </c>
      <c r="I916" s="1">
        <f>+Territorio[[#This Row],[id]]</f>
        <v>906</v>
      </c>
    </row>
    <row r="917" spans="2:9" x14ac:dyDescent="0.3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24866</v>
      </c>
      <c r="I917" s="1">
        <f>+Territorio[[#This Row],[id]]</f>
        <v>907</v>
      </c>
    </row>
    <row r="918" spans="2:9" x14ac:dyDescent="0.3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24867</v>
      </c>
      <c r="I918" s="1">
        <f>+Territorio[[#This Row],[id]]</f>
        <v>908</v>
      </c>
    </row>
    <row r="919" spans="2:9" x14ac:dyDescent="0.3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24868</v>
      </c>
      <c r="I919" s="1">
        <f>+Territorio[[#This Row],[id]]</f>
        <v>909</v>
      </c>
    </row>
    <row r="920" spans="2:9" x14ac:dyDescent="0.3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24869</v>
      </c>
      <c r="I920" s="1">
        <f>+Territorio[[#This Row],[id]]</f>
        <v>910</v>
      </c>
    </row>
    <row r="921" spans="2:9" x14ac:dyDescent="0.3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24870</v>
      </c>
      <c r="I921" s="1">
        <f>+Territorio[[#This Row],[id]]</f>
        <v>911</v>
      </c>
    </row>
    <row r="922" spans="2:9" x14ac:dyDescent="0.3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24871</v>
      </c>
      <c r="I922" s="1">
        <f>+Territorio[[#This Row],[id]]</f>
        <v>912</v>
      </c>
    </row>
    <row r="923" spans="2:9" x14ac:dyDescent="0.3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24872</v>
      </c>
      <c r="I923" s="1">
        <f>+Territorio[[#This Row],[id]]</f>
        <v>913</v>
      </c>
    </row>
    <row r="924" spans="2:9" x14ac:dyDescent="0.3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24873</v>
      </c>
      <c r="I924" s="1">
        <f>+Territorio[[#This Row],[id]]</f>
        <v>914</v>
      </c>
    </row>
    <row r="925" spans="2:9" x14ac:dyDescent="0.3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24874</v>
      </c>
      <c r="I925" s="1">
        <f>+Territorio[[#This Row],[id]]</f>
        <v>915</v>
      </c>
    </row>
    <row r="926" spans="2:9" x14ac:dyDescent="0.3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24875</v>
      </c>
      <c r="I926" s="1">
        <f>+Territorio[[#This Row],[id]]</f>
        <v>916</v>
      </c>
    </row>
    <row r="927" spans="2:9" x14ac:dyDescent="0.3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24876</v>
      </c>
      <c r="I927" s="1">
        <f>+Territorio[[#This Row],[id]]</f>
        <v>917</v>
      </c>
    </row>
    <row r="928" spans="2:9" x14ac:dyDescent="0.3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24877</v>
      </c>
      <c r="I928" s="1">
        <f>+Territorio[[#This Row],[id]]</f>
        <v>918</v>
      </c>
    </row>
    <row r="929" spans="2:9" x14ac:dyDescent="0.3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24878</v>
      </c>
      <c r="I929" s="1">
        <f>+Territorio[[#This Row],[id]]</f>
        <v>919</v>
      </c>
    </row>
    <row r="930" spans="2:9" x14ac:dyDescent="0.3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24879</v>
      </c>
      <c r="I930" s="1">
        <f>+Territorio[[#This Row],[id]]</f>
        <v>920</v>
      </c>
    </row>
    <row r="931" spans="2:9" x14ac:dyDescent="0.3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24880</v>
      </c>
      <c r="I931" s="1">
        <f>+Territorio[[#This Row],[id]]</f>
        <v>921</v>
      </c>
    </row>
    <row r="932" spans="2:9" x14ac:dyDescent="0.3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24881</v>
      </c>
      <c r="I932" s="1">
        <f>+Territorio[[#This Row],[id]]</f>
        <v>922</v>
      </c>
    </row>
    <row r="933" spans="2:9" x14ac:dyDescent="0.3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24882</v>
      </c>
      <c r="I933" s="1">
        <f>+Territorio[[#This Row],[id]]</f>
        <v>923</v>
      </c>
    </row>
    <row r="934" spans="2:9" x14ac:dyDescent="0.3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24883</v>
      </c>
      <c r="I934" s="1">
        <f>+Territorio[[#This Row],[id]]</f>
        <v>924</v>
      </c>
    </row>
    <row r="935" spans="2:9" x14ac:dyDescent="0.3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24884</v>
      </c>
      <c r="I935" s="1">
        <f>+Territorio[[#This Row],[id]]</f>
        <v>925</v>
      </c>
    </row>
    <row r="936" spans="2:9" x14ac:dyDescent="0.3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24885</v>
      </c>
      <c r="I936" s="1">
        <f>+Territorio[[#This Row],[id]]</f>
        <v>926</v>
      </c>
    </row>
    <row r="937" spans="2:9" x14ac:dyDescent="0.3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24886</v>
      </c>
      <c r="I937" s="1">
        <f>+Territorio[[#This Row],[id]]</f>
        <v>927</v>
      </c>
    </row>
    <row r="938" spans="2:9" x14ac:dyDescent="0.3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24887</v>
      </c>
      <c r="I938" s="1">
        <f>+Territorio[[#This Row],[id]]</f>
        <v>928</v>
      </c>
    </row>
    <row r="939" spans="2:9" x14ac:dyDescent="0.3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24888</v>
      </c>
      <c r="I939" s="1">
        <f>+Territorio[[#This Row],[id]]</f>
        <v>929</v>
      </c>
    </row>
    <row r="940" spans="2:9" x14ac:dyDescent="0.3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24889</v>
      </c>
      <c r="I940" s="1">
        <f>+Territorio[[#This Row],[id]]</f>
        <v>930</v>
      </c>
    </row>
    <row r="941" spans="2:9" x14ac:dyDescent="0.3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24890</v>
      </c>
      <c r="I941" s="1">
        <f>+Territorio[[#This Row],[id]]</f>
        <v>931</v>
      </c>
    </row>
    <row r="942" spans="2:9" x14ac:dyDescent="0.3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24891</v>
      </c>
      <c r="I942" s="1">
        <f>+Territorio[[#This Row],[id]]</f>
        <v>932</v>
      </c>
    </row>
    <row r="943" spans="2:9" x14ac:dyDescent="0.3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24892</v>
      </c>
      <c r="I943" s="1">
        <f>+Territorio[[#This Row],[id]]</f>
        <v>933</v>
      </c>
    </row>
    <row r="944" spans="2:9" x14ac:dyDescent="0.3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24893</v>
      </c>
      <c r="I944" s="1">
        <f>+Territorio[[#This Row],[id]]</f>
        <v>934</v>
      </c>
    </row>
    <row r="945" spans="2:9" x14ac:dyDescent="0.3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24894</v>
      </c>
      <c r="I945" s="1">
        <f>+Territorio[[#This Row],[id]]</f>
        <v>935</v>
      </c>
    </row>
    <row r="946" spans="2:9" x14ac:dyDescent="0.3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24895</v>
      </c>
      <c r="I946" s="1">
        <f>+Territorio[[#This Row],[id]]</f>
        <v>936</v>
      </c>
    </row>
    <row r="947" spans="2:9" x14ac:dyDescent="0.3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24896</v>
      </c>
      <c r="I947" s="1">
        <f>+Territorio[[#This Row],[id]]</f>
        <v>937</v>
      </c>
    </row>
    <row r="948" spans="2:9" x14ac:dyDescent="0.3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24897</v>
      </c>
      <c r="I948" s="1">
        <f>+Territorio[[#This Row],[id]]</f>
        <v>938</v>
      </c>
    </row>
    <row r="949" spans="2:9" x14ac:dyDescent="0.3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24898</v>
      </c>
      <c r="I949" s="1">
        <f>+Territorio[[#This Row],[id]]</f>
        <v>939</v>
      </c>
    </row>
    <row r="950" spans="2:9" x14ac:dyDescent="0.3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24899</v>
      </c>
      <c r="I950" s="1">
        <f>+Territorio[[#This Row],[id]]</f>
        <v>940</v>
      </c>
    </row>
    <row r="951" spans="2:9" x14ac:dyDescent="0.3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24900</v>
      </c>
      <c r="I951" s="1">
        <f>+Territorio[[#This Row],[id]]</f>
        <v>941</v>
      </c>
    </row>
    <row r="952" spans="2:9" x14ac:dyDescent="0.3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24901</v>
      </c>
      <c r="I952" s="1">
        <f>+Territorio[[#This Row],[id]]</f>
        <v>942</v>
      </c>
    </row>
    <row r="953" spans="2:9" x14ac:dyDescent="0.3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24902</v>
      </c>
      <c r="I953" s="1">
        <f>+Territorio[[#This Row],[id]]</f>
        <v>943</v>
      </c>
    </row>
    <row r="954" spans="2:9" x14ac:dyDescent="0.3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24903</v>
      </c>
      <c r="I954" s="1">
        <f>+Territorio[[#This Row],[id]]</f>
        <v>944</v>
      </c>
    </row>
    <row r="955" spans="2:9" x14ac:dyDescent="0.3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24904</v>
      </c>
      <c r="I955" s="1">
        <f>+Territorio[[#This Row],[id]]</f>
        <v>945</v>
      </c>
    </row>
    <row r="956" spans="2:9" x14ac:dyDescent="0.3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24905</v>
      </c>
      <c r="I956" s="1">
        <f>+Territorio[[#This Row],[id]]</f>
        <v>946</v>
      </c>
    </row>
    <row r="957" spans="2:9" x14ac:dyDescent="0.3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24906</v>
      </c>
      <c r="I957" s="1">
        <f>+Territorio[[#This Row],[id]]</f>
        <v>947</v>
      </c>
    </row>
    <row r="958" spans="2:9" x14ac:dyDescent="0.3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24907</v>
      </c>
      <c r="I958" s="1">
        <f>+Territorio[[#This Row],[id]]</f>
        <v>948</v>
      </c>
    </row>
    <row r="959" spans="2:9" x14ac:dyDescent="0.3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24908</v>
      </c>
      <c r="I959" s="1">
        <f>+Territorio[[#This Row],[id]]</f>
        <v>949</v>
      </c>
    </row>
    <row r="960" spans="2:9" x14ac:dyDescent="0.3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24909</v>
      </c>
      <c r="I960" s="1">
        <f>+Territorio[[#This Row],[id]]</f>
        <v>950</v>
      </c>
    </row>
    <row r="961" spans="2:9" x14ac:dyDescent="0.3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24910</v>
      </c>
      <c r="I961" s="1">
        <f>+Territorio[[#This Row],[id]]</f>
        <v>951</v>
      </c>
    </row>
    <row r="962" spans="2:9" x14ac:dyDescent="0.3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24911</v>
      </c>
      <c r="I962" s="1">
        <f>+Territorio[[#This Row],[id]]</f>
        <v>952</v>
      </c>
    </row>
    <row r="963" spans="2:9" x14ac:dyDescent="0.3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24912</v>
      </c>
      <c r="I963" s="1">
        <f>+Territorio[[#This Row],[id]]</f>
        <v>953</v>
      </c>
    </row>
    <row r="964" spans="2:9" x14ac:dyDescent="0.3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24913</v>
      </c>
      <c r="I964" s="1">
        <f>+Territorio[[#This Row],[id]]</f>
        <v>954</v>
      </c>
    </row>
    <row r="965" spans="2:9" x14ac:dyDescent="0.3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24914</v>
      </c>
      <c r="I965" s="1">
        <f>+Territorio[[#This Row],[id]]</f>
        <v>955</v>
      </c>
    </row>
    <row r="966" spans="2:9" x14ac:dyDescent="0.3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24915</v>
      </c>
      <c r="I966" s="1">
        <f>+Territorio[[#This Row],[id]]</f>
        <v>956</v>
      </c>
    </row>
    <row r="967" spans="2:9" x14ac:dyDescent="0.3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24916</v>
      </c>
      <c r="I967" s="1">
        <f>+Territorio[[#This Row],[id]]</f>
        <v>957</v>
      </c>
    </row>
    <row r="968" spans="2:9" x14ac:dyDescent="0.3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24917</v>
      </c>
      <c r="I968" s="1">
        <f>+Territorio[[#This Row],[id]]</f>
        <v>958</v>
      </c>
    </row>
    <row r="969" spans="2:9" x14ac:dyDescent="0.3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24918</v>
      </c>
      <c r="I969" s="1">
        <f>+Territorio[[#This Row],[id]]</f>
        <v>959</v>
      </c>
    </row>
    <row r="970" spans="2:9" x14ac:dyDescent="0.3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24919</v>
      </c>
      <c r="I970" s="1">
        <f>+Territorio[[#This Row],[id]]</f>
        <v>960</v>
      </c>
    </row>
    <row r="971" spans="2:9" x14ac:dyDescent="0.3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24920</v>
      </c>
      <c r="I971" s="1">
        <f>+Territorio[[#This Row],[id]]</f>
        <v>961</v>
      </c>
    </row>
    <row r="972" spans="2:9" x14ac:dyDescent="0.3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24921</v>
      </c>
      <c r="I972" s="1">
        <f>+Territorio[[#This Row],[id]]</f>
        <v>962</v>
      </c>
    </row>
    <row r="973" spans="2:9" x14ac:dyDescent="0.3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24922</v>
      </c>
      <c r="I973" s="1">
        <f>+Territorio[[#This Row],[id]]</f>
        <v>963</v>
      </c>
    </row>
    <row r="974" spans="2:9" x14ac:dyDescent="0.3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24923</v>
      </c>
      <c r="I974" s="1">
        <f>+Territorio[[#This Row],[id]]</f>
        <v>964</v>
      </c>
    </row>
    <row r="975" spans="2:9" x14ac:dyDescent="0.3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24924</v>
      </c>
      <c r="I975" s="1">
        <f>+Territorio[[#This Row],[id]]</f>
        <v>965</v>
      </c>
    </row>
    <row r="976" spans="2:9" x14ac:dyDescent="0.3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24925</v>
      </c>
      <c r="I976" s="1">
        <f>+Territorio[[#This Row],[id]]</f>
        <v>966</v>
      </c>
    </row>
    <row r="977" spans="2:9" x14ac:dyDescent="0.3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24926</v>
      </c>
      <c r="I977" s="1">
        <f>+Territorio[[#This Row],[id]]</f>
        <v>967</v>
      </c>
    </row>
    <row r="978" spans="2:9" x14ac:dyDescent="0.3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24927</v>
      </c>
      <c r="I978" s="1">
        <f>+Territorio[[#This Row],[id]]</f>
        <v>968</v>
      </c>
    </row>
    <row r="979" spans="2:9" x14ac:dyDescent="0.3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24928</v>
      </c>
      <c r="I979" s="1">
        <f>+Territorio[[#This Row],[id]]</f>
        <v>969</v>
      </c>
    </row>
    <row r="980" spans="2:9" x14ac:dyDescent="0.3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24929</v>
      </c>
      <c r="I980" s="1">
        <f>+Territorio[[#This Row],[id]]</f>
        <v>970</v>
      </c>
    </row>
    <row r="981" spans="2:9" x14ac:dyDescent="0.3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24930</v>
      </c>
      <c r="I981" s="1">
        <f>+Territorio[[#This Row],[id]]</f>
        <v>971</v>
      </c>
    </row>
    <row r="982" spans="2:9" x14ac:dyDescent="0.3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24931</v>
      </c>
      <c r="I982" s="1">
        <f>+Territorio[[#This Row],[id]]</f>
        <v>972</v>
      </c>
    </row>
    <row r="983" spans="2:9" x14ac:dyDescent="0.3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24932</v>
      </c>
      <c r="I983" s="1">
        <f>+Territorio[[#This Row],[id]]</f>
        <v>973</v>
      </c>
    </row>
    <row r="984" spans="2:9" x14ac:dyDescent="0.3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24933</v>
      </c>
      <c r="I984" s="1">
        <f>+Territorio[[#This Row],[id]]</f>
        <v>974</v>
      </c>
    </row>
    <row r="985" spans="2:9" x14ac:dyDescent="0.3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24934</v>
      </c>
      <c r="I985" s="1">
        <f>+Territorio[[#This Row],[id]]</f>
        <v>975</v>
      </c>
    </row>
    <row r="986" spans="2:9" x14ac:dyDescent="0.3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24935</v>
      </c>
      <c r="I986" s="1">
        <f>+Territorio[[#This Row],[id]]</f>
        <v>976</v>
      </c>
    </row>
    <row r="987" spans="2:9" x14ac:dyDescent="0.3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24936</v>
      </c>
      <c r="I987" s="1">
        <f>+Territorio[[#This Row],[id]]</f>
        <v>977</v>
      </c>
    </row>
    <row r="988" spans="2:9" x14ac:dyDescent="0.3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24937</v>
      </c>
      <c r="I988" s="1">
        <f>+Territorio[[#This Row],[id]]</f>
        <v>978</v>
      </c>
    </row>
    <row r="989" spans="2:9" x14ac:dyDescent="0.3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24938</v>
      </c>
      <c r="I989" s="1">
        <f>+Territorio[[#This Row],[id]]</f>
        <v>979</v>
      </c>
    </row>
    <row r="990" spans="2:9" x14ac:dyDescent="0.3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24939</v>
      </c>
      <c r="I990" s="1">
        <f>+Territorio[[#This Row],[id]]</f>
        <v>980</v>
      </c>
    </row>
    <row r="991" spans="2:9" x14ac:dyDescent="0.3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24940</v>
      </c>
      <c r="I991" s="1">
        <f>+Territorio[[#This Row],[id]]</f>
        <v>981</v>
      </c>
    </row>
    <row r="992" spans="2:9" x14ac:dyDescent="0.3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24941</v>
      </c>
      <c r="I992" s="1">
        <f>+Territorio[[#This Row],[id]]</f>
        <v>982</v>
      </c>
    </row>
    <row r="993" spans="2:9" x14ac:dyDescent="0.3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24942</v>
      </c>
      <c r="I993" s="1">
        <f>+Territorio[[#This Row],[id]]</f>
        <v>983</v>
      </c>
    </row>
    <row r="994" spans="2:9" x14ac:dyDescent="0.3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24943</v>
      </c>
      <c r="I994" s="1">
        <f>+Territorio[[#This Row],[id]]</f>
        <v>984</v>
      </c>
    </row>
    <row r="995" spans="2:9" x14ac:dyDescent="0.3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24944</v>
      </c>
      <c r="I995" s="1">
        <f>+Territorio[[#This Row],[id]]</f>
        <v>985</v>
      </c>
    </row>
    <row r="996" spans="2:9" x14ac:dyDescent="0.3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24945</v>
      </c>
      <c r="I996" s="1">
        <f>+Territorio[[#This Row],[id]]</f>
        <v>986</v>
      </c>
    </row>
    <row r="997" spans="2:9" x14ac:dyDescent="0.3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24946</v>
      </c>
      <c r="I997" s="1">
        <f>+Territorio[[#This Row],[id]]</f>
        <v>987</v>
      </c>
    </row>
    <row r="998" spans="2:9" x14ac:dyDescent="0.3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24947</v>
      </c>
      <c r="I998" s="1">
        <f>+Territorio[[#This Row],[id]]</f>
        <v>988</v>
      </c>
    </row>
    <row r="999" spans="2:9" x14ac:dyDescent="0.3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24948</v>
      </c>
      <c r="I999" s="1">
        <f>+Territorio[[#This Row],[id]]</f>
        <v>989</v>
      </c>
    </row>
    <row r="1000" spans="2:9" x14ac:dyDescent="0.3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24949</v>
      </c>
      <c r="I1000" s="1">
        <f>+Territorio[[#This Row],[id]]</f>
        <v>990</v>
      </c>
    </row>
    <row r="1001" spans="2:9" x14ac:dyDescent="0.3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24950</v>
      </c>
      <c r="I1001" s="1">
        <f>+Territorio[[#This Row],[id]]</f>
        <v>991</v>
      </c>
    </row>
    <row r="1002" spans="2:9" x14ac:dyDescent="0.3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24951</v>
      </c>
      <c r="I1002" s="1">
        <f>+Territorio[[#This Row],[id]]</f>
        <v>992</v>
      </c>
    </row>
    <row r="1003" spans="2:9" x14ac:dyDescent="0.3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24952</v>
      </c>
      <c r="I1003" s="1">
        <f>+Territorio[[#This Row],[id]]</f>
        <v>993</v>
      </c>
    </row>
    <row r="1004" spans="2:9" x14ac:dyDescent="0.3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24953</v>
      </c>
      <c r="I1004" s="1">
        <f>+Territorio[[#This Row],[id]]</f>
        <v>994</v>
      </c>
    </row>
    <row r="1005" spans="2:9" x14ac:dyDescent="0.3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24954</v>
      </c>
      <c r="I1005" s="1">
        <f>+Territorio[[#This Row],[id]]</f>
        <v>995</v>
      </c>
    </row>
    <row r="1006" spans="2:9" x14ac:dyDescent="0.3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24955</v>
      </c>
      <c r="I1006" s="1">
        <f>+Territorio[[#This Row],[id]]</f>
        <v>996</v>
      </c>
    </row>
    <row r="1007" spans="2:9" x14ac:dyDescent="0.3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24956</v>
      </c>
      <c r="I1007" s="1">
        <f>+Territorio[[#This Row],[id]]</f>
        <v>997</v>
      </c>
    </row>
    <row r="1008" spans="2:9" x14ac:dyDescent="0.3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24957</v>
      </c>
      <c r="I1008" s="1">
        <f>+Territorio[[#This Row],[id]]</f>
        <v>998</v>
      </c>
    </row>
    <row r="1009" spans="2:9" x14ac:dyDescent="0.3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24958</v>
      </c>
      <c r="I1009" s="1">
        <f>+Territorio[[#This Row],[id]]</f>
        <v>999</v>
      </c>
    </row>
    <row r="1010" spans="2:9" x14ac:dyDescent="0.3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24959</v>
      </c>
      <c r="I1010" s="1">
        <f>+Territorio[[#This Row],[id]]</f>
        <v>1000</v>
      </c>
    </row>
    <row r="1011" spans="2:9" x14ac:dyDescent="0.3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24960</v>
      </c>
      <c r="I1011" s="1">
        <f>+Territorio[[#This Row],[id]]</f>
        <v>1001</v>
      </c>
    </row>
    <row r="1012" spans="2:9" x14ac:dyDescent="0.3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24961</v>
      </c>
      <c r="I1012" s="1">
        <f>+Territorio[[#This Row],[id]]</f>
        <v>1002</v>
      </c>
    </row>
    <row r="1013" spans="2:9" x14ac:dyDescent="0.3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24962</v>
      </c>
      <c r="I1013" s="1">
        <f>+Territorio[[#This Row],[id]]</f>
        <v>1003</v>
      </c>
    </row>
    <row r="1014" spans="2:9" x14ac:dyDescent="0.3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24963</v>
      </c>
      <c r="I1014" s="1">
        <f>+Territorio[[#This Row],[id]]</f>
        <v>1004</v>
      </c>
    </row>
    <row r="1015" spans="2:9" x14ac:dyDescent="0.3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24964</v>
      </c>
      <c r="I1015" s="1">
        <f>+Territorio[[#This Row],[id]]</f>
        <v>1005</v>
      </c>
    </row>
    <row r="1016" spans="2:9" x14ac:dyDescent="0.3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24965</v>
      </c>
      <c r="I1016" s="1">
        <f>+Territorio[[#This Row],[id]]</f>
        <v>1006</v>
      </c>
    </row>
    <row r="1017" spans="2:9" x14ac:dyDescent="0.3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24966</v>
      </c>
      <c r="I1017" s="1">
        <f>+Territorio[[#This Row],[id]]</f>
        <v>1007</v>
      </c>
    </row>
    <row r="1018" spans="2:9" x14ac:dyDescent="0.3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24967</v>
      </c>
      <c r="I1018" s="1">
        <f>+Territorio[[#This Row],[id]]</f>
        <v>1008</v>
      </c>
    </row>
    <row r="1019" spans="2:9" x14ac:dyDescent="0.3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24968</v>
      </c>
      <c r="I1019" s="1">
        <f>+Territorio[[#This Row],[id]]</f>
        <v>1009</v>
      </c>
    </row>
    <row r="1020" spans="2:9" x14ac:dyDescent="0.3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24969</v>
      </c>
      <c r="I1020" s="1">
        <f>+Territorio[[#This Row],[id]]</f>
        <v>1010</v>
      </c>
    </row>
    <row r="1021" spans="2:9" x14ac:dyDescent="0.3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24970</v>
      </c>
      <c r="I1021" s="1">
        <f>+Territorio[[#This Row],[id]]</f>
        <v>1011</v>
      </c>
    </row>
    <row r="1022" spans="2:9" x14ac:dyDescent="0.3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24971</v>
      </c>
      <c r="I1022" s="1">
        <f>+Territorio[[#This Row],[id]]</f>
        <v>1012</v>
      </c>
    </row>
    <row r="1023" spans="2:9" x14ac:dyDescent="0.3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24972</v>
      </c>
      <c r="I1023" s="1">
        <f>+Territorio[[#This Row],[id]]</f>
        <v>1013</v>
      </c>
    </row>
    <row r="1024" spans="2:9" x14ac:dyDescent="0.3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24973</v>
      </c>
      <c r="I1024" s="1">
        <f>+Territorio[[#This Row],[id]]</f>
        <v>1014</v>
      </c>
    </row>
    <row r="1025" spans="2:9" x14ac:dyDescent="0.3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24974</v>
      </c>
      <c r="I1025" s="1">
        <f>+Territorio[[#This Row],[id]]</f>
        <v>1015</v>
      </c>
    </row>
    <row r="1026" spans="2:9" x14ac:dyDescent="0.3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24975</v>
      </c>
      <c r="I1026" s="1">
        <f>+Territorio[[#This Row],[id]]</f>
        <v>1016</v>
      </c>
    </row>
    <row r="1027" spans="2:9" x14ac:dyDescent="0.3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24976</v>
      </c>
      <c r="I1027" s="1">
        <f>+Territorio[[#This Row],[id]]</f>
        <v>1017</v>
      </c>
    </row>
    <row r="1028" spans="2:9" x14ac:dyDescent="0.3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24977</v>
      </c>
      <c r="I1028" s="1">
        <f>+Territorio[[#This Row],[id]]</f>
        <v>1018</v>
      </c>
    </row>
    <row r="1029" spans="2:9" x14ac:dyDescent="0.3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24978</v>
      </c>
      <c r="I1029" s="1">
        <f>+Territorio[[#This Row],[id]]</f>
        <v>1019</v>
      </c>
    </row>
    <row r="1030" spans="2:9" x14ac:dyDescent="0.3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24979</v>
      </c>
      <c r="I1030" s="1">
        <f>+Territorio[[#This Row],[id]]</f>
        <v>1020</v>
      </c>
    </row>
    <row r="1031" spans="2:9" x14ac:dyDescent="0.3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24980</v>
      </c>
      <c r="I1031" s="1">
        <f>+Territorio[[#This Row],[id]]</f>
        <v>1021</v>
      </c>
    </row>
    <row r="1032" spans="2:9" x14ac:dyDescent="0.3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24981</v>
      </c>
      <c r="I1032" s="1">
        <f>+Territorio[[#This Row],[id]]</f>
        <v>1022</v>
      </c>
    </row>
    <row r="1033" spans="2:9" x14ac:dyDescent="0.3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24982</v>
      </c>
      <c r="I1033" s="1">
        <f>+Territorio[[#This Row],[id]]</f>
        <v>1023</v>
      </c>
    </row>
    <row r="1034" spans="2:9" x14ac:dyDescent="0.3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24983</v>
      </c>
      <c r="I1034" s="1">
        <f>+Territorio[[#This Row],[id]]</f>
        <v>1024</v>
      </c>
    </row>
    <row r="1035" spans="2:9" x14ac:dyDescent="0.3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24984</v>
      </c>
      <c r="I1035" s="1">
        <f>+Territorio[[#This Row],[id]]</f>
        <v>1025</v>
      </c>
    </row>
    <row r="1036" spans="2:9" x14ac:dyDescent="0.3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24985</v>
      </c>
      <c r="I1036" s="1">
        <f>+Territorio[[#This Row],[id]]</f>
        <v>1026</v>
      </c>
    </row>
    <row r="1037" spans="2:9" x14ac:dyDescent="0.3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24986</v>
      </c>
      <c r="I1037" s="1">
        <f>+Territorio[[#This Row],[id]]</f>
        <v>1027</v>
      </c>
    </row>
    <row r="1038" spans="2:9" x14ac:dyDescent="0.3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24987</v>
      </c>
      <c r="I1038" s="1">
        <f>+Territorio[[#This Row],[id]]</f>
        <v>1028</v>
      </c>
    </row>
    <row r="1039" spans="2:9" x14ac:dyDescent="0.3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24988</v>
      </c>
      <c r="I1039" s="1">
        <f>+Territorio[[#This Row],[id]]</f>
        <v>1029</v>
      </c>
    </row>
    <row r="1040" spans="2:9" x14ac:dyDescent="0.3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24989</v>
      </c>
      <c r="I1040" s="1">
        <f>+Territorio[[#This Row],[id]]</f>
        <v>1030</v>
      </c>
    </row>
    <row r="1041" spans="2:9" x14ac:dyDescent="0.3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24990</v>
      </c>
      <c r="I1041" s="1">
        <f>+Territorio[[#This Row],[id]]</f>
        <v>1031</v>
      </c>
    </row>
    <row r="1042" spans="2:9" x14ac:dyDescent="0.3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24991</v>
      </c>
      <c r="I1042" s="1">
        <f>+Territorio[[#This Row],[id]]</f>
        <v>1032</v>
      </c>
    </row>
    <row r="1043" spans="2:9" x14ac:dyDescent="0.3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24992</v>
      </c>
      <c r="I1043" s="1">
        <f>+Territorio[[#This Row],[id]]</f>
        <v>1033</v>
      </c>
    </row>
    <row r="1044" spans="2:9" x14ac:dyDescent="0.3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24993</v>
      </c>
      <c r="I1044" s="1">
        <f>+Territorio[[#This Row],[id]]</f>
        <v>1034</v>
      </c>
    </row>
    <row r="1045" spans="2:9" x14ac:dyDescent="0.3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24994</v>
      </c>
      <c r="I1045" s="1">
        <f>+Territorio[[#This Row],[id]]</f>
        <v>1035</v>
      </c>
    </row>
    <row r="1046" spans="2:9" x14ac:dyDescent="0.3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24995</v>
      </c>
      <c r="I1046" s="1">
        <f>+Territorio[[#This Row],[id]]</f>
        <v>1036</v>
      </c>
    </row>
    <row r="1047" spans="2:9" x14ac:dyDescent="0.3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24996</v>
      </c>
      <c r="I1047" s="1">
        <f>+Territorio[[#This Row],[id]]</f>
        <v>1037</v>
      </c>
    </row>
    <row r="1048" spans="2:9" x14ac:dyDescent="0.3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24997</v>
      </c>
      <c r="I1048" s="1">
        <f>+Territorio[[#This Row],[id]]</f>
        <v>1038</v>
      </c>
    </row>
    <row r="1049" spans="2:9" x14ac:dyDescent="0.3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24998</v>
      </c>
      <c r="I1049" s="1">
        <f>+Territorio[[#This Row],[id]]</f>
        <v>1039</v>
      </c>
    </row>
    <row r="1050" spans="2:9" x14ac:dyDescent="0.3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24999</v>
      </c>
      <c r="I1050" s="1">
        <f>+Territorio[[#This Row],[id]]</f>
        <v>1040</v>
      </c>
    </row>
    <row r="1051" spans="2:9" x14ac:dyDescent="0.3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25000</v>
      </c>
      <c r="I1051" s="1">
        <f>+Territorio[[#This Row],[id]]</f>
        <v>1041</v>
      </c>
    </row>
    <row r="1052" spans="2:9" x14ac:dyDescent="0.3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25001</v>
      </c>
      <c r="I1052" s="1">
        <f>+Territorio[[#This Row],[id]]</f>
        <v>1042</v>
      </c>
    </row>
    <row r="1053" spans="2:9" x14ac:dyDescent="0.3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25002</v>
      </c>
      <c r="I1053" s="1">
        <f>+Territorio[[#This Row],[id]]</f>
        <v>1043</v>
      </c>
    </row>
    <row r="1054" spans="2:9" x14ac:dyDescent="0.3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25003</v>
      </c>
      <c r="I1054" s="1">
        <f>+Territorio[[#This Row],[id]]</f>
        <v>1044</v>
      </c>
    </row>
    <row r="1055" spans="2:9" x14ac:dyDescent="0.3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25004</v>
      </c>
      <c r="I1055" s="1">
        <f>+Territorio[[#This Row],[id]]</f>
        <v>1045</v>
      </c>
    </row>
    <row r="1056" spans="2:9" x14ac:dyDescent="0.3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25005</v>
      </c>
      <c r="I1056" s="1">
        <f>+Territorio[[#This Row],[id]]</f>
        <v>1046</v>
      </c>
    </row>
    <row r="1057" spans="2:9" x14ac:dyDescent="0.3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25006</v>
      </c>
      <c r="I1057" s="1">
        <f>+Territorio[[#This Row],[id]]</f>
        <v>1047</v>
      </c>
    </row>
    <row r="1058" spans="2:9" x14ac:dyDescent="0.3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25007</v>
      </c>
      <c r="I1058" s="1">
        <f>+Territorio[[#This Row],[id]]</f>
        <v>1048</v>
      </c>
    </row>
    <row r="1059" spans="2:9" x14ac:dyDescent="0.3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25008</v>
      </c>
      <c r="I1059" s="1">
        <f>+Territorio[[#This Row],[id]]</f>
        <v>1049</v>
      </c>
    </row>
    <row r="1060" spans="2:9" x14ac:dyDescent="0.3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25009</v>
      </c>
      <c r="I1060" s="1">
        <f>+Territorio[[#This Row],[id]]</f>
        <v>1050</v>
      </c>
    </row>
    <row r="1061" spans="2:9" x14ac:dyDescent="0.3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25010</v>
      </c>
      <c r="I1061" s="1">
        <f>+Territorio[[#This Row],[id]]</f>
        <v>1051</v>
      </c>
    </row>
    <row r="1062" spans="2:9" x14ac:dyDescent="0.3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25011</v>
      </c>
      <c r="I1062" s="1">
        <f>+Territorio[[#This Row],[id]]</f>
        <v>1052</v>
      </c>
    </row>
    <row r="1063" spans="2:9" x14ac:dyDescent="0.3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25012</v>
      </c>
      <c r="I1063" s="1">
        <f>+Territorio[[#This Row],[id]]</f>
        <v>1053</v>
      </c>
    </row>
    <row r="1064" spans="2:9" x14ac:dyDescent="0.3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25013</v>
      </c>
      <c r="I1064" s="1">
        <f>+Territorio[[#This Row],[id]]</f>
        <v>1054</v>
      </c>
    </row>
    <row r="1065" spans="2:9" x14ac:dyDescent="0.3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25014</v>
      </c>
      <c r="I1065" s="1">
        <f>+Territorio[[#This Row],[id]]</f>
        <v>1055</v>
      </c>
    </row>
    <row r="1066" spans="2:9" x14ac:dyDescent="0.3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25015</v>
      </c>
      <c r="I1066" s="1">
        <f>+Territorio[[#This Row],[id]]</f>
        <v>1056</v>
      </c>
    </row>
    <row r="1067" spans="2:9" x14ac:dyDescent="0.3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25016</v>
      </c>
      <c r="I1067" s="1">
        <f>+Territorio[[#This Row],[id]]</f>
        <v>1057</v>
      </c>
    </row>
    <row r="1068" spans="2:9" x14ac:dyDescent="0.3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25017</v>
      </c>
      <c r="I1068" s="1">
        <f>+Territorio[[#This Row],[id]]</f>
        <v>1058</v>
      </c>
    </row>
    <row r="1069" spans="2:9" x14ac:dyDescent="0.3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25018</v>
      </c>
      <c r="I1069" s="1">
        <f>+Territorio[[#This Row],[id]]</f>
        <v>1059</v>
      </c>
    </row>
    <row r="1070" spans="2:9" x14ac:dyDescent="0.3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25019</v>
      </c>
      <c r="I1070" s="1">
        <f>+Territorio[[#This Row],[id]]</f>
        <v>1060</v>
      </c>
    </row>
    <row r="1071" spans="2:9" x14ac:dyDescent="0.3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25020</v>
      </c>
      <c r="I1071" s="1">
        <f>+Territorio[[#This Row],[id]]</f>
        <v>1061</v>
      </c>
    </row>
    <row r="1072" spans="2:9" x14ac:dyDescent="0.3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25021</v>
      </c>
      <c r="I1072" s="1">
        <f>+Territorio[[#This Row],[id]]</f>
        <v>1062</v>
      </c>
    </row>
    <row r="1073" spans="2:9" x14ac:dyDescent="0.3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25022</v>
      </c>
      <c r="I1073" s="1">
        <f>+Territorio[[#This Row],[id]]</f>
        <v>1063</v>
      </c>
    </row>
    <row r="1074" spans="2:9" x14ac:dyDescent="0.3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25023</v>
      </c>
      <c r="I1074" s="1">
        <f>+Territorio[[#This Row],[id]]</f>
        <v>1064</v>
      </c>
    </row>
    <row r="1075" spans="2:9" x14ac:dyDescent="0.3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25024</v>
      </c>
      <c r="I1075" s="1">
        <f>+Territorio[[#This Row],[id]]</f>
        <v>1065</v>
      </c>
    </row>
    <row r="1076" spans="2:9" x14ac:dyDescent="0.3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25025</v>
      </c>
      <c r="I1076" s="1">
        <f>+Territorio[[#This Row],[id]]</f>
        <v>1066</v>
      </c>
    </row>
    <row r="1077" spans="2:9" x14ac:dyDescent="0.3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25026</v>
      </c>
      <c r="I1077" s="1">
        <f>+Territorio[[#This Row],[id]]</f>
        <v>1067</v>
      </c>
    </row>
    <row r="1078" spans="2:9" x14ac:dyDescent="0.3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25027</v>
      </c>
      <c r="I1078" s="1">
        <f>+Territorio[[#This Row],[id]]</f>
        <v>1068</v>
      </c>
    </row>
    <row r="1079" spans="2:9" x14ac:dyDescent="0.3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25028</v>
      </c>
      <c r="I1079" s="1">
        <f>+Territorio[[#This Row],[id]]</f>
        <v>1069</v>
      </c>
    </row>
    <row r="1080" spans="2:9" x14ac:dyDescent="0.3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25029</v>
      </c>
      <c r="I1080" s="1">
        <f>+Territorio[[#This Row],[id]]</f>
        <v>1070</v>
      </c>
    </row>
    <row r="1081" spans="2:9" x14ac:dyDescent="0.3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25030</v>
      </c>
      <c r="I1081" s="1">
        <f>+Territorio[[#This Row],[id]]</f>
        <v>1071</v>
      </c>
    </row>
    <row r="1082" spans="2:9" x14ac:dyDescent="0.3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25031</v>
      </c>
      <c r="I1082" s="1">
        <f>+Territorio[[#This Row],[id]]</f>
        <v>1072</v>
      </c>
    </row>
    <row r="1083" spans="2:9" x14ac:dyDescent="0.3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25032</v>
      </c>
      <c r="I1083" s="1">
        <f>+Territorio[[#This Row],[id]]</f>
        <v>1073</v>
      </c>
    </row>
    <row r="1084" spans="2:9" x14ac:dyDescent="0.3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25033</v>
      </c>
      <c r="I1084" s="1">
        <f>+Territorio[[#This Row],[id]]</f>
        <v>1074</v>
      </c>
    </row>
    <row r="1085" spans="2:9" x14ac:dyDescent="0.3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25034</v>
      </c>
      <c r="I1085" s="1">
        <f>+Territorio[[#This Row],[id]]</f>
        <v>1075</v>
      </c>
    </row>
    <row r="1086" spans="2:9" x14ac:dyDescent="0.3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25035</v>
      </c>
      <c r="I1086" s="1">
        <f>+Territorio[[#This Row],[id]]</f>
        <v>1076</v>
      </c>
    </row>
    <row r="1087" spans="2:9" x14ac:dyDescent="0.3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25036</v>
      </c>
      <c r="I1087" s="1">
        <f>+Territorio[[#This Row],[id]]</f>
        <v>1077</v>
      </c>
    </row>
    <row r="1088" spans="2:9" x14ac:dyDescent="0.3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25037</v>
      </c>
      <c r="I1088" s="1">
        <f>+Territorio[[#This Row],[id]]</f>
        <v>1078</v>
      </c>
    </row>
    <row r="1089" spans="2:9" x14ac:dyDescent="0.3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25038</v>
      </c>
      <c r="I1089" s="1">
        <f>+Territorio[[#This Row],[id]]</f>
        <v>1079</v>
      </c>
    </row>
    <row r="1090" spans="2:9" x14ac:dyDescent="0.3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25039</v>
      </c>
      <c r="I1090" s="1">
        <f>+Territorio[[#This Row],[id]]</f>
        <v>1080</v>
      </c>
    </row>
    <row r="1091" spans="2:9" x14ac:dyDescent="0.3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25040</v>
      </c>
      <c r="I1091" s="1">
        <f>+Territorio[[#This Row],[id]]</f>
        <v>1081</v>
      </c>
    </row>
    <row r="1092" spans="2:9" x14ac:dyDescent="0.3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25041</v>
      </c>
      <c r="I1092" s="1">
        <f>+Territorio[[#This Row],[id]]</f>
        <v>1082</v>
      </c>
    </row>
    <row r="1093" spans="2:9" x14ac:dyDescent="0.3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25042</v>
      </c>
      <c r="I1093" s="1">
        <f>+Territorio[[#This Row],[id]]</f>
        <v>1083</v>
      </c>
    </row>
    <row r="1094" spans="2:9" x14ac:dyDescent="0.3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25043</v>
      </c>
      <c r="I1094" s="1">
        <f>+Territorio[[#This Row],[id]]</f>
        <v>1084</v>
      </c>
    </row>
    <row r="1095" spans="2:9" x14ac:dyDescent="0.3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25044</v>
      </c>
      <c r="I1095" s="1">
        <f>+Territorio[[#This Row],[id]]</f>
        <v>1085</v>
      </c>
    </row>
    <row r="1096" spans="2:9" x14ac:dyDescent="0.3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25045</v>
      </c>
      <c r="I1096" s="1">
        <f>+Territorio[[#This Row],[id]]</f>
        <v>1086</v>
      </c>
    </row>
    <row r="1097" spans="2:9" x14ac:dyDescent="0.3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25046</v>
      </c>
      <c r="I1097" s="1">
        <f>+Territorio[[#This Row],[id]]</f>
        <v>1087</v>
      </c>
    </row>
    <row r="1098" spans="2:9" x14ac:dyDescent="0.3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25047</v>
      </c>
      <c r="I1098" s="1">
        <f>+Territorio[[#This Row],[id]]</f>
        <v>1088</v>
      </c>
    </row>
    <row r="1099" spans="2:9" x14ac:dyDescent="0.3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25048</v>
      </c>
      <c r="I1099" s="1">
        <f>+Territorio[[#This Row],[id]]</f>
        <v>1089</v>
      </c>
    </row>
    <row r="1100" spans="2:9" x14ac:dyDescent="0.3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25049</v>
      </c>
      <c r="I1100" s="1">
        <f>+Territorio[[#This Row],[id]]</f>
        <v>1090</v>
      </c>
    </row>
    <row r="1101" spans="2:9" x14ac:dyDescent="0.3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25050</v>
      </c>
      <c r="I1101" s="1">
        <f>+Territorio[[#This Row],[id]]</f>
        <v>1091</v>
      </c>
    </row>
    <row r="1102" spans="2:9" x14ac:dyDescent="0.3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25051</v>
      </c>
      <c r="I1102" s="1">
        <f>+Territorio[[#This Row],[id]]</f>
        <v>1092</v>
      </c>
    </row>
    <row r="1103" spans="2:9" x14ac:dyDescent="0.3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25052</v>
      </c>
      <c r="I1103" s="1">
        <f>+Territorio[[#This Row],[id]]</f>
        <v>1093</v>
      </c>
    </row>
    <row r="1104" spans="2:9" x14ac:dyDescent="0.3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25053</v>
      </c>
      <c r="I1104" s="1">
        <f>+Territorio[[#This Row],[id]]</f>
        <v>1094</v>
      </c>
    </row>
    <row r="1105" spans="2:9" x14ac:dyDescent="0.3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25054</v>
      </c>
      <c r="I1105" s="1">
        <f>+Territorio[[#This Row],[id]]</f>
        <v>1095</v>
      </c>
    </row>
    <row r="1106" spans="2:9" x14ac:dyDescent="0.3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25055</v>
      </c>
      <c r="I1106" s="1">
        <f>+Territorio[[#This Row],[id]]</f>
        <v>1096</v>
      </c>
    </row>
    <row r="1107" spans="2:9" x14ac:dyDescent="0.3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25056</v>
      </c>
      <c r="I1107" s="1">
        <f>+Territorio[[#This Row],[id]]</f>
        <v>1097</v>
      </c>
    </row>
    <row r="1108" spans="2:9" x14ac:dyDescent="0.3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25057</v>
      </c>
      <c r="I1108" s="1">
        <f>+Territorio[[#This Row],[id]]</f>
        <v>1098</v>
      </c>
    </row>
    <row r="1109" spans="2:9" x14ac:dyDescent="0.3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25058</v>
      </c>
      <c r="I1109" s="1">
        <f>+Territorio[[#This Row],[id]]</f>
        <v>1099</v>
      </c>
    </row>
    <row r="1110" spans="2:9" x14ac:dyDescent="0.3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25059</v>
      </c>
      <c r="I1110" s="1">
        <f>+Territorio[[#This Row],[id]]</f>
        <v>1100</v>
      </c>
    </row>
    <row r="1111" spans="2:9" x14ac:dyDescent="0.3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25060</v>
      </c>
      <c r="I1111" s="1">
        <f>+Territorio[[#This Row],[id]]</f>
        <v>1101</v>
      </c>
    </row>
    <row r="1112" spans="2:9" x14ac:dyDescent="0.3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25061</v>
      </c>
      <c r="I1112" s="1">
        <f>+Territorio[[#This Row],[id]]</f>
        <v>1102</v>
      </c>
    </row>
    <row r="1113" spans="2:9" x14ac:dyDescent="0.3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25062</v>
      </c>
      <c r="I1113" s="1">
        <f>+Territorio[[#This Row],[id]]</f>
        <v>1103</v>
      </c>
    </row>
    <row r="1114" spans="2:9" x14ac:dyDescent="0.3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25063</v>
      </c>
      <c r="I1114" s="1">
        <f>+Territorio[[#This Row],[id]]</f>
        <v>1104</v>
      </c>
    </row>
    <row r="1115" spans="2:9" x14ac:dyDescent="0.3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25064</v>
      </c>
      <c r="I1115" s="1">
        <f>+Territorio[[#This Row],[id]]</f>
        <v>1105</v>
      </c>
    </row>
    <row r="1116" spans="2:9" x14ac:dyDescent="0.3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25065</v>
      </c>
      <c r="I1116" s="1">
        <f>+Territorio[[#This Row],[id]]</f>
        <v>1106</v>
      </c>
    </row>
    <row r="1117" spans="2:9" x14ac:dyDescent="0.3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25066</v>
      </c>
      <c r="I1117" s="1">
        <f>+Territorio[[#This Row],[id]]</f>
        <v>1107</v>
      </c>
    </row>
    <row r="1118" spans="2:9" x14ac:dyDescent="0.3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25067</v>
      </c>
      <c r="I1118" s="1">
        <f>+Territorio[[#This Row],[id]]</f>
        <v>1108</v>
      </c>
    </row>
    <row r="1119" spans="2:9" x14ac:dyDescent="0.3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25068</v>
      </c>
      <c r="I1119" s="1">
        <f>+Territorio[[#This Row],[id]]</f>
        <v>1109</v>
      </c>
    </row>
    <row r="1120" spans="2:9" x14ac:dyDescent="0.3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25069</v>
      </c>
      <c r="I1120" s="1">
        <f>+Territorio[[#This Row],[id]]</f>
        <v>1110</v>
      </c>
    </row>
    <row r="1121" spans="2:9" x14ac:dyDescent="0.3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25070</v>
      </c>
      <c r="I1121" s="1">
        <f>+Territorio[[#This Row],[id]]</f>
        <v>1111</v>
      </c>
    </row>
    <row r="1122" spans="2:9" x14ac:dyDescent="0.3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25071</v>
      </c>
      <c r="I1122" s="1">
        <f>+Territorio[[#This Row],[id]]</f>
        <v>1112</v>
      </c>
    </row>
    <row r="1123" spans="2:9" x14ac:dyDescent="0.3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25072</v>
      </c>
      <c r="I1123" s="1">
        <f>+Territorio[[#This Row],[id]]</f>
        <v>1113</v>
      </c>
    </row>
    <row r="1124" spans="2:9" x14ac:dyDescent="0.3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25073</v>
      </c>
      <c r="I1124" s="1">
        <f>+Territorio[[#This Row],[id]]</f>
        <v>1114</v>
      </c>
    </row>
    <row r="1125" spans="2:9" x14ac:dyDescent="0.3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25074</v>
      </c>
      <c r="I1125" s="1">
        <f>+Territorio[[#This Row],[id]]</f>
        <v>1115</v>
      </c>
    </row>
    <row r="1126" spans="2:9" x14ac:dyDescent="0.3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25075</v>
      </c>
      <c r="I1126" s="1">
        <f>+Territorio[[#This Row],[id]]</f>
        <v>1116</v>
      </c>
    </row>
    <row r="1127" spans="2:9" x14ac:dyDescent="0.3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25076</v>
      </c>
      <c r="I1127" s="1">
        <f>+Territorio[[#This Row],[id]]</f>
        <v>1117</v>
      </c>
    </row>
    <row r="1128" spans="2:9" x14ac:dyDescent="0.3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25077</v>
      </c>
      <c r="I1128" s="1">
        <f>+Territorio[[#This Row],[id]]</f>
        <v>1118</v>
      </c>
    </row>
    <row r="1129" spans="2:9" x14ac:dyDescent="0.3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25078</v>
      </c>
      <c r="I1129" s="1">
        <f>+Territorio[[#This Row],[id]]</f>
        <v>1119</v>
      </c>
    </row>
    <row r="1130" spans="2:9" x14ac:dyDescent="0.3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25079</v>
      </c>
      <c r="I1130" s="1">
        <f>+Territorio[[#This Row],[id]]</f>
        <v>1120</v>
      </c>
    </row>
    <row r="1131" spans="2:9" x14ac:dyDescent="0.3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25080</v>
      </c>
      <c r="I1131" s="1">
        <f>+Territorio[[#This Row],[id]]</f>
        <v>1121</v>
      </c>
    </row>
    <row r="1132" spans="2:9" x14ac:dyDescent="0.3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25081</v>
      </c>
      <c r="I1132" s="1">
        <f>+Territorio[[#This Row],[id]]</f>
        <v>1122</v>
      </c>
    </row>
    <row r="1133" spans="2:9" x14ac:dyDescent="0.3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25082</v>
      </c>
      <c r="I1133" s="1">
        <f>+Territorio[[#This Row],[id]]</f>
        <v>1123</v>
      </c>
    </row>
    <row r="1134" spans="2:9" x14ac:dyDescent="0.3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25083</v>
      </c>
      <c r="I1134" s="1">
        <f>+Territorio[[#This Row],[id]]</f>
        <v>1124</v>
      </c>
    </row>
    <row r="1135" spans="2:9" x14ac:dyDescent="0.3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25084</v>
      </c>
      <c r="I1135" s="1">
        <f>+Territorio[[#This Row],[id]]</f>
        <v>1125</v>
      </c>
    </row>
    <row r="1136" spans="2:9" x14ac:dyDescent="0.3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25085</v>
      </c>
      <c r="I1136" s="1">
        <f>+Territorio[[#This Row],[id]]</f>
        <v>1126</v>
      </c>
    </row>
    <row r="1137" spans="2:9" x14ac:dyDescent="0.3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25086</v>
      </c>
      <c r="I1137" s="1">
        <f>+Territorio[[#This Row],[id]]</f>
        <v>1127</v>
      </c>
    </row>
    <row r="1138" spans="2:9" x14ac:dyDescent="0.3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25087</v>
      </c>
      <c r="I1138" s="1">
        <f>+Territorio[[#This Row],[id]]</f>
        <v>1128</v>
      </c>
    </row>
    <row r="1139" spans="2:9" x14ac:dyDescent="0.3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25088</v>
      </c>
      <c r="I1139" s="1">
        <f>+Territorio[[#This Row],[id]]</f>
        <v>1129</v>
      </c>
    </row>
    <row r="1140" spans="2:9" x14ac:dyDescent="0.3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25089</v>
      </c>
      <c r="I1140" s="1">
        <f>+Territorio[[#This Row],[id]]</f>
        <v>1130</v>
      </c>
    </row>
    <row r="1141" spans="2:9" x14ac:dyDescent="0.3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25090</v>
      </c>
      <c r="I1141" s="1">
        <f>+Territorio[[#This Row],[id]]</f>
        <v>1131</v>
      </c>
    </row>
    <row r="1142" spans="2:9" x14ac:dyDescent="0.3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25091</v>
      </c>
      <c r="I1142" s="1">
        <f>+Territorio[[#This Row],[id]]</f>
        <v>1132</v>
      </c>
    </row>
    <row r="1143" spans="2:9" x14ac:dyDescent="0.3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25092</v>
      </c>
      <c r="I1143" s="1">
        <f>+Territorio[[#This Row],[id]]</f>
        <v>1133</v>
      </c>
    </row>
    <row r="1144" spans="2:9" x14ac:dyDescent="0.3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25093</v>
      </c>
      <c r="I1144" s="1">
        <f>+Territorio[[#This Row],[id]]</f>
        <v>1134</v>
      </c>
    </row>
    <row r="1145" spans="2:9" x14ac:dyDescent="0.3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25094</v>
      </c>
      <c r="I1145" s="1">
        <f>+Territorio[[#This Row],[id]]</f>
        <v>1135</v>
      </c>
    </row>
    <row r="1146" spans="2:9" x14ac:dyDescent="0.3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25095</v>
      </c>
      <c r="I1146" s="1">
        <f>+Territorio[[#This Row],[id]]</f>
        <v>1136</v>
      </c>
    </row>
    <row r="1147" spans="2:9" x14ac:dyDescent="0.3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25096</v>
      </c>
      <c r="I1147" s="1">
        <f>+Territorio[[#This Row],[id]]</f>
        <v>1137</v>
      </c>
    </row>
    <row r="1148" spans="2:9" x14ac:dyDescent="0.3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25097</v>
      </c>
      <c r="I1148" s="1">
        <f>+Territorio[[#This Row],[id]]</f>
        <v>1138</v>
      </c>
    </row>
    <row r="1149" spans="2:9" x14ac:dyDescent="0.3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25098</v>
      </c>
      <c r="I1149" s="1">
        <f>+Territorio[[#This Row],[id]]</f>
        <v>1139</v>
      </c>
    </row>
    <row r="1150" spans="2:9" x14ac:dyDescent="0.3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25099</v>
      </c>
      <c r="I1150" s="1">
        <f>+Territorio[[#This Row],[id]]</f>
        <v>1140</v>
      </c>
    </row>
    <row r="1151" spans="2:9" x14ac:dyDescent="0.3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25100</v>
      </c>
      <c r="I1151" s="1">
        <f>+Territorio[[#This Row],[id]]</f>
        <v>1141</v>
      </c>
    </row>
    <row r="1152" spans="2:9" x14ac:dyDescent="0.3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25101</v>
      </c>
      <c r="I1152" s="1">
        <f>+Territorio[[#This Row],[id]]</f>
        <v>1142</v>
      </c>
    </row>
    <row r="1153" spans="2:9" x14ac:dyDescent="0.3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25102</v>
      </c>
      <c r="I1153" s="1">
        <f>+Territorio[[#This Row],[id]]</f>
        <v>1143</v>
      </c>
    </row>
    <row r="1154" spans="2:9" x14ac:dyDescent="0.3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25103</v>
      </c>
      <c r="I1154" s="1">
        <f>+Territorio[[#This Row],[id]]</f>
        <v>1144</v>
      </c>
    </row>
    <row r="1155" spans="2:9" x14ac:dyDescent="0.3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25104</v>
      </c>
      <c r="I1155" s="1">
        <f>+Territorio[[#This Row],[id]]</f>
        <v>1145</v>
      </c>
    </row>
    <row r="1156" spans="2:9" x14ac:dyDescent="0.3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25105</v>
      </c>
      <c r="I1156" s="1">
        <f>+Territorio[[#This Row],[id]]</f>
        <v>1146</v>
      </c>
    </row>
    <row r="1157" spans="2:9" x14ac:dyDescent="0.3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25106</v>
      </c>
      <c r="I1157" s="1">
        <f>+Territorio[[#This Row],[id]]</f>
        <v>1147</v>
      </c>
    </row>
    <row r="1158" spans="2:9" x14ac:dyDescent="0.3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25107</v>
      </c>
      <c r="I1158" s="1">
        <f>+Territorio[[#This Row],[id]]</f>
        <v>1148</v>
      </c>
    </row>
    <row r="1159" spans="2:9" x14ac:dyDescent="0.3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25108</v>
      </c>
      <c r="I1159" s="1">
        <f>+Territorio[[#This Row],[id]]</f>
        <v>1149</v>
      </c>
    </row>
    <row r="1160" spans="2:9" x14ac:dyDescent="0.3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25109</v>
      </c>
      <c r="I1160" s="1">
        <f>+Territorio[[#This Row],[id]]</f>
        <v>1150</v>
      </c>
    </row>
    <row r="1161" spans="2:9" x14ac:dyDescent="0.3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25110</v>
      </c>
      <c r="I1161" s="1">
        <f>+Territorio[[#This Row],[id]]</f>
        <v>1151</v>
      </c>
    </row>
    <row r="1162" spans="2:9" x14ac:dyDescent="0.3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25111</v>
      </c>
      <c r="I1162" s="1">
        <f>+Territorio[[#This Row],[id]]</f>
        <v>1152</v>
      </c>
    </row>
    <row r="1163" spans="2:9" x14ac:dyDescent="0.3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25112</v>
      </c>
      <c r="I1163" s="1">
        <f>+Territorio[[#This Row],[id]]</f>
        <v>1153</v>
      </c>
    </row>
    <row r="1164" spans="2:9" x14ac:dyDescent="0.3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25113</v>
      </c>
      <c r="I1164" s="1">
        <f>+Territorio[[#This Row],[id]]</f>
        <v>1154</v>
      </c>
    </row>
    <row r="1165" spans="2:9" x14ac:dyDescent="0.3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25114</v>
      </c>
      <c r="I1165" s="1">
        <f>+Territorio[[#This Row],[id]]</f>
        <v>1155</v>
      </c>
    </row>
    <row r="1166" spans="2:9" x14ac:dyDescent="0.3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25115</v>
      </c>
      <c r="I1166" s="1">
        <f>+Territorio[[#This Row],[id]]</f>
        <v>1156</v>
      </c>
    </row>
    <row r="1167" spans="2:9" x14ac:dyDescent="0.3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25116</v>
      </c>
      <c r="I1167" s="1">
        <f>+Territorio[[#This Row],[id]]</f>
        <v>1157</v>
      </c>
    </row>
    <row r="1168" spans="2:9" x14ac:dyDescent="0.3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25117</v>
      </c>
      <c r="I1168" s="1">
        <f>+Territorio[[#This Row],[id]]</f>
        <v>1158</v>
      </c>
    </row>
    <row r="1169" spans="2:9" x14ac:dyDescent="0.3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25118</v>
      </c>
      <c r="I1169" s="1">
        <f>+Territorio[[#This Row],[id]]</f>
        <v>1159</v>
      </c>
    </row>
    <row r="1170" spans="2:9" x14ac:dyDescent="0.3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25119</v>
      </c>
      <c r="I1170" s="1">
        <f>+Territorio[[#This Row],[id]]</f>
        <v>1160</v>
      </c>
    </row>
    <row r="1171" spans="2:9" x14ac:dyDescent="0.3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25120</v>
      </c>
      <c r="I1171" s="1">
        <f>+Territorio[[#This Row],[id]]</f>
        <v>1161</v>
      </c>
    </row>
    <row r="1172" spans="2:9" x14ac:dyDescent="0.3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25121</v>
      </c>
      <c r="I1172" s="1">
        <f>+Territorio[[#This Row],[id]]</f>
        <v>1162</v>
      </c>
    </row>
    <row r="1173" spans="2:9" x14ac:dyDescent="0.3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25122</v>
      </c>
      <c r="I1173" s="1">
        <f>+Territorio[[#This Row],[id]]</f>
        <v>1163</v>
      </c>
    </row>
    <row r="1174" spans="2:9" x14ac:dyDescent="0.3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25123</v>
      </c>
      <c r="I1174" s="1">
        <f>+Territorio[[#This Row],[id]]</f>
        <v>1164</v>
      </c>
    </row>
    <row r="1175" spans="2:9" x14ac:dyDescent="0.3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25124</v>
      </c>
      <c r="I1175" s="1">
        <f>+Territorio[[#This Row],[id]]</f>
        <v>1165</v>
      </c>
    </row>
    <row r="1176" spans="2:9" x14ac:dyDescent="0.3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25125</v>
      </c>
      <c r="I1176" s="1">
        <f>+Territorio[[#This Row],[id]]</f>
        <v>1166</v>
      </c>
    </row>
    <row r="1177" spans="2:9" x14ac:dyDescent="0.3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25126</v>
      </c>
      <c r="I1177" s="1">
        <f>+Territorio[[#This Row],[id]]</f>
        <v>1167</v>
      </c>
    </row>
    <row r="1178" spans="2:9" x14ac:dyDescent="0.3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25127</v>
      </c>
      <c r="I1178" s="1">
        <f>+Territorio[[#This Row],[id]]</f>
        <v>1168</v>
      </c>
    </row>
    <row r="1179" spans="2:9" x14ac:dyDescent="0.3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25128</v>
      </c>
      <c r="I1179" s="1">
        <f>+Territorio[[#This Row],[id]]</f>
        <v>1169</v>
      </c>
    </row>
    <row r="1180" spans="2:9" x14ac:dyDescent="0.3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25129</v>
      </c>
      <c r="I1180" s="1">
        <f>+Territorio[[#This Row],[id]]</f>
        <v>1170</v>
      </c>
    </row>
    <row r="1181" spans="2:9" x14ac:dyDescent="0.3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25130</v>
      </c>
      <c r="I1181" s="1">
        <f>+Territorio[[#This Row],[id]]</f>
        <v>1171</v>
      </c>
    </row>
    <row r="1182" spans="2:9" x14ac:dyDescent="0.3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25131</v>
      </c>
      <c r="I1182" s="1">
        <f>+Territorio[[#This Row],[id]]</f>
        <v>1172</v>
      </c>
    </row>
    <row r="1183" spans="2:9" x14ac:dyDescent="0.3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25132</v>
      </c>
      <c r="I1183" s="1">
        <f>+Territorio[[#This Row],[id]]</f>
        <v>1173</v>
      </c>
    </row>
    <row r="1184" spans="2:9" x14ac:dyDescent="0.3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25133</v>
      </c>
      <c r="I1184" s="1">
        <f>+Territorio[[#This Row],[id]]</f>
        <v>1174</v>
      </c>
    </row>
    <row r="1185" spans="2:9" x14ac:dyDescent="0.3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25134</v>
      </c>
      <c r="I1185" s="1">
        <f>+Territorio[[#This Row],[id]]</f>
        <v>1175</v>
      </c>
    </row>
    <row r="1186" spans="2:9" x14ac:dyDescent="0.3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25135</v>
      </c>
      <c r="I1186" s="1">
        <f>+Territorio[[#This Row],[id]]</f>
        <v>1176</v>
      </c>
    </row>
    <row r="1187" spans="2:9" x14ac:dyDescent="0.3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25136</v>
      </c>
      <c r="I1187" s="1">
        <f>+Territorio[[#This Row],[id]]</f>
        <v>1177</v>
      </c>
    </row>
    <row r="1188" spans="2:9" x14ac:dyDescent="0.3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25137</v>
      </c>
      <c r="I1188" s="1">
        <f>+Territorio[[#This Row],[id]]</f>
        <v>1178</v>
      </c>
    </row>
    <row r="1189" spans="2:9" x14ac:dyDescent="0.3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25138</v>
      </c>
      <c r="I1189" s="1">
        <f>+Territorio[[#This Row],[id]]</f>
        <v>1179</v>
      </c>
    </row>
    <row r="1190" spans="2:9" x14ac:dyDescent="0.3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25139</v>
      </c>
      <c r="I1190" s="1">
        <f>+Territorio[[#This Row],[id]]</f>
        <v>1180</v>
      </c>
    </row>
    <row r="1191" spans="2:9" x14ac:dyDescent="0.3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25140</v>
      </c>
      <c r="I1191" s="1">
        <f>+Territorio[[#This Row],[id]]</f>
        <v>1181</v>
      </c>
    </row>
    <row r="1192" spans="2:9" x14ac:dyDescent="0.3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25141</v>
      </c>
      <c r="I1192" s="1">
        <f>+Territorio[[#This Row],[id]]</f>
        <v>1182</v>
      </c>
    </row>
    <row r="1193" spans="2:9" x14ac:dyDescent="0.3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25142</v>
      </c>
      <c r="I1193" s="1">
        <f>+Territorio[[#This Row],[id]]</f>
        <v>1183</v>
      </c>
    </row>
    <row r="1194" spans="2:9" x14ac:dyDescent="0.3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25143</v>
      </c>
      <c r="I1194" s="1">
        <f>+Territorio[[#This Row],[id]]</f>
        <v>1184</v>
      </c>
    </row>
    <row r="1195" spans="2:9" x14ac:dyDescent="0.3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25144</v>
      </c>
      <c r="I1195" s="1">
        <f>+Territorio[[#This Row],[id]]</f>
        <v>1185</v>
      </c>
    </row>
    <row r="1196" spans="2:9" x14ac:dyDescent="0.3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25145</v>
      </c>
      <c r="I1196" s="1">
        <f>+Territorio[[#This Row],[id]]</f>
        <v>1186</v>
      </c>
    </row>
    <row r="1197" spans="2:9" x14ac:dyDescent="0.3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25146</v>
      </c>
      <c r="I1197" s="1">
        <f>+Territorio[[#This Row],[id]]</f>
        <v>1187</v>
      </c>
    </row>
    <row r="1198" spans="2:9" x14ac:dyDescent="0.3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25147</v>
      </c>
      <c r="I1198" s="1">
        <f>+Territorio[[#This Row],[id]]</f>
        <v>1188</v>
      </c>
    </row>
    <row r="1199" spans="2:9" x14ac:dyDescent="0.3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25148</v>
      </c>
      <c r="I1199" s="1">
        <f>+Territorio[[#This Row],[id]]</f>
        <v>1189</v>
      </c>
    </row>
    <row r="1200" spans="2:9" x14ac:dyDescent="0.3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25149</v>
      </c>
      <c r="I1200" s="1">
        <f>+Territorio[[#This Row],[id]]</f>
        <v>1190</v>
      </c>
    </row>
    <row r="1201" spans="2:9" x14ac:dyDescent="0.3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25150</v>
      </c>
      <c r="I1201" s="1">
        <f>+Territorio[[#This Row],[id]]</f>
        <v>1191</v>
      </c>
    </row>
    <row r="1202" spans="2:9" x14ac:dyDescent="0.3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25151</v>
      </c>
      <c r="I1202" s="1">
        <f>+Territorio[[#This Row],[id]]</f>
        <v>1192</v>
      </c>
    </row>
    <row r="1203" spans="2:9" x14ac:dyDescent="0.3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25152</v>
      </c>
      <c r="I1203" s="1">
        <f>+Territorio[[#This Row],[id]]</f>
        <v>1193</v>
      </c>
    </row>
    <row r="1204" spans="2:9" x14ac:dyDescent="0.3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25153</v>
      </c>
      <c r="I1204" s="1">
        <f>+Territorio[[#This Row],[id]]</f>
        <v>1194</v>
      </c>
    </row>
    <row r="1205" spans="2:9" x14ac:dyDescent="0.3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25154</v>
      </c>
      <c r="I1205" s="1">
        <f>+Territorio[[#This Row],[id]]</f>
        <v>1195</v>
      </c>
    </row>
    <row r="1206" spans="2:9" x14ac:dyDescent="0.3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25155</v>
      </c>
      <c r="I1206" s="1">
        <f>+Territorio[[#This Row],[id]]</f>
        <v>1196</v>
      </c>
    </row>
    <row r="1207" spans="2:9" x14ac:dyDescent="0.3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25156</v>
      </c>
      <c r="I1207" s="1">
        <f>+Territorio[[#This Row],[id]]</f>
        <v>1197</v>
      </c>
    </row>
    <row r="1208" spans="2:9" x14ac:dyDescent="0.3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25157</v>
      </c>
      <c r="I1208" s="1">
        <f>+Territorio[[#This Row],[id]]</f>
        <v>1198</v>
      </c>
    </row>
    <row r="1209" spans="2:9" x14ac:dyDescent="0.3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25158</v>
      </c>
      <c r="I1209" s="1">
        <f>+Territorio[[#This Row],[id]]</f>
        <v>1199</v>
      </c>
    </row>
    <row r="1210" spans="2:9" x14ac:dyDescent="0.3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25159</v>
      </c>
      <c r="I1210" s="1">
        <f>+Territorio[[#This Row],[id]]</f>
        <v>1200</v>
      </c>
    </row>
    <row r="1211" spans="2:9" x14ac:dyDescent="0.3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25160</v>
      </c>
      <c r="I1211" s="1">
        <f>+Territorio[[#This Row],[id]]</f>
        <v>1201</v>
      </c>
    </row>
    <row r="1212" spans="2:9" x14ac:dyDescent="0.3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25161</v>
      </c>
      <c r="I1212" s="1">
        <f>+Territorio[[#This Row],[id]]</f>
        <v>1202</v>
      </c>
    </row>
    <row r="1213" spans="2:9" x14ac:dyDescent="0.3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25162</v>
      </c>
      <c r="I1213" s="1">
        <f>+Territorio[[#This Row],[id]]</f>
        <v>1203</v>
      </c>
    </row>
    <row r="1214" spans="2:9" x14ac:dyDescent="0.3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25163</v>
      </c>
      <c r="I1214" s="1">
        <f>+Territorio[[#This Row],[id]]</f>
        <v>1204</v>
      </c>
    </row>
    <row r="1215" spans="2:9" x14ac:dyDescent="0.3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25164</v>
      </c>
      <c r="I1215" s="1">
        <f>+Territorio[[#This Row],[id]]</f>
        <v>1205</v>
      </c>
    </row>
    <row r="1216" spans="2:9" x14ac:dyDescent="0.3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25165</v>
      </c>
      <c r="I1216" s="1">
        <f>+Territorio[[#This Row],[id]]</f>
        <v>1206</v>
      </c>
    </row>
    <row r="1217" spans="2:9" x14ac:dyDescent="0.3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25166</v>
      </c>
      <c r="I1217" s="1">
        <f>+Territorio[[#This Row],[id]]</f>
        <v>1207</v>
      </c>
    </row>
    <row r="1218" spans="2:9" x14ac:dyDescent="0.3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25167</v>
      </c>
      <c r="I1218" s="1">
        <f>+Territorio[[#This Row],[id]]</f>
        <v>1208</v>
      </c>
    </row>
    <row r="1219" spans="2:9" x14ac:dyDescent="0.3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25168</v>
      </c>
      <c r="I1219" s="1">
        <f>+Territorio[[#This Row],[id]]</f>
        <v>1209</v>
      </c>
    </row>
    <row r="1220" spans="2:9" x14ac:dyDescent="0.3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25169</v>
      </c>
      <c r="I1220" s="1">
        <f>+Territorio[[#This Row],[id]]</f>
        <v>1210</v>
      </c>
    </row>
    <row r="1221" spans="2:9" x14ac:dyDescent="0.3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25170</v>
      </c>
      <c r="I1221" s="1">
        <f>+Territorio[[#This Row],[id]]</f>
        <v>1211</v>
      </c>
    </row>
    <row r="1222" spans="2:9" x14ac:dyDescent="0.3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25171</v>
      </c>
      <c r="I1222" s="1">
        <f>+Territorio[[#This Row],[id]]</f>
        <v>1212</v>
      </c>
    </row>
    <row r="1223" spans="2:9" x14ac:dyDescent="0.3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25172</v>
      </c>
      <c r="I1223" s="1">
        <f>+Territorio[[#This Row],[id]]</f>
        <v>1213</v>
      </c>
    </row>
    <row r="1224" spans="2:9" x14ac:dyDescent="0.3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25173</v>
      </c>
      <c r="I1224" s="1">
        <f>+Territorio[[#This Row],[id]]</f>
        <v>1214</v>
      </c>
    </row>
    <row r="1225" spans="2:9" x14ac:dyDescent="0.3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25174</v>
      </c>
      <c r="I1225" s="1">
        <f>+Territorio[[#This Row],[id]]</f>
        <v>1215</v>
      </c>
    </row>
    <row r="1226" spans="2:9" x14ac:dyDescent="0.3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25175</v>
      </c>
      <c r="I1226" s="1">
        <f>+Territorio[[#This Row],[id]]</f>
        <v>1216</v>
      </c>
    </row>
    <row r="1227" spans="2:9" x14ac:dyDescent="0.3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25176</v>
      </c>
      <c r="I1227" s="1">
        <f>+Territorio[[#This Row],[id]]</f>
        <v>1217</v>
      </c>
    </row>
    <row r="1228" spans="2:9" x14ac:dyDescent="0.3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25177</v>
      </c>
      <c r="I1228" s="1">
        <f>+Territorio[[#This Row],[id]]</f>
        <v>1218</v>
      </c>
    </row>
    <row r="1229" spans="2:9" x14ac:dyDescent="0.3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25178</v>
      </c>
      <c r="I1229" s="1">
        <f>+Territorio[[#This Row],[id]]</f>
        <v>1219</v>
      </c>
    </row>
    <row r="1230" spans="2:9" x14ac:dyDescent="0.3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25179</v>
      </c>
      <c r="I1230" s="1">
        <f>+Territorio[[#This Row],[id]]</f>
        <v>1220</v>
      </c>
    </row>
    <row r="1231" spans="2:9" x14ac:dyDescent="0.3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25180</v>
      </c>
      <c r="I1231" s="1">
        <f>+Territorio[[#This Row],[id]]</f>
        <v>1221</v>
      </c>
    </row>
    <row r="1232" spans="2:9" x14ac:dyDescent="0.3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25181</v>
      </c>
      <c r="I1232" s="1">
        <f>+Territorio[[#This Row],[id]]</f>
        <v>1222</v>
      </c>
    </row>
    <row r="1233" spans="2:9" x14ac:dyDescent="0.3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25182</v>
      </c>
      <c r="I1233" s="1">
        <f>+Territorio[[#This Row],[id]]</f>
        <v>1223</v>
      </c>
    </row>
    <row r="1234" spans="2:9" x14ac:dyDescent="0.3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25183</v>
      </c>
      <c r="I1234" s="1">
        <f>+Territorio[[#This Row],[id]]</f>
        <v>1224</v>
      </c>
    </row>
    <row r="1235" spans="2:9" x14ac:dyDescent="0.3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25184</v>
      </c>
      <c r="I1235" s="1">
        <f>+Territorio[[#This Row],[id]]</f>
        <v>1225</v>
      </c>
    </row>
    <row r="1236" spans="2:9" x14ac:dyDescent="0.3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25185</v>
      </c>
      <c r="I1236" s="1">
        <f>+Territorio[[#This Row],[id]]</f>
        <v>1226</v>
      </c>
    </row>
    <row r="1237" spans="2:9" x14ac:dyDescent="0.3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25186</v>
      </c>
      <c r="I1237" s="1">
        <f>+Territorio[[#This Row],[id]]</f>
        <v>1227</v>
      </c>
    </row>
    <row r="1238" spans="2:9" x14ac:dyDescent="0.3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25187</v>
      </c>
      <c r="I1238" s="1">
        <f>+Territorio[[#This Row],[id]]</f>
        <v>1228</v>
      </c>
    </row>
    <row r="1239" spans="2:9" x14ac:dyDescent="0.3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25188</v>
      </c>
      <c r="I1239" s="1">
        <f>+Territorio[[#This Row],[id]]</f>
        <v>1229</v>
      </c>
    </row>
    <row r="1240" spans="2:9" x14ac:dyDescent="0.3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25189</v>
      </c>
      <c r="I1240" s="1">
        <f>+Territorio[[#This Row],[id]]</f>
        <v>1230</v>
      </c>
    </row>
    <row r="1241" spans="2:9" x14ac:dyDescent="0.3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25190</v>
      </c>
      <c r="I1241" s="1">
        <f>+Territorio[[#This Row],[id]]</f>
        <v>1231</v>
      </c>
    </row>
    <row r="1242" spans="2:9" x14ac:dyDescent="0.3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25191</v>
      </c>
      <c r="I1242" s="1">
        <f>+Territorio[[#This Row],[id]]</f>
        <v>1232</v>
      </c>
    </row>
    <row r="1243" spans="2:9" x14ac:dyDescent="0.3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25192</v>
      </c>
      <c r="I1243" s="1">
        <f>+Territorio[[#This Row],[id]]</f>
        <v>1233</v>
      </c>
    </row>
    <row r="1244" spans="2:9" x14ac:dyDescent="0.3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25193</v>
      </c>
      <c r="I1244" s="1">
        <f>+Territorio[[#This Row],[id]]</f>
        <v>1234</v>
      </c>
    </row>
    <row r="1245" spans="2:9" x14ac:dyDescent="0.3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25194</v>
      </c>
      <c r="I1245" s="1">
        <f>+Territorio[[#This Row],[id]]</f>
        <v>1235</v>
      </c>
    </row>
    <row r="1246" spans="2:9" x14ac:dyDescent="0.3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25195</v>
      </c>
      <c r="I1246" s="1">
        <f>+Territorio[[#This Row],[id]]</f>
        <v>1236</v>
      </c>
    </row>
    <row r="1247" spans="2:9" x14ac:dyDescent="0.3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25196</v>
      </c>
      <c r="I1247" s="1">
        <f>+Territorio[[#This Row],[id]]</f>
        <v>1237</v>
      </c>
    </row>
    <row r="1248" spans="2:9" x14ac:dyDescent="0.3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25197</v>
      </c>
      <c r="I1248" s="1">
        <f>+Territorio[[#This Row],[id]]</f>
        <v>1238</v>
      </c>
    </row>
    <row r="1249" spans="2:9" x14ac:dyDescent="0.3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25198</v>
      </c>
      <c r="I1249" s="1">
        <f>+Territorio[[#This Row],[id]]</f>
        <v>1239</v>
      </c>
    </row>
    <row r="1250" spans="2:9" x14ac:dyDescent="0.3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25199</v>
      </c>
      <c r="I1250" s="1">
        <f>+Territorio[[#This Row],[id]]</f>
        <v>1240</v>
      </c>
    </row>
    <row r="1251" spans="2:9" x14ac:dyDescent="0.3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25200</v>
      </c>
      <c r="I1251" s="1">
        <f>+Territorio[[#This Row],[id]]</f>
        <v>1241</v>
      </c>
    </row>
    <row r="1252" spans="2:9" x14ac:dyDescent="0.3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25201</v>
      </c>
      <c r="I1252" s="1">
        <f>+Territorio[[#This Row],[id]]</f>
        <v>1242</v>
      </c>
    </row>
    <row r="1253" spans="2:9" x14ac:dyDescent="0.3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25202</v>
      </c>
      <c r="I1253" s="1">
        <f>+Territorio[[#This Row],[id]]</f>
        <v>1243</v>
      </c>
    </row>
    <row r="1254" spans="2:9" x14ac:dyDescent="0.3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25203</v>
      </c>
      <c r="I1254" s="1">
        <f>+Territorio[[#This Row],[id]]</f>
        <v>1244</v>
      </c>
    </row>
    <row r="1255" spans="2:9" x14ac:dyDescent="0.3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25204</v>
      </c>
      <c r="I1255" s="1">
        <f>+Territorio[[#This Row],[id]]</f>
        <v>1245</v>
      </c>
    </row>
    <row r="1256" spans="2:9" x14ac:dyDescent="0.3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25205</v>
      </c>
      <c r="I1256" s="1">
        <f>+Territorio[[#This Row],[id]]</f>
        <v>1246</v>
      </c>
    </row>
    <row r="1257" spans="2:9" x14ac:dyDescent="0.3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25206</v>
      </c>
      <c r="I1257" s="1">
        <f>+Territorio[[#This Row],[id]]</f>
        <v>1247</v>
      </c>
    </row>
    <row r="1258" spans="2:9" x14ac:dyDescent="0.3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25207</v>
      </c>
      <c r="I1258" s="1">
        <f>+Territorio[[#This Row],[id]]</f>
        <v>1248</v>
      </c>
    </row>
    <row r="1259" spans="2:9" x14ac:dyDescent="0.3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25208</v>
      </c>
      <c r="I1259" s="1">
        <f>+Territorio[[#This Row],[id]]</f>
        <v>1249</v>
      </c>
    </row>
    <row r="1260" spans="2:9" x14ac:dyDescent="0.3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25209</v>
      </c>
      <c r="I1260" s="1">
        <f>+Territorio[[#This Row],[id]]</f>
        <v>1250</v>
      </c>
    </row>
    <row r="1261" spans="2:9" x14ac:dyDescent="0.3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25210</v>
      </c>
      <c r="I1261" s="1">
        <f>+Territorio[[#This Row],[id]]</f>
        <v>1251</v>
      </c>
    </row>
    <row r="1262" spans="2:9" x14ac:dyDescent="0.3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25211</v>
      </c>
      <c r="I1262" s="1">
        <f>+Territorio[[#This Row],[id]]</f>
        <v>1252</v>
      </c>
    </row>
    <row r="1263" spans="2:9" x14ac:dyDescent="0.3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25212</v>
      </c>
      <c r="I1263" s="1">
        <f>+Territorio[[#This Row],[id]]</f>
        <v>1253</v>
      </c>
    </row>
    <row r="1264" spans="2:9" x14ac:dyDescent="0.3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25213</v>
      </c>
      <c r="I1264" s="1">
        <f>+Territorio[[#This Row],[id]]</f>
        <v>1254</v>
      </c>
    </row>
    <row r="1265" spans="2:9" x14ac:dyDescent="0.3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25214</v>
      </c>
      <c r="I1265" s="1">
        <f>+Territorio[[#This Row],[id]]</f>
        <v>1255</v>
      </c>
    </row>
    <row r="1266" spans="2:9" x14ac:dyDescent="0.3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25215</v>
      </c>
      <c r="I1266" s="1">
        <f>+Territorio[[#This Row],[id]]</f>
        <v>1256</v>
      </c>
    </row>
    <row r="1267" spans="2:9" x14ac:dyDescent="0.3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25216</v>
      </c>
      <c r="I1267" s="1">
        <f>+Territorio[[#This Row],[id]]</f>
        <v>1257</v>
      </c>
    </row>
    <row r="1268" spans="2:9" x14ac:dyDescent="0.3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25217</v>
      </c>
      <c r="I1268" s="1">
        <f>+Territorio[[#This Row],[id]]</f>
        <v>1258</v>
      </c>
    </row>
    <row r="1269" spans="2:9" x14ac:dyDescent="0.3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25218</v>
      </c>
      <c r="I1269" s="1">
        <f>+Territorio[[#This Row],[id]]</f>
        <v>1259</v>
      </c>
    </row>
    <row r="1270" spans="2:9" x14ac:dyDescent="0.3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25219</v>
      </c>
      <c r="I1270" s="1">
        <f>+Territorio[[#This Row],[id]]</f>
        <v>1260</v>
      </c>
    </row>
    <row r="1271" spans="2:9" x14ac:dyDescent="0.3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25220</v>
      </c>
      <c r="I1271" s="1">
        <f>+Territorio[[#This Row],[id]]</f>
        <v>1261</v>
      </c>
    </row>
    <row r="1272" spans="2:9" x14ac:dyDescent="0.3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25221</v>
      </c>
      <c r="I1272" s="1">
        <f>+Territorio[[#This Row],[id]]</f>
        <v>1262</v>
      </c>
    </row>
    <row r="1273" spans="2:9" x14ac:dyDescent="0.3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25222</v>
      </c>
      <c r="I1273" s="1">
        <f>+Territorio[[#This Row],[id]]</f>
        <v>1263</v>
      </c>
    </row>
    <row r="1274" spans="2:9" x14ac:dyDescent="0.3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25223</v>
      </c>
      <c r="I1274" s="1">
        <f>+Territorio[[#This Row],[id]]</f>
        <v>1264</v>
      </c>
    </row>
    <row r="1275" spans="2:9" x14ac:dyDescent="0.3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25224</v>
      </c>
      <c r="I1275" s="1">
        <f>+Territorio[[#This Row],[id]]</f>
        <v>1265</v>
      </c>
    </row>
    <row r="1276" spans="2:9" x14ac:dyDescent="0.3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25225</v>
      </c>
      <c r="I1276" s="1">
        <f>+Territorio[[#This Row],[id]]</f>
        <v>1266</v>
      </c>
    </row>
    <row r="1277" spans="2:9" x14ac:dyDescent="0.3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25226</v>
      </c>
      <c r="I1277" s="1">
        <f>+Territorio[[#This Row],[id]]</f>
        <v>1267</v>
      </c>
    </row>
    <row r="1278" spans="2:9" x14ac:dyDescent="0.3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25227</v>
      </c>
      <c r="I1278" s="1">
        <f>+Territorio[[#This Row],[id]]</f>
        <v>1268</v>
      </c>
    </row>
    <row r="1279" spans="2:9" x14ac:dyDescent="0.3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25228</v>
      </c>
      <c r="I1279" s="1">
        <f>+Territorio[[#This Row],[id]]</f>
        <v>1269</v>
      </c>
    </row>
    <row r="1280" spans="2:9" x14ac:dyDescent="0.3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25229</v>
      </c>
      <c r="I1280" s="1">
        <f>+Territorio[[#This Row],[id]]</f>
        <v>1270</v>
      </c>
    </row>
    <row r="1281" spans="2:9" x14ac:dyDescent="0.3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25230</v>
      </c>
      <c r="I1281" s="1">
        <f>+Territorio[[#This Row],[id]]</f>
        <v>1271</v>
      </c>
    </row>
    <row r="1282" spans="2:9" x14ac:dyDescent="0.3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25231</v>
      </c>
      <c r="I1282" s="1">
        <f>+Territorio[[#This Row],[id]]</f>
        <v>1272</v>
      </c>
    </row>
    <row r="1283" spans="2:9" x14ac:dyDescent="0.3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25232</v>
      </c>
      <c r="I1283" s="1">
        <f>+Territorio[[#This Row],[id]]</f>
        <v>1273</v>
      </c>
    </row>
    <row r="1284" spans="2:9" x14ac:dyDescent="0.3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25233</v>
      </c>
      <c r="I1284" s="1">
        <f>+Territorio[[#This Row],[id]]</f>
        <v>1274</v>
      </c>
    </row>
    <row r="1285" spans="2:9" x14ac:dyDescent="0.3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25234</v>
      </c>
      <c r="I1285" s="1">
        <f>+Territorio[[#This Row],[id]]</f>
        <v>1275</v>
      </c>
    </row>
    <row r="1286" spans="2:9" x14ac:dyDescent="0.3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25235</v>
      </c>
      <c r="I1286" s="1">
        <f>+Territorio[[#This Row],[id]]</f>
        <v>1276</v>
      </c>
    </row>
    <row r="1287" spans="2:9" x14ac:dyDescent="0.3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25236</v>
      </c>
      <c r="I1287" s="1">
        <f>+Territorio[[#This Row],[id]]</f>
        <v>1277</v>
      </c>
    </row>
    <row r="1288" spans="2:9" x14ac:dyDescent="0.3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25237</v>
      </c>
      <c r="I1288" s="1">
        <f>+Territorio[[#This Row],[id]]</f>
        <v>1278</v>
      </c>
    </row>
    <row r="1289" spans="2:9" x14ac:dyDescent="0.3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25238</v>
      </c>
      <c r="I1289" s="1">
        <f>+Territorio[[#This Row],[id]]</f>
        <v>1279</v>
      </c>
    </row>
    <row r="1290" spans="2:9" x14ac:dyDescent="0.3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25239</v>
      </c>
      <c r="I1290" s="1">
        <f>+Territorio[[#This Row],[id]]</f>
        <v>1280</v>
      </c>
    </row>
    <row r="1291" spans="2:9" x14ac:dyDescent="0.3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25240</v>
      </c>
      <c r="I1291" s="1">
        <f>+Territorio[[#This Row],[id]]</f>
        <v>1281</v>
      </c>
    </row>
    <row r="1292" spans="2:9" x14ac:dyDescent="0.3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25241</v>
      </c>
      <c r="I1292" s="1">
        <f>+Territorio[[#This Row],[id]]</f>
        <v>1282</v>
      </c>
    </row>
    <row r="1293" spans="2:9" x14ac:dyDescent="0.3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25242</v>
      </c>
      <c r="I1293" s="1">
        <f>+Territorio[[#This Row],[id]]</f>
        <v>1283</v>
      </c>
    </row>
    <row r="1294" spans="2:9" x14ac:dyDescent="0.3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25243</v>
      </c>
      <c r="I1294" s="1">
        <f>+Territorio[[#This Row],[id]]</f>
        <v>1284</v>
      </c>
    </row>
    <row r="1295" spans="2:9" x14ac:dyDescent="0.3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25244</v>
      </c>
      <c r="I1295" s="1">
        <f>+Territorio[[#This Row],[id]]</f>
        <v>1285</v>
      </c>
    </row>
    <row r="1296" spans="2:9" x14ac:dyDescent="0.3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25245</v>
      </c>
      <c r="I1296" s="1">
        <f>+Territorio[[#This Row],[id]]</f>
        <v>1286</v>
      </c>
    </row>
    <row r="1297" spans="2:9" x14ac:dyDescent="0.3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25246</v>
      </c>
      <c r="I1297" s="1">
        <f>+Territorio[[#This Row],[id]]</f>
        <v>1287</v>
      </c>
    </row>
    <row r="1298" spans="2:9" x14ac:dyDescent="0.3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25247</v>
      </c>
      <c r="I1298" s="1">
        <f>+Territorio[[#This Row],[id]]</f>
        <v>1288</v>
      </c>
    </row>
    <row r="1299" spans="2:9" x14ac:dyDescent="0.3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25248</v>
      </c>
      <c r="I1299" s="1">
        <f>+Territorio[[#This Row],[id]]</f>
        <v>1289</v>
      </c>
    </row>
    <row r="1300" spans="2:9" x14ac:dyDescent="0.3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25249</v>
      </c>
      <c r="I1300" s="1">
        <f>+Territorio[[#This Row],[id]]</f>
        <v>1290</v>
      </c>
    </row>
    <row r="1301" spans="2:9" x14ac:dyDescent="0.3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25250</v>
      </c>
      <c r="I1301" s="1">
        <f>+Territorio[[#This Row],[id]]</f>
        <v>1291</v>
      </c>
    </row>
    <row r="1302" spans="2:9" x14ac:dyDescent="0.3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25251</v>
      </c>
      <c r="I1302" s="1">
        <f>+Territorio[[#This Row],[id]]</f>
        <v>1292</v>
      </c>
    </row>
    <row r="1303" spans="2:9" x14ac:dyDescent="0.3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25252</v>
      </c>
      <c r="I1303" s="1">
        <f>+Territorio[[#This Row],[id]]</f>
        <v>1293</v>
      </c>
    </row>
    <row r="1304" spans="2:9" x14ac:dyDescent="0.3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25253</v>
      </c>
      <c r="I1304" s="1">
        <f>+Territorio[[#This Row],[id]]</f>
        <v>1294</v>
      </c>
    </row>
    <row r="1305" spans="2:9" x14ac:dyDescent="0.3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25254</v>
      </c>
      <c r="I1305" s="1">
        <f>+Territorio[[#This Row],[id]]</f>
        <v>1295</v>
      </c>
    </row>
    <row r="1306" spans="2:9" x14ac:dyDescent="0.3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25255</v>
      </c>
      <c r="I1306" s="1">
        <f>+Territorio[[#This Row],[id]]</f>
        <v>1296</v>
      </c>
    </row>
    <row r="1307" spans="2:9" x14ac:dyDescent="0.3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25256</v>
      </c>
      <c r="I1307" s="1">
        <f>+Territorio[[#This Row],[id]]</f>
        <v>1297</v>
      </c>
    </row>
    <row r="1308" spans="2:9" x14ac:dyDescent="0.3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25257</v>
      </c>
      <c r="I1308" s="1">
        <f>+Territorio[[#This Row],[id]]</f>
        <v>1298</v>
      </c>
    </row>
    <row r="1309" spans="2:9" x14ac:dyDescent="0.3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25258</v>
      </c>
      <c r="I1309" s="1">
        <f>+Territorio[[#This Row],[id]]</f>
        <v>1299</v>
      </c>
    </row>
    <row r="1310" spans="2:9" x14ac:dyDescent="0.3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25259</v>
      </c>
      <c r="I1310" s="1">
        <f>+Territorio[[#This Row],[id]]</f>
        <v>1300</v>
      </c>
    </row>
    <row r="1311" spans="2:9" x14ac:dyDescent="0.3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25260</v>
      </c>
      <c r="I1311" s="1">
        <f>+Territorio[[#This Row],[id]]</f>
        <v>1301</v>
      </c>
    </row>
    <row r="1312" spans="2:9" x14ac:dyDescent="0.3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25261</v>
      </c>
      <c r="I1312" s="1">
        <f>+Territorio[[#This Row],[id]]</f>
        <v>1302</v>
      </c>
    </row>
    <row r="1313" spans="2:9" x14ac:dyDescent="0.3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25262</v>
      </c>
      <c r="I1313" s="1">
        <f>+Territorio[[#This Row],[id]]</f>
        <v>1303</v>
      </c>
    </row>
    <row r="1314" spans="2:9" x14ac:dyDescent="0.3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25263</v>
      </c>
      <c r="I1314" s="1">
        <f>+Territorio[[#This Row],[id]]</f>
        <v>1304</v>
      </c>
    </row>
    <row r="1315" spans="2:9" x14ac:dyDescent="0.3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25264</v>
      </c>
      <c r="I1315" s="1">
        <f>+Territorio[[#This Row],[id]]</f>
        <v>1305</v>
      </c>
    </row>
    <row r="1316" spans="2:9" x14ac:dyDescent="0.3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25265</v>
      </c>
      <c r="I1316" s="1">
        <f>+Territorio[[#This Row],[id]]</f>
        <v>1306</v>
      </c>
    </row>
    <row r="1317" spans="2:9" x14ac:dyDescent="0.3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25266</v>
      </c>
      <c r="I1317" s="1">
        <f>+Territorio[[#This Row],[id]]</f>
        <v>1307</v>
      </c>
    </row>
    <row r="1318" spans="2:9" x14ac:dyDescent="0.3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25267</v>
      </c>
      <c r="I1318" s="1">
        <f>+Territorio[[#This Row],[id]]</f>
        <v>1308</v>
      </c>
    </row>
    <row r="1319" spans="2:9" x14ac:dyDescent="0.3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25268</v>
      </c>
      <c r="I1319" s="1">
        <f>+Territorio[[#This Row],[id]]</f>
        <v>1309</v>
      </c>
    </row>
    <row r="1320" spans="2:9" x14ac:dyDescent="0.3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25269</v>
      </c>
      <c r="I1320" s="1">
        <f>+Territorio[[#This Row],[id]]</f>
        <v>1310</v>
      </c>
    </row>
    <row r="1321" spans="2:9" x14ac:dyDescent="0.3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25270</v>
      </c>
      <c r="I1321" s="1">
        <f>+Territorio[[#This Row],[id]]</f>
        <v>1311</v>
      </c>
    </row>
    <row r="1322" spans="2:9" x14ac:dyDescent="0.3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25271</v>
      </c>
      <c r="I1322" s="1">
        <f>+Territorio[[#This Row],[id]]</f>
        <v>1312</v>
      </c>
    </row>
    <row r="1323" spans="2:9" x14ac:dyDescent="0.3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25272</v>
      </c>
      <c r="I1323" s="1">
        <f>+Territorio[[#This Row],[id]]</f>
        <v>1313</v>
      </c>
    </row>
    <row r="1324" spans="2:9" x14ac:dyDescent="0.3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25273</v>
      </c>
      <c r="I1324" s="1">
        <f>+Territorio[[#This Row],[id]]</f>
        <v>1314</v>
      </c>
    </row>
    <row r="1325" spans="2:9" x14ac:dyDescent="0.3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25274</v>
      </c>
      <c r="I1325" s="1">
        <f>+Territorio[[#This Row],[id]]</f>
        <v>1315</v>
      </c>
    </row>
    <row r="1326" spans="2:9" x14ac:dyDescent="0.3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25275</v>
      </c>
      <c r="I1326" s="1">
        <f>+Territorio[[#This Row],[id]]</f>
        <v>1316</v>
      </c>
    </row>
    <row r="1327" spans="2:9" x14ac:dyDescent="0.3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25276</v>
      </c>
      <c r="I1327" s="1">
        <f>+Territorio[[#This Row],[id]]</f>
        <v>1317</v>
      </c>
    </row>
    <row r="1328" spans="2:9" x14ac:dyDescent="0.3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25277</v>
      </c>
      <c r="I1328" s="1">
        <f>+Territorio[[#This Row],[id]]</f>
        <v>1318</v>
      </c>
    </row>
    <row r="1329" spans="2:9" x14ac:dyDescent="0.3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25278</v>
      </c>
      <c r="I1329" s="1">
        <f>+Territorio[[#This Row],[id]]</f>
        <v>1319</v>
      </c>
    </row>
    <row r="1330" spans="2:9" x14ac:dyDescent="0.3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25279</v>
      </c>
      <c r="I1330" s="1">
        <f>+Territorio[[#This Row],[id]]</f>
        <v>1320</v>
      </c>
    </row>
    <row r="1331" spans="2:9" x14ac:dyDescent="0.3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25280</v>
      </c>
      <c r="I1331" s="1">
        <f>+Territorio[[#This Row],[id]]</f>
        <v>1321</v>
      </c>
    </row>
    <row r="1332" spans="2:9" x14ac:dyDescent="0.3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25281</v>
      </c>
      <c r="I1332" s="1">
        <f>+Territorio[[#This Row],[id]]</f>
        <v>1322</v>
      </c>
    </row>
    <row r="1333" spans="2:9" x14ac:dyDescent="0.3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25282</v>
      </c>
      <c r="I1333" s="1">
        <f>+Territorio[[#This Row],[id]]</f>
        <v>1323</v>
      </c>
    </row>
    <row r="1334" spans="2:9" x14ac:dyDescent="0.3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25283</v>
      </c>
      <c r="I1334" s="1">
        <f>+Territorio[[#This Row],[id]]</f>
        <v>1324</v>
      </c>
    </row>
    <row r="1335" spans="2:9" x14ac:dyDescent="0.3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25284</v>
      </c>
      <c r="I1335" s="1">
        <f>+Territorio[[#This Row],[id]]</f>
        <v>1325</v>
      </c>
    </row>
    <row r="1336" spans="2:9" x14ac:dyDescent="0.3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25285</v>
      </c>
      <c r="I1336" s="1">
        <f>+Territorio[[#This Row],[id]]</f>
        <v>1326</v>
      </c>
    </row>
    <row r="1337" spans="2:9" x14ac:dyDescent="0.3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25286</v>
      </c>
      <c r="I1337" s="1">
        <f>+Territorio[[#This Row],[id]]</f>
        <v>1327</v>
      </c>
    </row>
    <row r="1338" spans="2:9" x14ac:dyDescent="0.3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25287</v>
      </c>
      <c r="I1338" s="1">
        <f>+Territorio[[#This Row],[id]]</f>
        <v>1328</v>
      </c>
    </row>
    <row r="1339" spans="2:9" x14ac:dyDescent="0.3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25288</v>
      </c>
      <c r="I1339" s="1">
        <f>+Territorio[[#This Row],[id]]</f>
        <v>1329</v>
      </c>
    </row>
    <row r="1340" spans="2:9" x14ac:dyDescent="0.3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25289</v>
      </c>
      <c r="I1340" s="1">
        <f>+Territorio[[#This Row],[id]]</f>
        <v>1330</v>
      </c>
    </row>
    <row r="1341" spans="2:9" x14ac:dyDescent="0.3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25290</v>
      </c>
      <c r="I1341" s="1">
        <f>+Territorio[[#This Row],[id]]</f>
        <v>1331</v>
      </c>
    </row>
    <row r="1342" spans="2:9" x14ac:dyDescent="0.3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25291</v>
      </c>
      <c r="I1342" s="1">
        <f>+Territorio[[#This Row],[id]]</f>
        <v>1332</v>
      </c>
    </row>
    <row r="1343" spans="2:9" x14ac:dyDescent="0.3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25292</v>
      </c>
      <c r="I1343" s="1">
        <f>+Territorio[[#This Row],[id]]</f>
        <v>1333</v>
      </c>
    </row>
    <row r="1344" spans="2:9" x14ac:dyDescent="0.3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25293</v>
      </c>
      <c r="I1344" s="1">
        <f>+Territorio[[#This Row],[id]]</f>
        <v>1334</v>
      </c>
    </row>
    <row r="1345" spans="2:9" x14ac:dyDescent="0.3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25294</v>
      </c>
      <c r="I1345" s="1">
        <f>+Territorio[[#This Row],[id]]</f>
        <v>1335</v>
      </c>
    </row>
    <row r="1346" spans="2:9" x14ac:dyDescent="0.3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25295</v>
      </c>
      <c r="I1346" s="1">
        <f>+Territorio[[#This Row],[id]]</f>
        <v>1336</v>
      </c>
    </row>
    <row r="1347" spans="2:9" x14ac:dyDescent="0.3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25296</v>
      </c>
      <c r="I1347" s="1">
        <f>+Territorio[[#This Row],[id]]</f>
        <v>1337</v>
      </c>
    </row>
    <row r="1348" spans="2:9" x14ac:dyDescent="0.3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25297</v>
      </c>
      <c r="I1348" s="1">
        <f>+Territorio[[#This Row],[id]]</f>
        <v>1338</v>
      </c>
    </row>
    <row r="1349" spans="2:9" x14ac:dyDescent="0.3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25298</v>
      </c>
      <c r="I1349" s="1">
        <f>+Territorio[[#This Row],[id]]</f>
        <v>1339</v>
      </c>
    </row>
    <row r="1350" spans="2:9" x14ac:dyDescent="0.3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25299</v>
      </c>
      <c r="I1350" s="1">
        <f>+Territorio[[#This Row],[id]]</f>
        <v>1340</v>
      </c>
    </row>
    <row r="1351" spans="2:9" x14ac:dyDescent="0.3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25300</v>
      </c>
      <c r="I1351" s="1">
        <f>+Territorio[[#This Row],[id]]</f>
        <v>1341</v>
      </c>
    </row>
    <row r="1352" spans="2:9" x14ac:dyDescent="0.3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25301</v>
      </c>
      <c r="I1352" s="1">
        <f>+Territorio[[#This Row],[id]]</f>
        <v>1342</v>
      </c>
    </row>
    <row r="1353" spans="2:9" x14ac:dyDescent="0.3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25302</v>
      </c>
      <c r="I1353" s="1">
        <f>+Territorio[[#This Row],[id]]</f>
        <v>1343</v>
      </c>
    </row>
    <row r="1354" spans="2:9" x14ac:dyDescent="0.3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25303</v>
      </c>
      <c r="I1354" s="1">
        <f>+Territorio[[#This Row],[id]]</f>
        <v>1344</v>
      </c>
    </row>
    <row r="1355" spans="2:9" x14ac:dyDescent="0.3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25304</v>
      </c>
      <c r="I1355" s="1">
        <f>+Territorio[[#This Row],[id]]</f>
        <v>1345</v>
      </c>
    </row>
    <row r="1356" spans="2:9" x14ac:dyDescent="0.3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25305</v>
      </c>
      <c r="I1356" s="1">
        <f>+Territorio[[#This Row],[id]]</f>
        <v>1346</v>
      </c>
    </row>
    <row r="1357" spans="2:9" x14ac:dyDescent="0.3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25306</v>
      </c>
      <c r="I1357" s="1">
        <f>+Territorio[[#This Row],[id]]</f>
        <v>1347</v>
      </c>
    </row>
    <row r="1358" spans="2:9" x14ac:dyDescent="0.3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25307</v>
      </c>
      <c r="I1358" s="1">
        <f>+Territorio[[#This Row],[id]]</f>
        <v>1348</v>
      </c>
    </row>
    <row r="1359" spans="2:9" x14ac:dyDescent="0.3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25308</v>
      </c>
      <c r="I1359" s="1">
        <f>+Territorio[[#This Row],[id]]</f>
        <v>1349</v>
      </c>
    </row>
    <row r="1360" spans="2:9" x14ac:dyDescent="0.3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25309</v>
      </c>
      <c r="I1360" s="1">
        <f>+Territorio[[#This Row],[id]]</f>
        <v>1350</v>
      </c>
    </row>
    <row r="1361" spans="2:9" x14ac:dyDescent="0.3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25310</v>
      </c>
      <c r="I1361" s="1">
        <f>+Territorio[[#This Row],[id]]</f>
        <v>1351</v>
      </c>
    </row>
    <row r="1362" spans="2:9" x14ac:dyDescent="0.3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25311</v>
      </c>
      <c r="I1362" s="1">
        <f>+Territorio[[#This Row],[id]]</f>
        <v>1352</v>
      </c>
    </row>
    <row r="1363" spans="2:9" x14ac:dyDescent="0.3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25312</v>
      </c>
      <c r="I1363" s="1">
        <f>+Territorio[[#This Row],[id]]</f>
        <v>1353</v>
      </c>
    </row>
    <row r="1364" spans="2:9" x14ac:dyDescent="0.3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25313</v>
      </c>
      <c r="I1364" s="1">
        <f>+Territorio[[#This Row],[id]]</f>
        <v>1354</v>
      </c>
    </row>
    <row r="1365" spans="2:9" x14ac:dyDescent="0.3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25314</v>
      </c>
      <c r="I1365" s="1">
        <f>+Territorio[[#This Row],[id]]</f>
        <v>1355</v>
      </c>
    </row>
    <row r="1366" spans="2:9" x14ac:dyDescent="0.3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25315</v>
      </c>
      <c r="I1366" s="1">
        <f>+Territorio[[#This Row],[id]]</f>
        <v>1356</v>
      </c>
    </row>
    <row r="1367" spans="2:9" x14ac:dyDescent="0.3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25316</v>
      </c>
      <c r="I1367" s="1">
        <f>+Territorio[[#This Row],[id]]</f>
        <v>1357</v>
      </c>
    </row>
    <row r="1368" spans="2:9" x14ac:dyDescent="0.3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25317</v>
      </c>
      <c r="I1368" s="1">
        <f>+Territorio[[#This Row],[id]]</f>
        <v>1358</v>
      </c>
    </row>
    <row r="1369" spans="2:9" x14ac:dyDescent="0.3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25318</v>
      </c>
      <c r="I1369" s="1">
        <f>+Territorio[[#This Row],[id]]</f>
        <v>1359</v>
      </c>
    </row>
    <row r="1370" spans="2:9" x14ac:dyDescent="0.3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25319</v>
      </c>
      <c r="I1370" s="1">
        <f>+Territorio[[#This Row],[id]]</f>
        <v>1360</v>
      </c>
    </row>
    <row r="1371" spans="2:9" x14ac:dyDescent="0.3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25320</v>
      </c>
      <c r="I1371" s="1">
        <f>+Territorio[[#This Row],[id]]</f>
        <v>1361</v>
      </c>
    </row>
    <row r="1372" spans="2:9" x14ac:dyDescent="0.3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25321</v>
      </c>
      <c r="I1372" s="1">
        <f>+Territorio[[#This Row],[id]]</f>
        <v>1362</v>
      </c>
    </row>
    <row r="1373" spans="2:9" x14ac:dyDescent="0.3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25322</v>
      </c>
      <c r="I1373" s="1">
        <f>+Territorio[[#This Row],[id]]</f>
        <v>1363</v>
      </c>
    </row>
    <row r="1374" spans="2:9" x14ac:dyDescent="0.3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25323</v>
      </c>
      <c r="I1374" s="1">
        <f>+Territorio[[#This Row],[id]]</f>
        <v>1364</v>
      </c>
    </row>
    <row r="1375" spans="2:9" x14ac:dyDescent="0.3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25324</v>
      </c>
      <c r="I1375" s="1">
        <f>+Territorio[[#This Row],[id]]</f>
        <v>1365</v>
      </c>
    </row>
    <row r="1376" spans="2:9" x14ac:dyDescent="0.3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25325</v>
      </c>
      <c r="I1376" s="1">
        <f>+Territorio[[#This Row],[id]]</f>
        <v>1366</v>
      </c>
    </row>
    <row r="1377" spans="2:9" x14ac:dyDescent="0.3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25326</v>
      </c>
      <c r="I1377" s="1">
        <f>+Territorio[[#This Row],[id]]</f>
        <v>1367</v>
      </c>
    </row>
    <row r="1378" spans="2:9" x14ac:dyDescent="0.3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25327</v>
      </c>
      <c r="I1378" s="1">
        <f>+Territorio[[#This Row],[id]]</f>
        <v>1368</v>
      </c>
    </row>
    <row r="1379" spans="2:9" x14ac:dyDescent="0.3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25328</v>
      </c>
      <c r="I1379" s="1">
        <f>+Territorio[[#This Row],[id]]</f>
        <v>1369</v>
      </c>
    </row>
    <row r="1380" spans="2:9" x14ac:dyDescent="0.3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25329</v>
      </c>
      <c r="I1380" s="1">
        <f>+Territorio[[#This Row],[id]]</f>
        <v>1370</v>
      </c>
    </row>
    <row r="1381" spans="2:9" x14ac:dyDescent="0.3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25330</v>
      </c>
      <c r="I1381" s="1">
        <f>+Territorio[[#This Row],[id]]</f>
        <v>1371</v>
      </c>
    </row>
    <row r="1382" spans="2:9" x14ac:dyDescent="0.3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25331</v>
      </c>
      <c r="I1382" s="1">
        <f>+Territorio[[#This Row],[id]]</f>
        <v>1372</v>
      </c>
    </row>
    <row r="1383" spans="2:9" x14ac:dyDescent="0.3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25332</v>
      </c>
      <c r="I1383" s="1">
        <f>+Territorio[[#This Row],[id]]</f>
        <v>1373</v>
      </c>
    </row>
    <row r="1384" spans="2:9" x14ac:dyDescent="0.3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25333</v>
      </c>
      <c r="I1384" s="1">
        <f>+Territorio[[#This Row],[id]]</f>
        <v>1374</v>
      </c>
    </row>
    <row r="1385" spans="2:9" x14ac:dyDescent="0.3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25334</v>
      </c>
      <c r="I1385" s="1">
        <f>+Territorio[[#This Row],[id]]</f>
        <v>1375</v>
      </c>
    </row>
    <row r="1386" spans="2:9" x14ac:dyDescent="0.3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25335</v>
      </c>
      <c r="I1386" s="1">
        <f>+Territorio[[#This Row],[id]]</f>
        <v>1376</v>
      </c>
    </row>
    <row r="1387" spans="2:9" x14ac:dyDescent="0.3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25336</v>
      </c>
      <c r="I1387" s="1">
        <f>+Territorio[[#This Row],[id]]</f>
        <v>1377</v>
      </c>
    </row>
    <row r="1388" spans="2:9" x14ac:dyDescent="0.3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25337</v>
      </c>
      <c r="I1388" s="1">
        <f>+Territorio[[#This Row],[id]]</f>
        <v>1378</v>
      </c>
    </row>
    <row r="1389" spans="2:9" x14ac:dyDescent="0.3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25338</v>
      </c>
      <c r="I1389" s="1">
        <f>+Territorio[[#This Row],[id]]</f>
        <v>1379</v>
      </c>
    </row>
    <row r="1390" spans="2:9" x14ac:dyDescent="0.3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25339</v>
      </c>
      <c r="I1390" s="1">
        <f>+Territorio[[#This Row],[id]]</f>
        <v>1380</v>
      </c>
    </row>
    <row r="1391" spans="2:9" x14ac:dyDescent="0.3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25340</v>
      </c>
      <c r="I1391" s="1">
        <f>+Territorio[[#This Row],[id]]</f>
        <v>1381</v>
      </c>
    </row>
    <row r="1392" spans="2:9" x14ac:dyDescent="0.3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25341</v>
      </c>
      <c r="I1392" s="1">
        <f>+Territorio[[#This Row],[id]]</f>
        <v>1382</v>
      </c>
    </row>
    <row r="1393" spans="2:9" x14ac:dyDescent="0.3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25342</v>
      </c>
      <c r="I1393" s="1">
        <f>+Territorio[[#This Row],[id]]</f>
        <v>1383</v>
      </c>
    </row>
    <row r="1394" spans="2:9" x14ac:dyDescent="0.3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25343</v>
      </c>
      <c r="I1394" s="1">
        <f>+Territorio[[#This Row],[id]]</f>
        <v>1384</v>
      </c>
    </row>
    <row r="1395" spans="2:9" x14ac:dyDescent="0.3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25344</v>
      </c>
      <c r="I1395" s="1">
        <f>+Territorio[[#This Row],[id]]</f>
        <v>1385</v>
      </c>
    </row>
    <row r="1396" spans="2:9" x14ac:dyDescent="0.3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25345</v>
      </c>
      <c r="I1396" s="1">
        <f>+Territorio[[#This Row],[id]]</f>
        <v>1386</v>
      </c>
    </row>
    <row r="1397" spans="2:9" x14ac:dyDescent="0.3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25346</v>
      </c>
      <c r="I1397" s="1">
        <f>+Territorio[[#This Row],[id]]</f>
        <v>1387</v>
      </c>
    </row>
    <row r="1398" spans="2:9" x14ac:dyDescent="0.3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25347</v>
      </c>
      <c r="I1398" s="1">
        <f>+Territorio[[#This Row],[id]]</f>
        <v>1388</v>
      </c>
    </row>
    <row r="1399" spans="2:9" x14ac:dyDescent="0.3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25348</v>
      </c>
      <c r="I1399" s="1">
        <f>+Territorio[[#This Row],[id]]</f>
        <v>1389</v>
      </c>
    </row>
    <row r="1400" spans="2:9" x14ac:dyDescent="0.3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25349</v>
      </c>
      <c r="I1400" s="1">
        <f>+Territorio[[#This Row],[id]]</f>
        <v>1390</v>
      </c>
    </row>
    <row r="1401" spans="2:9" x14ac:dyDescent="0.3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25350</v>
      </c>
      <c r="I1401" s="1">
        <f>+Territorio[[#This Row],[id]]</f>
        <v>1391</v>
      </c>
    </row>
    <row r="1402" spans="2:9" x14ac:dyDescent="0.3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25351</v>
      </c>
      <c r="I1402" s="1">
        <f>+Territorio[[#This Row],[id]]</f>
        <v>1392</v>
      </c>
    </row>
    <row r="1403" spans="2:9" x14ac:dyDescent="0.3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25352</v>
      </c>
      <c r="I1403" s="1">
        <f>+Territorio[[#This Row],[id]]</f>
        <v>1393</v>
      </c>
    </row>
    <row r="1404" spans="2:9" x14ac:dyDescent="0.3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25353</v>
      </c>
      <c r="I1404" s="1">
        <f>+Territorio[[#This Row],[id]]</f>
        <v>1394</v>
      </c>
    </row>
    <row r="1405" spans="2:9" x14ac:dyDescent="0.3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25354</v>
      </c>
      <c r="I1405" s="1">
        <f>+Territorio[[#This Row],[id]]</f>
        <v>1395</v>
      </c>
    </row>
    <row r="1406" spans="2:9" x14ac:dyDescent="0.3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25355</v>
      </c>
      <c r="I1406" s="1">
        <f>+Territorio[[#This Row],[id]]</f>
        <v>1396</v>
      </c>
    </row>
    <row r="1407" spans="2:9" x14ac:dyDescent="0.3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25356</v>
      </c>
      <c r="I1407" s="1">
        <f>+Territorio[[#This Row],[id]]</f>
        <v>1397</v>
      </c>
    </row>
    <row r="1408" spans="2:9" x14ac:dyDescent="0.3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25357</v>
      </c>
      <c r="I1408" s="1">
        <f>+Territorio[[#This Row],[id]]</f>
        <v>1398</v>
      </c>
    </row>
    <row r="1409" spans="2:9" x14ac:dyDescent="0.3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25358</v>
      </c>
      <c r="I1409" s="1">
        <f>+Territorio[[#This Row],[id]]</f>
        <v>1399</v>
      </c>
    </row>
    <row r="1410" spans="2:9" x14ac:dyDescent="0.3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25359</v>
      </c>
      <c r="I1410" s="1">
        <f>+Territorio[[#This Row],[id]]</f>
        <v>1400</v>
      </c>
    </row>
    <row r="1411" spans="2:9" x14ac:dyDescent="0.3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25360</v>
      </c>
      <c r="I1411" s="1">
        <f>+Territorio[[#This Row],[id]]</f>
        <v>1401</v>
      </c>
    </row>
    <row r="1412" spans="2:9" x14ac:dyDescent="0.3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25361</v>
      </c>
      <c r="I1412" s="1">
        <f>+Territorio[[#This Row],[id]]</f>
        <v>1402</v>
      </c>
    </row>
    <row r="1413" spans="2:9" x14ac:dyDescent="0.3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25362</v>
      </c>
      <c r="I1413" s="1">
        <f>+Territorio[[#This Row],[id]]</f>
        <v>1403</v>
      </c>
    </row>
    <row r="1414" spans="2:9" x14ac:dyDescent="0.3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25363</v>
      </c>
      <c r="I1414" s="1">
        <f>+Territorio[[#This Row],[id]]</f>
        <v>1404</v>
      </c>
    </row>
    <row r="1415" spans="2:9" x14ac:dyDescent="0.3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25364</v>
      </c>
      <c r="I1415" s="1">
        <f>+Territorio[[#This Row],[id]]</f>
        <v>1405</v>
      </c>
    </row>
    <row r="1416" spans="2:9" x14ac:dyDescent="0.3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25365</v>
      </c>
      <c r="I1416" s="1">
        <f>+Territorio[[#This Row],[id]]</f>
        <v>1406</v>
      </c>
    </row>
    <row r="1417" spans="2:9" x14ac:dyDescent="0.3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25366</v>
      </c>
      <c r="I1417" s="1">
        <f>+Territorio[[#This Row],[id]]</f>
        <v>1407</v>
      </c>
    </row>
    <row r="1418" spans="2:9" x14ac:dyDescent="0.3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25367</v>
      </c>
      <c r="I1418" s="1">
        <f>+Territorio[[#This Row],[id]]</f>
        <v>1408</v>
      </c>
    </row>
    <row r="1419" spans="2:9" x14ac:dyDescent="0.3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25368</v>
      </c>
      <c r="I1419" s="1">
        <f>+Territorio[[#This Row],[id]]</f>
        <v>1409</v>
      </c>
    </row>
    <row r="1420" spans="2:9" x14ac:dyDescent="0.3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25369</v>
      </c>
      <c r="I1420" s="1">
        <f>+Territorio[[#This Row],[id]]</f>
        <v>1410</v>
      </c>
    </row>
    <row r="1421" spans="2:9" x14ac:dyDescent="0.3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25370</v>
      </c>
      <c r="I1421" s="1">
        <f>+Territorio[[#This Row],[id]]</f>
        <v>1411</v>
      </c>
    </row>
    <row r="1422" spans="2:9" x14ac:dyDescent="0.3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25371</v>
      </c>
      <c r="I1422" s="1">
        <f>+Territorio[[#This Row],[id]]</f>
        <v>1412</v>
      </c>
    </row>
    <row r="1423" spans="2:9" x14ac:dyDescent="0.3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25372</v>
      </c>
      <c r="I1423" s="1">
        <f>+Territorio[[#This Row],[id]]</f>
        <v>1413</v>
      </c>
    </row>
    <row r="1424" spans="2:9" x14ac:dyDescent="0.3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25373</v>
      </c>
      <c r="I1424" s="1">
        <f>+Territorio[[#This Row],[id]]</f>
        <v>1414</v>
      </c>
    </row>
    <row r="1425" spans="2:9" x14ac:dyDescent="0.3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25374</v>
      </c>
      <c r="I1425" s="1">
        <f>+Territorio[[#This Row],[id]]</f>
        <v>1415</v>
      </c>
    </row>
    <row r="1426" spans="2:9" x14ac:dyDescent="0.3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25375</v>
      </c>
      <c r="I1426" s="1">
        <f>+Territorio[[#This Row],[id]]</f>
        <v>1416</v>
      </c>
    </row>
    <row r="1427" spans="2:9" x14ac:dyDescent="0.3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25376</v>
      </c>
      <c r="I1427" s="1">
        <f>+Territorio[[#This Row],[id]]</f>
        <v>1417</v>
      </c>
    </row>
    <row r="1428" spans="2:9" x14ac:dyDescent="0.3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25377</v>
      </c>
      <c r="I1428" s="1">
        <f>+Territorio[[#This Row],[id]]</f>
        <v>1418</v>
      </c>
    </row>
    <row r="1429" spans="2:9" x14ac:dyDescent="0.3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25378</v>
      </c>
      <c r="I1429" s="1">
        <f>+Territorio[[#This Row],[id]]</f>
        <v>1419</v>
      </c>
    </row>
    <row r="1430" spans="2:9" x14ac:dyDescent="0.3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25379</v>
      </c>
      <c r="I1430" s="1">
        <f>+Territorio[[#This Row],[id]]</f>
        <v>1420</v>
      </c>
    </row>
    <row r="1431" spans="2:9" x14ac:dyDescent="0.3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25380</v>
      </c>
      <c r="I1431" s="1">
        <f>+Territorio[[#This Row],[id]]</f>
        <v>1421</v>
      </c>
    </row>
    <row r="1432" spans="2:9" x14ac:dyDescent="0.3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25381</v>
      </c>
      <c r="I1432" s="1">
        <f>+Territorio[[#This Row],[id]]</f>
        <v>1422</v>
      </c>
    </row>
    <row r="1433" spans="2:9" x14ac:dyDescent="0.3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25382</v>
      </c>
      <c r="I1433" s="1">
        <f>+Territorio[[#This Row],[id]]</f>
        <v>1423</v>
      </c>
    </row>
    <row r="1434" spans="2:9" x14ac:dyDescent="0.3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25383</v>
      </c>
      <c r="I1434" s="1">
        <f>+Territorio[[#This Row],[id]]</f>
        <v>1424</v>
      </c>
    </row>
    <row r="1435" spans="2:9" x14ac:dyDescent="0.3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25384</v>
      </c>
      <c r="I1435" s="1">
        <f>+Territorio[[#This Row],[id]]</f>
        <v>1425</v>
      </c>
    </row>
    <row r="1436" spans="2:9" x14ac:dyDescent="0.3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25385</v>
      </c>
      <c r="I1436" s="1">
        <f>+Territorio[[#This Row],[id]]</f>
        <v>1426</v>
      </c>
    </row>
    <row r="1437" spans="2:9" x14ac:dyDescent="0.3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25386</v>
      </c>
      <c r="I1437" s="1">
        <f>+Territorio[[#This Row],[id]]</f>
        <v>1427</v>
      </c>
    </row>
    <row r="1438" spans="2:9" x14ac:dyDescent="0.3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25387</v>
      </c>
      <c r="I1438" s="1">
        <f>+Territorio[[#This Row],[id]]</f>
        <v>1428</v>
      </c>
    </row>
    <row r="1439" spans="2:9" x14ac:dyDescent="0.3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25388</v>
      </c>
      <c r="I1439" s="1">
        <f>+Territorio[[#This Row],[id]]</f>
        <v>1429</v>
      </c>
    </row>
    <row r="1440" spans="2:9" x14ac:dyDescent="0.3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25389</v>
      </c>
      <c r="I1440" s="1">
        <f>+Territorio[[#This Row],[id]]</f>
        <v>1430</v>
      </c>
    </row>
    <row r="1441" spans="2:9" x14ac:dyDescent="0.3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25390</v>
      </c>
      <c r="I1441" s="1">
        <f>+Territorio[[#This Row],[id]]</f>
        <v>1431</v>
      </c>
    </row>
    <row r="1442" spans="2:9" x14ac:dyDescent="0.3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25391</v>
      </c>
      <c r="I1442" s="1">
        <f>+Territorio[[#This Row],[id]]</f>
        <v>1432</v>
      </c>
    </row>
    <row r="1443" spans="2:9" x14ac:dyDescent="0.3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25392</v>
      </c>
      <c r="I1443" s="1">
        <f>+Territorio[[#This Row],[id]]</f>
        <v>1433</v>
      </c>
    </row>
    <row r="1444" spans="2:9" x14ac:dyDescent="0.3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25393</v>
      </c>
      <c r="I1444" s="1">
        <f>+Territorio[[#This Row],[id]]</f>
        <v>1434</v>
      </c>
    </row>
    <row r="1445" spans="2:9" x14ac:dyDescent="0.3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25394</v>
      </c>
      <c r="I1445" s="1">
        <f>+Territorio[[#This Row],[id]]</f>
        <v>1435</v>
      </c>
    </row>
    <row r="1446" spans="2:9" x14ac:dyDescent="0.3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25395</v>
      </c>
      <c r="I1446" s="1">
        <f>+Territorio[[#This Row],[id]]</f>
        <v>1436</v>
      </c>
    </row>
    <row r="1447" spans="2:9" x14ac:dyDescent="0.3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25396</v>
      </c>
      <c r="I1447" s="1">
        <f>+Territorio[[#This Row],[id]]</f>
        <v>1437</v>
      </c>
    </row>
    <row r="1448" spans="2:9" x14ac:dyDescent="0.3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25397</v>
      </c>
      <c r="I1448" s="1">
        <f>+Territorio[[#This Row],[id]]</f>
        <v>1438</v>
      </c>
    </row>
    <row r="1449" spans="2:9" x14ac:dyDescent="0.3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25398</v>
      </c>
      <c r="I1449" s="1">
        <f>+Territorio[[#This Row],[id]]</f>
        <v>1439</v>
      </c>
    </row>
    <row r="1450" spans="2:9" x14ac:dyDescent="0.3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25399</v>
      </c>
      <c r="I1450" s="1">
        <f>+Territorio[[#This Row],[id]]</f>
        <v>1440</v>
      </c>
    </row>
    <row r="1451" spans="2:9" x14ac:dyDescent="0.3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25400</v>
      </c>
      <c r="I1451" s="1">
        <f>+Territorio[[#This Row],[id]]</f>
        <v>1441</v>
      </c>
    </row>
    <row r="1452" spans="2:9" x14ac:dyDescent="0.3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25401</v>
      </c>
      <c r="I1452" s="1">
        <f>+Territorio[[#This Row],[id]]</f>
        <v>1442</v>
      </c>
    </row>
    <row r="1453" spans="2:9" x14ac:dyDescent="0.3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25402</v>
      </c>
      <c r="I1453" s="1">
        <f>+Territorio[[#This Row],[id]]</f>
        <v>1443</v>
      </c>
    </row>
    <row r="1454" spans="2:9" x14ac:dyDescent="0.3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25403</v>
      </c>
      <c r="I1454" s="1">
        <f>+Territorio[[#This Row],[id]]</f>
        <v>1444</v>
      </c>
    </row>
    <row r="1455" spans="2:9" x14ac:dyDescent="0.3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25404</v>
      </c>
      <c r="I1455" s="1">
        <f>+Territorio[[#This Row],[id]]</f>
        <v>1445</v>
      </c>
    </row>
    <row r="1456" spans="2:9" x14ac:dyDescent="0.3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25405</v>
      </c>
      <c r="I1456" s="1">
        <f>+Territorio[[#This Row],[id]]</f>
        <v>1446</v>
      </c>
    </row>
    <row r="1457" spans="2:9" x14ac:dyDescent="0.3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25406</v>
      </c>
      <c r="I1457" s="1">
        <f>+Territorio[[#This Row],[id]]</f>
        <v>1447</v>
      </c>
    </row>
    <row r="1458" spans="2:9" x14ac:dyDescent="0.3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25407</v>
      </c>
      <c r="I1458" s="1">
        <f>+Territorio[[#This Row],[id]]</f>
        <v>1448</v>
      </c>
    </row>
    <row r="1459" spans="2:9" x14ac:dyDescent="0.3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25408</v>
      </c>
      <c r="I1459" s="1">
        <f>+Territorio[[#This Row],[id]]</f>
        <v>1449</v>
      </c>
    </row>
    <row r="1460" spans="2:9" x14ac:dyDescent="0.3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25409</v>
      </c>
      <c r="I1460" s="1">
        <f>+Territorio[[#This Row],[id]]</f>
        <v>1450</v>
      </c>
    </row>
    <row r="1461" spans="2:9" x14ac:dyDescent="0.3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25410</v>
      </c>
      <c r="I1461" s="1">
        <f>+Territorio[[#This Row],[id]]</f>
        <v>1451</v>
      </c>
    </row>
    <row r="1462" spans="2:9" x14ac:dyDescent="0.3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25411</v>
      </c>
      <c r="I1462" s="1">
        <f>+Territorio[[#This Row],[id]]</f>
        <v>1452</v>
      </c>
    </row>
    <row r="1463" spans="2:9" x14ac:dyDescent="0.3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25412</v>
      </c>
      <c r="I1463" s="1">
        <f>+Territorio[[#This Row],[id]]</f>
        <v>1453</v>
      </c>
    </row>
    <row r="1464" spans="2:9" x14ac:dyDescent="0.3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25413</v>
      </c>
      <c r="I1464" s="1">
        <f>+Territorio[[#This Row],[id]]</f>
        <v>1454</v>
      </c>
    </row>
    <row r="1465" spans="2:9" x14ac:dyDescent="0.3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25414</v>
      </c>
      <c r="I1465" s="1">
        <f>+Territorio[[#This Row],[id]]</f>
        <v>1455</v>
      </c>
    </row>
    <row r="1466" spans="2:9" x14ac:dyDescent="0.3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25415</v>
      </c>
      <c r="I1466" s="1">
        <f>+Territorio[[#This Row],[id]]</f>
        <v>1456</v>
      </c>
    </row>
    <row r="1467" spans="2:9" x14ac:dyDescent="0.3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25416</v>
      </c>
      <c r="I1467" s="1">
        <f>+Territorio[[#This Row],[id]]</f>
        <v>1457</v>
      </c>
    </row>
    <row r="1468" spans="2:9" x14ac:dyDescent="0.3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25417</v>
      </c>
      <c r="I1468" s="1">
        <f>+Territorio[[#This Row],[id]]</f>
        <v>1458</v>
      </c>
    </row>
    <row r="1469" spans="2:9" x14ac:dyDescent="0.3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25418</v>
      </c>
      <c r="I1469" s="1">
        <f>+Territorio[[#This Row],[id]]</f>
        <v>1459</v>
      </c>
    </row>
    <row r="1470" spans="2:9" x14ac:dyDescent="0.3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25419</v>
      </c>
      <c r="I1470" s="1">
        <f>+Territorio[[#This Row],[id]]</f>
        <v>1460</v>
      </c>
    </row>
    <row r="1471" spans="2:9" x14ac:dyDescent="0.3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25420</v>
      </c>
      <c r="I1471" s="1">
        <f>+Territorio[[#This Row],[id]]</f>
        <v>1461</v>
      </c>
    </row>
    <row r="1472" spans="2:9" x14ac:dyDescent="0.3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25421</v>
      </c>
      <c r="I1472" s="1">
        <f>+Territorio[[#This Row],[id]]</f>
        <v>1462</v>
      </c>
    </row>
    <row r="1473" spans="2:9" x14ac:dyDescent="0.3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25422</v>
      </c>
      <c r="I1473" s="1">
        <f>+Territorio[[#This Row],[id]]</f>
        <v>1463</v>
      </c>
    </row>
    <row r="1474" spans="2:9" x14ac:dyDescent="0.3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25423</v>
      </c>
      <c r="I1474" s="1">
        <f>+Territorio[[#This Row],[id]]</f>
        <v>1464</v>
      </c>
    </row>
    <row r="1475" spans="2:9" x14ac:dyDescent="0.3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25424</v>
      </c>
      <c r="I1475" s="1">
        <f>+Territorio[[#This Row],[id]]</f>
        <v>1465</v>
      </c>
    </row>
    <row r="1476" spans="2:9" x14ac:dyDescent="0.3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25425</v>
      </c>
      <c r="I1476" s="1">
        <f>+Territorio[[#This Row],[id]]</f>
        <v>1466</v>
      </c>
    </row>
    <row r="1477" spans="2:9" x14ac:dyDescent="0.3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25426</v>
      </c>
      <c r="I1477" s="1">
        <f>+Territorio[[#This Row],[id]]</f>
        <v>1467</v>
      </c>
    </row>
    <row r="1478" spans="2:9" x14ac:dyDescent="0.3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25427</v>
      </c>
      <c r="I1478" s="1">
        <f>+Territorio[[#This Row],[id]]</f>
        <v>1468</v>
      </c>
    </row>
    <row r="1479" spans="2:9" x14ac:dyDescent="0.3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25428</v>
      </c>
      <c r="I1479" s="1">
        <f>+Territorio[[#This Row],[id]]</f>
        <v>1469</v>
      </c>
    </row>
    <row r="1480" spans="2:9" x14ac:dyDescent="0.3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25429</v>
      </c>
      <c r="I1480" s="1">
        <f>+Territorio[[#This Row],[id]]</f>
        <v>1470</v>
      </c>
    </row>
    <row r="1481" spans="2:9" x14ac:dyDescent="0.3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25430</v>
      </c>
      <c r="I1481" s="1">
        <f>+Territorio[[#This Row],[id]]</f>
        <v>1471</v>
      </c>
    </row>
    <row r="1482" spans="2:9" x14ac:dyDescent="0.3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25431</v>
      </c>
      <c r="I1482" s="1">
        <f>+Territorio[[#This Row],[id]]</f>
        <v>1472</v>
      </c>
    </row>
    <row r="1483" spans="2:9" x14ac:dyDescent="0.3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25432</v>
      </c>
      <c r="I1483" s="1">
        <f>+Territorio[[#This Row],[id]]</f>
        <v>1473</v>
      </c>
    </row>
    <row r="1484" spans="2:9" x14ac:dyDescent="0.3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25433</v>
      </c>
      <c r="I1484" s="1">
        <f>+Territorio[[#This Row],[id]]</f>
        <v>1474</v>
      </c>
    </row>
    <row r="1485" spans="2:9" x14ac:dyDescent="0.3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25434</v>
      </c>
      <c r="I1485" s="1">
        <f>+Territorio[[#This Row],[id]]</f>
        <v>1475</v>
      </c>
    </row>
    <row r="1486" spans="2:9" x14ac:dyDescent="0.3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25435</v>
      </c>
      <c r="I1486" s="1">
        <f>+Territorio[[#This Row],[id]]</f>
        <v>1476</v>
      </c>
    </row>
    <row r="1487" spans="2:9" x14ac:dyDescent="0.3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25436</v>
      </c>
      <c r="I1487" s="1">
        <f>+Territorio[[#This Row],[id]]</f>
        <v>1477</v>
      </c>
    </row>
    <row r="1488" spans="2:9" x14ac:dyDescent="0.3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25437</v>
      </c>
      <c r="I1488" s="1">
        <f>+Territorio[[#This Row],[id]]</f>
        <v>1478</v>
      </c>
    </row>
    <row r="1489" spans="2:9" x14ac:dyDescent="0.3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25438</v>
      </c>
      <c r="I1489" s="1">
        <f>+Territorio[[#This Row],[id]]</f>
        <v>1479</v>
      </c>
    </row>
    <row r="1490" spans="2:9" x14ac:dyDescent="0.3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25439</v>
      </c>
      <c r="I1490" s="1">
        <f>+Territorio[[#This Row],[id]]</f>
        <v>1480</v>
      </c>
    </row>
    <row r="1491" spans="2:9" x14ac:dyDescent="0.3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25440</v>
      </c>
      <c r="I1491" s="1">
        <f>+Territorio[[#This Row],[id]]</f>
        <v>1481</v>
      </c>
    </row>
    <row r="1492" spans="2:9" x14ac:dyDescent="0.3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25441</v>
      </c>
      <c r="I1492" s="1">
        <f>+Territorio[[#This Row],[id]]</f>
        <v>1482</v>
      </c>
    </row>
    <row r="1493" spans="2:9" x14ac:dyDescent="0.3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25442</v>
      </c>
      <c r="I1493" s="1">
        <f>+Territorio[[#This Row],[id]]</f>
        <v>1483</v>
      </c>
    </row>
    <row r="1494" spans="2:9" x14ac:dyDescent="0.3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25443</v>
      </c>
      <c r="I1494" s="1">
        <f>+Territorio[[#This Row],[id]]</f>
        <v>1484</v>
      </c>
    </row>
    <row r="1495" spans="2:9" x14ac:dyDescent="0.3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25444</v>
      </c>
      <c r="I1495" s="1">
        <f>+Territorio[[#This Row],[id]]</f>
        <v>1485</v>
      </c>
    </row>
    <row r="1496" spans="2:9" x14ac:dyDescent="0.3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25445</v>
      </c>
      <c r="I1496" s="1">
        <f>+Territorio[[#This Row],[id]]</f>
        <v>1486</v>
      </c>
    </row>
    <row r="1497" spans="2:9" x14ac:dyDescent="0.3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25446</v>
      </c>
      <c r="I1497" s="1">
        <f>+Territorio[[#This Row],[id]]</f>
        <v>1487</v>
      </c>
    </row>
    <row r="1498" spans="2:9" x14ac:dyDescent="0.3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25447</v>
      </c>
      <c r="I1498" s="1">
        <f>+Territorio[[#This Row],[id]]</f>
        <v>1488</v>
      </c>
    </row>
    <row r="1499" spans="2:9" x14ac:dyDescent="0.3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25448</v>
      </c>
      <c r="I1499" s="1">
        <f>+Territorio[[#This Row],[id]]</f>
        <v>1489</v>
      </c>
    </row>
    <row r="1500" spans="2:9" x14ac:dyDescent="0.3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25449</v>
      </c>
      <c r="I1500" s="1">
        <f>+Territorio[[#This Row],[id]]</f>
        <v>1490</v>
      </c>
    </row>
    <row r="1501" spans="2:9" x14ac:dyDescent="0.3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25450</v>
      </c>
      <c r="I1501" s="1">
        <f>+Territorio[[#This Row],[id]]</f>
        <v>1491</v>
      </c>
    </row>
    <row r="1502" spans="2:9" x14ac:dyDescent="0.3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25451</v>
      </c>
      <c r="I1502" s="1">
        <f>+Territorio[[#This Row],[id]]</f>
        <v>1492</v>
      </c>
    </row>
    <row r="1503" spans="2:9" x14ac:dyDescent="0.3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25452</v>
      </c>
      <c r="I1503" s="1">
        <f>+Territorio[[#This Row],[id]]</f>
        <v>1493</v>
      </c>
    </row>
    <row r="1504" spans="2:9" x14ac:dyDescent="0.3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25453</v>
      </c>
      <c r="I1504" s="1">
        <f>+Territorio[[#This Row],[id]]</f>
        <v>1494</v>
      </c>
    </row>
    <row r="1505" spans="2:9" x14ac:dyDescent="0.3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25454</v>
      </c>
      <c r="I1505" s="1">
        <f>+Territorio[[#This Row],[id]]</f>
        <v>1495</v>
      </c>
    </row>
    <row r="1506" spans="2:9" x14ac:dyDescent="0.3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25455</v>
      </c>
      <c r="I1506" s="1">
        <f>+Territorio[[#This Row],[id]]</f>
        <v>1496</v>
      </c>
    </row>
    <row r="1507" spans="2:9" x14ac:dyDescent="0.3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25456</v>
      </c>
      <c r="I1507" s="1">
        <f>+Territorio[[#This Row],[id]]</f>
        <v>1497</v>
      </c>
    </row>
    <row r="1508" spans="2:9" x14ac:dyDescent="0.3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25457</v>
      </c>
      <c r="I1508" s="1">
        <f>+Territorio[[#This Row],[id]]</f>
        <v>1498</v>
      </c>
    </row>
    <row r="1509" spans="2:9" x14ac:dyDescent="0.3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25458</v>
      </c>
      <c r="I1509" s="1">
        <f>+Territorio[[#This Row],[id]]</f>
        <v>1499</v>
      </c>
    </row>
    <row r="1510" spans="2:9" x14ac:dyDescent="0.3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25459</v>
      </c>
      <c r="I1510" s="1">
        <f>+Territorio[[#This Row],[id]]</f>
        <v>1500</v>
      </c>
    </row>
    <row r="1511" spans="2:9" x14ac:dyDescent="0.3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25460</v>
      </c>
      <c r="I1511" s="1">
        <f>+Territorio[[#This Row],[id]]</f>
        <v>1501</v>
      </c>
    </row>
    <row r="1512" spans="2:9" x14ac:dyDescent="0.3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25461</v>
      </c>
      <c r="I1512" s="1">
        <f>+Territorio[[#This Row],[id]]</f>
        <v>1502</v>
      </c>
    </row>
    <row r="1513" spans="2:9" x14ac:dyDescent="0.3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25462</v>
      </c>
      <c r="I1513" s="1">
        <f>+Territorio[[#This Row],[id]]</f>
        <v>1503</v>
      </c>
    </row>
    <row r="1514" spans="2:9" x14ac:dyDescent="0.3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25463</v>
      </c>
      <c r="I1514" s="1">
        <f>+Territorio[[#This Row],[id]]</f>
        <v>1504</v>
      </c>
    </row>
    <row r="1515" spans="2:9" x14ac:dyDescent="0.3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25464</v>
      </c>
      <c r="I1515" s="1">
        <f>+Territorio[[#This Row],[id]]</f>
        <v>1505</v>
      </c>
    </row>
    <row r="1516" spans="2:9" x14ac:dyDescent="0.3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25465</v>
      </c>
      <c r="I1516" s="1">
        <f>+Territorio[[#This Row],[id]]</f>
        <v>1506</v>
      </c>
    </row>
    <row r="1517" spans="2:9" x14ac:dyDescent="0.3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25466</v>
      </c>
      <c r="I1517" s="1">
        <f>+Territorio[[#This Row],[id]]</f>
        <v>1507</v>
      </c>
    </row>
    <row r="1518" spans="2:9" x14ac:dyDescent="0.3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25467</v>
      </c>
      <c r="I1518" s="1">
        <f>+Territorio[[#This Row],[id]]</f>
        <v>1508</v>
      </c>
    </row>
    <row r="1519" spans="2:9" x14ac:dyDescent="0.3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25468</v>
      </c>
      <c r="I1519" s="1">
        <f>+Territorio[[#This Row],[id]]</f>
        <v>1509</v>
      </c>
    </row>
    <row r="1520" spans="2:9" x14ac:dyDescent="0.3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25469</v>
      </c>
      <c r="I1520" s="1">
        <f>+Territorio[[#This Row],[id]]</f>
        <v>1510</v>
      </c>
    </row>
    <row r="1521" spans="2:9" x14ac:dyDescent="0.3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25470</v>
      </c>
      <c r="I1521" s="1">
        <f>+Territorio[[#This Row],[id]]</f>
        <v>1511</v>
      </c>
    </row>
    <row r="1522" spans="2:9" x14ac:dyDescent="0.3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25471</v>
      </c>
      <c r="I1522" s="1">
        <f>+Territorio[[#This Row],[id]]</f>
        <v>1512</v>
      </c>
    </row>
    <row r="1523" spans="2:9" x14ac:dyDescent="0.3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25472</v>
      </c>
      <c r="I1523" s="1">
        <f>+Territorio[[#This Row],[id]]</f>
        <v>1513</v>
      </c>
    </row>
    <row r="1524" spans="2:9" x14ac:dyDescent="0.3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25473</v>
      </c>
      <c r="I1524" s="1">
        <f>+Territorio[[#This Row],[id]]</f>
        <v>1514</v>
      </c>
    </row>
    <row r="1525" spans="2:9" x14ac:dyDescent="0.3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25474</v>
      </c>
      <c r="I1525" s="1">
        <f>+Territorio[[#This Row],[id]]</f>
        <v>1515</v>
      </c>
    </row>
    <row r="1526" spans="2:9" x14ac:dyDescent="0.3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25475</v>
      </c>
      <c r="I1526" s="1">
        <f>+Territorio[[#This Row],[id]]</f>
        <v>1516</v>
      </c>
    </row>
    <row r="1527" spans="2:9" x14ac:dyDescent="0.3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25476</v>
      </c>
      <c r="I1527" s="1">
        <f>+Territorio[[#This Row],[id]]</f>
        <v>1517</v>
      </c>
    </row>
    <row r="1528" spans="2:9" x14ac:dyDescent="0.3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25477</v>
      </c>
      <c r="I1528" s="1">
        <f>+Territorio[[#This Row],[id]]</f>
        <v>1518</v>
      </c>
    </row>
    <row r="1529" spans="2:9" x14ac:dyDescent="0.3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25478</v>
      </c>
      <c r="I1529" s="1">
        <f>+Territorio[[#This Row],[id]]</f>
        <v>1519</v>
      </c>
    </row>
    <row r="1530" spans="2:9" x14ac:dyDescent="0.3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25479</v>
      </c>
      <c r="I1530" s="1">
        <f>+Territorio[[#This Row],[id]]</f>
        <v>1520</v>
      </c>
    </row>
    <row r="1531" spans="2:9" x14ac:dyDescent="0.3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25480</v>
      </c>
      <c r="I1531" s="1">
        <f>+Territorio[[#This Row],[id]]</f>
        <v>1521</v>
      </c>
    </row>
    <row r="1532" spans="2:9" x14ac:dyDescent="0.3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25481</v>
      </c>
      <c r="I1532" s="1">
        <f>+Territorio[[#This Row],[id]]</f>
        <v>1522</v>
      </c>
    </row>
    <row r="1533" spans="2:9" x14ac:dyDescent="0.3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25482</v>
      </c>
      <c r="I1533" s="1">
        <f>+Territorio[[#This Row],[id]]</f>
        <v>1523</v>
      </c>
    </row>
    <row r="1534" spans="2:9" x14ac:dyDescent="0.3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25483</v>
      </c>
      <c r="I1534" s="1">
        <f>+Territorio[[#This Row],[id]]</f>
        <v>1524</v>
      </c>
    </row>
    <row r="1535" spans="2:9" x14ac:dyDescent="0.3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25484</v>
      </c>
      <c r="I1535" s="1">
        <f>+Territorio[[#This Row],[id]]</f>
        <v>1525</v>
      </c>
    </row>
    <row r="1536" spans="2:9" x14ac:dyDescent="0.3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25485</v>
      </c>
      <c r="I1536" s="1">
        <f>+Territorio[[#This Row],[id]]</f>
        <v>1526</v>
      </c>
    </row>
    <row r="1537" spans="2:9" x14ac:dyDescent="0.3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25486</v>
      </c>
      <c r="I1537" s="1">
        <f>+Territorio[[#This Row],[id]]</f>
        <v>1527</v>
      </c>
    </row>
    <row r="1538" spans="2:9" x14ac:dyDescent="0.3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25487</v>
      </c>
      <c r="I1538" s="1">
        <f>+Territorio[[#This Row],[id]]</f>
        <v>1528</v>
      </c>
    </row>
    <row r="1539" spans="2:9" x14ac:dyDescent="0.3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25488</v>
      </c>
      <c r="I1539" s="1">
        <f>+Territorio[[#This Row],[id]]</f>
        <v>1529</v>
      </c>
    </row>
    <row r="1540" spans="2:9" x14ac:dyDescent="0.3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25489</v>
      </c>
      <c r="I1540" s="1">
        <f>+Territorio[[#This Row],[id]]</f>
        <v>1530</v>
      </c>
    </row>
    <row r="1541" spans="2:9" x14ac:dyDescent="0.3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25490</v>
      </c>
      <c r="I1541" s="1">
        <f>+Territorio[[#This Row],[id]]</f>
        <v>1531</v>
      </c>
    </row>
    <row r="1542" spans="2:9" x14ac:dyDescent="0.3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25491</v>
      </c>
      <c r="I1542" s="1">
        <f>+Territorio[[#This Row],[id]]</f>
        <v>1532</v>
      </c>
    </row>
    <row r="1543" spans="2:9" x14ac:dyDescent="0.3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25492</v>
      </c>
      <c r="I1543" s="1">
        <f>+Territorio[[#This Row],[id]]</f>
        <v>1533</v>
      </c>
    </row>
    <row r="1544" spans="2:9" x14ac:dyDescent="0.3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25493</v>
      </c>
      <c r="I1544" s="1">
        <f>+Territorio[[#This Row],[id]]</f>
        <v>1534</v>
      </c>
    </row>
    <row r="1545" spans="2:9" x14ac:dyDescent="0.3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25494</v>
      </c>
      <c r="I1545" s="1">
        <f>+Territorio[[#This Row],[id]]</f>
        <v>1535</v>
      </c>
    </row>
    <row r="1546" spans="2:9" x14ac:dyDescent="0.3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25495</v>
      </c>
      <c r="I1546" s="1">
        <f>+Territorio[[#This Row],[id]]</f>
        <v>1536</v>
      </c>
    </row>
    <row r="1547" spans="2:9" x14ac:dyDescent="0.3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25496</v>
      </c>
      <c r="I1547" s="1">
        <f>+Territorio[[#This Row],[id]]</f>
        <v>1537</v>
      </c>
    </row>
    <row r="1548" spans="2:9" x14ac:dyDescent="0.3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25497</v>
      </c>
      <c r="I1548" s="1">
        <f>+Territorio[[#This Row],[id]]</f>
        <v>1538</v>
      </c>
    </row>
    <row r="1549" spans="2:9" x14ac:dyDescent="0.3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25498</v>
      </c>
      <c r="I1549" s="1">
        <f>+Territorio[[#This Row],[id]]</f>
        <v>1539</v>
      </c>
    </row>
    <row r="1550" spans="2:9" x14ac:dyDescent="0.3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25499</v>
      </c>
      <c r="I1550" s="1">
        <f>+Territorio[[#This Row],[id]]</f>
        <v>1540</v>
      </c>
    </row>
    <row r="1551" spans="2:9" x14ac:dyDescent="0.3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25500</v>
      </c>
      <c r="I1551" s="1">
        <f>+Territorio[[#This Row],[id]]</f>
        <v>1541</v>
      </c>
    </row>
    <row r="1552" spans="2:9" x14ac:dyDescent="0.3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25501</v>
      </c>
      <c r="I1552" s="1">
        <f>+Territorio[[#This Row],[id]]</f>
        <v>1542</v>
      </c>
    </row>
    <row r="1553" spans="2:9" x14ac:dyDescent="0.3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25502</v>
      </c>
      <c r="I1553" s="1">
        <f>+Territorio[[#This Row],[id]]</f>
        <v>1543</v>
      </c>
    </row>
    <row r="1554" spans="2:9" x14ac:dyDescent="0.3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25503</v>
      </c>
      <c r="I1554" s="1">
        <f>+Territorio[[#This Row],[id]]</f>
        <v>1544</v>
      </c>
    </row>
    <row r="1555" spans="2:9" x14ac:dyDescent="0.3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25504</v>
      </c>
      <c r="I1555" s="1">
        <f>+Territorio[[#This Row],[id]]</f>
        <v>1545</v>
      </c>
    </row>
    <row r="1556" spans="2:9" x14ac:dyDescent="0.3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25505</v>
      </c>
      <c r="I1556" s="1">
        <f>+Territorio[[#This Row],[id]]</f>
        <v>1546</v>
      </c>
    </row>
    <row r="1557" spans="2:9" x14ac:dyDescent="0.3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25506</v>
      </c>
      <c r="I1557" s="1">
        <f>+Territorio[[#This Row],[id]]</f>
        <v>1547</v>
      </c>
    </row>
    <row r="1558" spans="2:9" x14ac:dyDescent="0.3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25507</v>
      </c>
      <c r="I1558" s="1">
        <f>+Territorio[[#This Row],[id]]</f>
        <v>1548</v>
      </c>
    </row>
    <row r="1559" spans="2:9" x14ac:dyDescent="0.3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25508</v>
      </c>
      <c r="I1559" s="1">
        <f>+Territorio[[#This Row],[id]]</f>
        <v>1549</v>
      </c>
    </row>
    <row r="1560" spans="2:9" x14ac:dyDescent="0.3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25509</v>
      </c>
      <c r="I1560" s="1">
        <f>+Territorio[[#This Row],[id]]</f>
        <v>1550</v>
      </c>
    </row>
    <row r="1561" spans="2:9" x14ac:dyDescent="0.3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25510</v>
      </c>
      <c r="I1561" s="1">
        <f>+Territorio[[#This Row],[id]]</f>
        <v>1551</v>
      </c>
    </row>
    <row r="1562" spans="2:9" x14ac:dyDescent="0.3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25511</v>
      </c>
      <c r="I1562" s="1">
        <f>+Territorio[[#This Row],[id]]</f>
        <v>1552</v>
      </c>
    </row>
    <row r="1563" spans="2:9" x14ac:dyDescent="0.3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25512</v>
      </c>
      <c r="I1563" s="1">
        <f>+Territorio[[#This Row],[id]]</f>
        <v>1553</v>
      </c>
    </row>
    <row r="1564" spans="2:9" x14ac:dyDescent="0.3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25513</v>
      </c>
      <c r="I1564" s="1">
        <f>+Territorio[[#This Row],[id]]</f>
        <v>1554</v>
      </c>
    </row>
    <row r="1565" spans="2:9" x14ac:dyDescent="0.3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25514</v>
      </c>
      <c r="I1565" s="1">
        <f>+Territorio[[#This Row],[id]]</f>
        <v>1555</v>
      </c>
    </row>
    <row r="1566" spans="2:9" x14ac:dyDescent="0.3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25515</v>
      </c>
      <c r="I1566" s="1">
        <f>+Territorio[[#This Row],[id]]</f>
        <v>1556</v>
      </c>
    </row>
    <row r="1567" spans="2:9" x14ac:dyDescent="0.3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25516</v>
      </c>
      <c r="I1567" s="1">
        <f>+Territorio[[#This Row],[id]]</f>
        <v>1557</v>
      </c>
    </row>
    <row r="1568" spans="2:9" x14ac:dyDescent="0.3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25517</v>
      </c>
      <c r="I1568" s="1">
        <f>+Territorio[[#This Row],[id]]</f>
        <v>1558</v>
      </c>
    </row>
    <row r="1569" spans="2:9" x14ac:dyDescent="0.3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25518</v>
      </c>
      <c r="I1569" s="1">
        <f>+Territorio[[#This Row],[id]]</f>
        <v>1559</v>
      </c>
    </row>
    <row r="1570" spans="2:9" x14ac:dyDescent="0.3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25519</v>
      </c>
      <c r="I1570" s="1">
        <f>+Territorio[[#This Row],[id]]</f>
        <v>1560</v>
      </c>
    </row>
    <row r="1571" spans="2:9" x14ac:dyDescent="0.3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25520</v>
      </c>
      <c r="I1571" s="1">
        <f>+Territorio[[#This Row],[id]]</f>
        <v>1561</v>
      </c>
    </row>
    <row r="1572" spans="2:9" x14ac:dyDescent="0.3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25521</v>
      </c>
      <c r="I1572" s="1">
        <f>+Territorio[[#This Row],[id]]</f>
        <v>1562</v>
      </c>
    </row>
    <row r="1573" spans="2:9" x14ac:dyDescent="0.3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25522</v>
      </c>
      <c r="I1573" s="1">
        <f>+Territorio[[#This Row],[id]]</f>
        <v>1563</v>
      </c>
    </row>
    <row r="1574" spans="2:9" x14ac:dyDescent="0.3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25523</v>
      </c>
      <c r="I1574" s="1">
        <f>+Territorio[[#This Row],[id]]</f>
        <v>1564</v>
      </c>
    </row>
    <row r="1575" spans="2:9" x14ac:dyDescent="0.3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25524</v>
      </c>
      <c r="I1575" s="1">
        <f>+Territorio[[#This Row],[id]]</f>
        <v>1565</v>
      </c>
    </row>
    <row r="1576" spans="2:9" x14ac:dyDescent="0.3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25525</v>
      </c>
      <c r="I1576" s="1">
        <f>+Territorio[[#This Row],[id]]</f>
        <v>1566</v>
      </c>
    </row>
    <row r="1577" spans="2:9" x14ac:dyDescent="0.3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25526</v>
      </c>
      <c r="I1577" s="1">
        <f>+Territorio[[#This Row],[id]]</f>
        <v>1567</v>
      </c>
    </row>
    <row r="1578" spans="2:9" x14ac:dyDescent="0.3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25527</v>
      </c>
      <c r="I1578" s="1">
        <f>+Territorio[[#This Row],[id]]</f>
        <v>1568</v>
      </c>
    </row>
    <row r="1579" spans="2:9" x14ac:dyDescent="0.3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25528</v>
      </c>
      <c r="I1579" s="1">
        <f>+Territorio[[#This Row],[id]]</f>
        <v>1569</v>
      </c>
    </row>
    <row r="1580" spans="2:9" x14ac:dyDescent="0.3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25529</v>
      </c>
      <c r="I1580" s="1">
        <f>+Territorio[[#This Row],[id]]</f>
        <v>1570</v>
      </c>
    </row>
    <row r="1581" spans="2:9" x14ac:dyDescent="0.3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25530</v>
      </c>
      <c r="I1581" s="1">
        <f>+Territorio[[#This Row],[id]]</f>
        <v>1571</v>
      </c>
    </row>
    <row r="1582" spans="2:9" x14ac:dyDescent="0.3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25531</v>
      </c>
      <c r="I1582" s="1">
        <f>+Territorio[[#This Row],[id]]</f>
        <v>1572</v>
      </c>
    </row>
    <row r="1583" spans="2:9" x14ac:dyDescent="0.3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25532</v>
      </c>
      <c r="I1583" s="1">
        <f>+Territorio[[#This Row],[id]]</f>
        <v>1573</v>
      </c>
    </row>
    <row r="1584" spans="2:9" x14ac:dyDescent="0.3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25533</v>
      </c>
      <c r="I1584" s="1">
        <f>+Territorio[[#This Row],[id]]</f>
        <v>1574</v>
      </c>
    </row>
    <row r="1585" spans="2:9" x14ac:dyDescent="0.3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25534</v>
      </c>
      <c r="I1585" s="1">
        <f>+Territorio[[#This Row],[id]]</f>
        <v>1575</v>
      </c>
    </row>
    <row r="1586" spans="2:9" x14ac:dyDescent="0.3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25535</v>
      </c>
      <c r="I1586" s="1">
        <f>+Territorio[[#This Row],[id]]</f>
        <v>1576</v>
      </c>
    </row>
    <row r="1587" spans="2:9" x14ac:dyDescent="0.3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25536</v>
      </c>
      <c r="I1587" s="1">
        <f>+Territorio[[#This Row],[id]]</f>
        <v>1577</v>
      </c>
    </row>
    <row r="1588" spans="2:9" x14ac:dyDescent="0.3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25537</v>
      </c>
      <c r="I1588" s="1">
        <f>+Territorio[[#This Row],[id]]</f>
        <v>1578</v>
      </c>
    </row>
    <row r="1589" spans="2:9" x14ac:dyDescent="0.3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25538</v>
      </c>
      <c r="I1589" s="1">
        <f>+Territorio[[#This Row],[id]]</f>
        <v>1579</v>
      </c>
    </row>
    <row r="1590" spans="2:9" x14ac:dyDescent="0.3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25539</v>
      </c>
      <c r="I1590" s="1">
        <f>+Territorio[[#This Row],[id]]</f>
        <v>1580</v>
      </c>
    </row>
    <row r="1591" spans="2:9" x14ac:dyDescent="0.3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25540</v>
      </c>
      <c r="I1591" s="1">
        <f>+Territorio[[#This Row],[id]]</f>
        <v>1581</v>
      </c>
    </row>
    <row r="1592" spans="2:9" x14ac:dyDescent="0.3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25541</v>
      </c>
      <c r="I1592" s="1">
        <f>+Territorio[[#This Row],[id]]</f>
        <v>1582</v>
      </c>
    </row>
    <row r="1593" spans="2:9" x14ac:dyDescent="0.3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25542</v>
      </c>
      <c r="I1593" s="1">
        <f>+Territorio[[#This Row],[id]]</f>
        <v>1583</v>
      </c>
    </row>
    <row r="1594" spans="2:9" x14ac:dyDescent="0.3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25543</v>
      </c>
      <c r="I1594" s="1">
        <f>+Territorio[[#This Row],[id]]</f>
        <v>1584</v>
      </c>
    </row>
    <row r="1595" spans="2:9" x14ac:dyDescent="0.3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25544</v>
      </c>
      <c r="I1595" s="1">
        <f>+Territorio[[#This Row],[id]]</f>
        <v>1585</v>
      </c>
    </row>
    <row r="1596" spans="2:9" x14ac:dyDescent="0.3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25545</v>
      </c>
      <c r="I1596" s="1">
        <f>+Territorio[[#This Row],[id]]</f>
        <v>1586</v>
      </c>
    </row>
    <row r="1597" spans="2:9" x14ac:dyDescent="0.3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25546</v>
      </c>
      <c r="I1597" s="1">
        <f>+Territorio[[#This Row],[id]]</f>
        <v>1587</v>
      </c>
    </row>
    <row r="1598" spans="2:9" x14ac:dyDescent="0.3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25547</v>
      </c>
      <c r="I1598" s="1">
        <f>+Territorio[[#This Row],[id]]</f>
        <v>1588</v>
      </c>
    </row>
    <row r="1599" spans="2:9" x14ac:dyDescent="0.3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25548</v>
      </c>
      <c r="I1599" s="1">
        <f>+Territorio[[#This Row],[id]]</f>
        <v>1589</v>
      </c>
    </row>
    <row r="1600" spans="2:9" x14ac:dyDescent="0.3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25549</v>
      </c>
      <c r="I1600" s="1">
        <f>+Territorio[[#This Row],[id]]</f>
        <v>1590</v>
      </c>
    </row>
    <row r="1601" spans="2:9" x14ac:dyDescent="0.3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25550</v>
      </c>
      <c r="I1601" s="1">
        <f>+Territorio[[#This Row],[id]]</f>
        <v>1591</v>
      </c>
    </row>
    <row r="1602" spans="2:9" x14ac:dyDescent="0.3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25551</v>
      </c>
      <c r="I1602" s="1">
        <f>+Territorio[[#This Row],[id]]</f>
        <v>1592</v>
      </c>
    </row>
    <row r="1603" spans="2:9" x14ac:dyDescent="0.3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25552</v>
      </c>
      <c r="I1603" s="1">
        <f>+Territorio[[#This Row],[id]]</f>
        <v>1593</v>
      </c>
    </row>
    <row r="1604" spans="2:9" x14ac:dyDescent="0.3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25553</v>
      </c>
      <c r="I1604" s="1">
        <f>+Territorio[[#This Row],[id]]</f>
        <v>1594</v>
      </c>
    </row>
    <row r="1605" spans="2:9" x14ac:dyDescent="0.3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25554</v>
      </c>
      <c r="I1605" s="1">
        <f>+Territorio[[#This Row],[id]]</f>
        <v>1595</v>
      </c>
    </row>
    <row r="1606" spans="2:9" x14ac:dyDescent="0.3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25555</v>
      </c>
      <c r="I1606" s="1">
        <f>+Territorio[[#This Row],[id]]</f>
        <v>1596</v>
      </c>
    </row>
    <row r="1607" spans="2:9" x14ac:dyDescent="0.3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25556</v>
      </c>
      <c r="I1607" s="1">
        <f>+Territorio[[#This Row],[id]]</f>
        <v>1597</v>
      </c>
    </row>
    <row r="1608" spans="2:9" x14ac:dyDescent="0.3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25557</v>
      </c>
      <c r="I1608" s="1">
        <f>+Territorio[[#This Row],[id]]</f>
        <v>1598</v>
      </c>
    </row>
    <row r="1609" spans="2:9" x14ac:dyDescent="0.3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25558</v>
      </c>
      <c r="I1609" s="1">
        <f>+Territorio[[#This Row],[id]]</f>
        <v>1599</v>
      </c>
    </row>
    <row r="1610" spans="2:9" x14ac:dyDescent="0.3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25559</v>
      </c>
      <c r="I1610" s="1">
        <f>+Territorio[[#This Row],[id]]</f>
        <v>1600</v>
      </c>
    </row>
    <row r="1611" spans="2:9" x14ac:dyDescent="0.3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25560</v>
      </c>
      <c r="I1611" s="1">
        <f>+Territorio[[#This Row],[id]]</f>
        <v>1601</v>
      </c>
    </row>
    <row r="1612" spans="2:9" x14ac:dyDescent="0.3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25561</v>
      </c>
      <c r="I1612" s="1">
        <f>+Territorio[[#This Row],[id]]</f>
        <v>1602</v>
      </c>
    </row>
    <row r="1613" spans="2:9" x14ac:dyDescent="0.3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25562</v>
      </c>
      <c r="I1613" s="1">
        <f>+Territorio[[#This Row],[id]]</f>
        <v>1603</v>
      </c>
    </row>
    <row r="1614" spans="2:9" x14ac:dyDescent="0.3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25563</v>
      </c>
      <c r="I1614" s="1">
        <f>+Territorio[[#This Row],[id]]</f>
        <v>1604</v>
      </c>
    </row>
    <row r="1615" spans="2:9" x14ac:dyDescent="0.3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25564</v>
      </c>
      <c r="I1615" s="1">
        <f>+Territorio[[#This Row],[id]]</f>
        <v>1605</v>
      </c>
    </row>
    <row r="1616" spans="2:9" x14ac:dyDescent="0.3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25565</v>
      </c>
      <c r="I1616" s="1">
        <f>+Territorio[[#This Row],[id]]</f>
        <v>1606</v>
      </c>
    </row>
    <row r="1617" spans="2:9" x14ac:dyDescent="0.3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25566</v>
      </c>
      <c r="I1617" s="1">
        <f>+Territorio[[#This Row],[id]]</f>
        <v>1607</v>
      </c>
    </row>
    <row r="1618" spans="2:9" x14ac:dyDescent="0.3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25567</v>
      </c>
      <c r="I1618" s="1">
        <f>+Territorio[[#This Row],[id]]</f>
        <v>1608</v>
      </c>
    </row>
    <row r="1619" spans="2:9" x14ac:dyDescent="0.3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25568</v>
      </c>
      <c r="I1619" s="1">
        <f>+Territorio[[#This Row],[id]]</f>
        <v>1609</v>
      </c>
    </row>
    <row r="1620" spans="2:9" x14ac:dyDescent="0.3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25569</v>
      </c>
      <c r="I1620" s="1">
        <f>+Territorio[[#This Row],[id]]</f>
        <v>1610</v>
      </c>
    </row>
    <row r="1621" spans="2:9" x14ac:dyDescent="0.3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25570</v>
      </c>
      <c r="I1621" s="1">
        <f>+Territorio[[#This Row],[id]]</f>
        <v>1611</v>
      </c>
    </row>
    <row r="1622" spans="2:9" x14ac:dyDescent="0.3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25571</v>
      </c>
      <c r="I1622" s="1">
        <f>+Territorio[[#This Row],[id]]</f>
        <v>1612</v>
      </c>
    </row>
    <row r="1623" spans="2:9" x14ac:dyDescent="0.3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25572</v>
      </c>
      <c r="I1623" s="1">
        <f>+Territorio[[#This Row],[id]]</f>
        <v>1613</v>
      </c>
    </row>
    <row r="1624" spans="2:9" x14ac:dyDescent="0.3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25573</v>
      </c>
      <c r="I1624" s="1">
        <f>+Territorio[[#This Row],[id]]</f>
        <v>1614</v>
      </c>
    </row>
    <row r="1625" spans="2:9" x14ac:dyDescent="0.3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25574</v>
      </c>
      <c r="I1625" s="1">
        <f>+Territorio[[#This Row],[id]]</f>
        <v>1615</v>
      </c>
    </row>
    <row r="1626" spans="2:9" x14ac:dyDescent="0.3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25575</v>
      </c>
      <c r="I1626" s="1">
        <f>+Territorio[[#This Row],[id]]</f>
        <v>1616</v>
      </c>
    </row>
    <row r="1627" spans="2:9" x14ac:dyDescent="0.3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25576</v>
      </c>
      <c r="I1627" s="1">
        <f>+Territorio[[#This Row],[id]]</f>
        <v>1617</v>
      </c>
    </row>
    <row r="1628" spans="2:9" x14ac:dyDescent="0.3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25577</v>
      </c>
      <c r="I1628" s="1">
        <f>+Territorio[[#This Row],[id]]</f>
        <v>1618</v>
      </c>
    </row>
    <row r="1629" spans="2:9" x14ac:dyDescent="0.3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25578</v>
      </c>
      <c r="I1629" s="1">
        <f>+Territorio[[#This Row],[id]]</f>
        <v>1619</v>
      </c>
    </row>
    <row r="1630" spans="2:9" x14ac:dyDescent="0.3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25579</v>
      </c>
      <c r="I1630" s="1">
        <f>+Territorio[[#This Row],[id]]</f>
        <v>1620</v>
      </c>
    </row>
    <row r="1631" spans="2:9" x14ac:dyDescent="0.3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25580</v>
      </c>
      <c r="I1631" s="1">
        <f>+Territorio[[#This Row],[id]]</f>
        <v>1621</v>
      </c>
    </row>
    <row r="1632" spans="2:9" x14ac:dyDescent="0.3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25581</v>
      </c>
      <c r="I1632" s="1">
        <f>+Territorio[[#This Row],[id]]</f>
        <v>1622</v>
      </c>
    </row>
    <row r="1633" spans="2:9" x14ac:dyDescent="0.3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25582</v>
      </c>
      <c r="I1633" s="1">
        <f>+Territorio[[#This Row],[id]]</f>
        <v>1623</v>
      </c>
    </row>
    <row r="1634" spans="2:9" x14ac:dyDescent="0.3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25583</v>
      </c>
      <c r="I1634" s="1">
        <f>+Territorio[[#This Row],[id]]</f>
        <v>1624</v>
      </c>
    </row>
    <row r="1635" spans="2:9" x14ac:dyDescent="0.3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25584</v>
      </c>
      <c r="I1635" s="1">
        <f>+Territorio[[#This Row],[id]]</f>
        <v>1625</v>
      </c>
    </row>
    <row r="1636" spans="2:9" x14ac:dyDescent="0.3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25585</v>
      </c>
      <c r="I1636" s="1">
        <f>+Territorio[[#This Row],[id]]</f>
        <v>1626</v>
      </c>
    </row>
    <row r="1637" spans="2:9" x14ac:dyDescent="0.3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25586</v>
      </c>
      <c r="I1637" s="1">
        <f>+Territorio[[#This Row],[id]]</f>
        <v>1627</v>
      </c>
    </row>
    <row r="1638" spans="2:9" x14ac:dyDescent="0.3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25587</v>
      </c>
      <c r="I1638" s="1">
        <f>+Territorio[[#This Row],[id]]</f>
        <v>1628</v>
      </c>
    </row>
    <row r="1639" spans="2:9" x14ac:dyDescent="0.3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25588</v>
      </c>
      <c r="I1639" s="1">
        <f>+Territorio[[#This Row],[id]]</f>
        <v>1629</v>
      </c>
    </row>
    <row r="1640" spans="2:9" x14ac:dyDescent="0.3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25589</v>
      </c>
      <c r="I1640" s="1">
        <f>+Territorio[[#This Row],[id]]</f>
        <v>1630</v>
      </c>
    </row>
    <row r="1641" spans="2:9" x14ac:dyDescent="0.3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25590</v>
      </c>
      <c r="I1641" s="1">
        <f>+Territorio[[#This Row],[id]]</f>
        <v>1631</v>
      </c>
    </row>
    <row r="1642" spans="2:9" x14ac:dyDescent="0.3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25591</v>
      </c>
      <c r="I1642" s="1">
        <f>+Territorio[[#This Row],[id]]</f>
        <v>1632</v>
      </c>
    </row>
    <row r="1643" spans="2:9" x14ac:dyDescent="0.3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25592</v>
      </c>
      <c r="I1643" s="1">
        <f>+Territorio[[#This Row],[id]]</f>
        <v>1633</v>
      </c>
    </row>
    <row r="1644" spans="2:9" x14ac:dyDescent="0.3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25593</v>
      </c>
      <c r="I1644" s="1">
        <f>+Territorio[[#This Row],[id]]</f>
        <v>1634</v>
      </c>
    </row>
    <row r="1645" spans="2:9" x14ac:dyDescent="0.3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25594</v>
      </c>
      <c r="I1645" s="1">
        <f>+Territorio[[#This Row],[id]]</f>
        <v>1635</v>
      </c>
    </row>
    <row r="1646" spans="2:9" x14ac:dyDescent="0.3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25595</v>
      </c>
      <c r="I1646" s="1">
        <f>+Territorio[[#This Row],[id]]</f>
        <v>1636</v>
      </c>
    </row>
    <row r="1647" spans="2:9" x14ac:dyDescent="0.3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25596</v>
      </c>
      <c r="I1647" s="1">
        <f>+Territorio[[#This Row],[id]]</f>
        <v>1637</v>
      </c>
    </row>
    <row r="1648" spans="2:9" x14ac:dyDescent="0.3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25597</v>
      </c>
      <c r="I1648" s="1">
        <f>+Territorio[[#This Row],[id]]</f>
        <v>1638</v>
      </c>
    </row>
    <row r="1649" spans="2:9" x14ac:dyDescent="0.3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25598</v>
      </c>
      <c r="I1649" s="1">
        <f>+Territorio[[#This Row],[id]]</f>
        <v>1639</v>
      </c>
    </row>
    <row r="1650" spans="2:9" x14ac:dyDescent="0.3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25599</v>
      </c>
      <c r="I1650" s="1">
        <f>+Territorio[[#This Row],[id]]</f>
        <v>1640</v>
      </c>
    </row>
    <row r="1651" spans="2:9" x14ac:dyDescent="0.3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25600</v>
      </c>
      <c r="I1651" s="1">
        <f>+Territorio[[#This Row],[id]]</f>
        <v>1641</v>
      </c>
    </row>
    <row r="1652" spans="2:9" x14ac:dyDescent="0.3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25601</v>
      </c>
      <c r="I1652" s="1">
        <f>+Territorio[[#This Row],[id]]</f>
        <v>1642</v>
      </c>
    </row>
    <row r="1653" spans="2:9" x14ac:dyDescent="0.3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25602</v>
      </c>
      <c r="I1653" s="1">
        <f>+Territorio[[#This Row],[id]]</f>
        <v>1643</v>
      </c>
    </row>
    <row r="1654" spans="2:9" x14ac:dyDescent="0.3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25603</v>
      </c>
      <c r="I1654" s="1">
        <f>+Territorio[[#This Row],[id]]</f>
        <v>1644</v>
      </c>
    </row>
    <row r="1655" spans="2:9" x14ac:dyDescent="0.3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25604</v>
      </c>
      <c r="I1655" s="1">
        <f>+Territorio[[#This Row],[id]]</f>
        <v>1645</v>
      </c>
    </row>
    <row r="1656" spans="2:9" x14ac:dyDescent="0.3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25605</v>
      </c>
      <c r="I1656" s="1">
        <f>+Territorio[[#This Row],[id]]</f>
        <v>1646</v>
      </c>
    </row>
    <row r="1657" spans="2:9" x14ac:dyDescent="0.3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25606</v>
      </c>
      <c r="I1657" s="1">
        <f>+Territorio[[#This Row],[id]]</f>
        <v>1647</v>
      </c>
    </row>
    <row r="1658" spans="2:9" x14ac:dyDescent="0.3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25607</v>
      </c>
      <c r="I1658" s="1">
        <f>+Territorio[[#This Row],[id]]</f>
        <v>1648</v>
      </c>
    </row>
    <row r="1659" spans="2:9" x14ac:dyDescent="0.3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25608</v>
      </c>
      <c r="I1659" s="1">
        <f>+Territorio[[#This Row],[id]]</f>
        <v>1649</v>
      </c>
    </row>
    <row r="1660" spans="2:9" x14ac:dyDescent="0.3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25609</v>
      </c>
      <c r="I1660" s="1">
        <f>+Territorio[[#This Row],[id]]</f>
        <v>1650</v>
      </c>
    </row>
    <row r="1661" spans="2:9" x14ac:dyDescent="0.3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25610</v>
      </c>
      <c r="I1661" s="1">
        <f>+Territorio[[#This Row],[id]]</f>
        <v>1651</v>
      </c>
    </row>
    <row r="1662" spans="2:9" x14ac:dyDescent="0.3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25611</v>
      </c>
      <c r="I1662" s="1">
        <f>+Territorio[[#This Row],[id]]</f>
        <v>1652</v>
      </c>
    </row>
    <row r="1663" spans="2:9" x14ac:dyDescent="0.3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25612</v>
      </c>
      <c r="I1663" s="1">
        <f>+Territorio[[#This Row],[id]]</f>
        <v>1653</v>
      </c>
    </row>
    <row r="1664" spans="2:9" x14ac:dyDescent="0.3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25613</v>
      </c>
      <c r="I1664" s="1">
        <f>+Territorio[[#This Row],[id]]</f>
        <v>1654</v>
      </c>
    </row>
    <row r="1665" spans="2:9" x14ac:dyDescent="0.3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25614</v>
      </c>
      <c r="I1665" s="1">
        <f>+Territorio[[#This Row],[id]]</f>
        <v>1655</v>
      </c>
    </row>
    <row r="1666" spans="2:9" x14ac:dyDescent="0.3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25615</v>
      </c>
      <c r="I1666" s="1">
        <f>+Territorio[[#This Row],[id]]</f>
        <v>1656</v>
      </c>
    </row>
    <row r="1667" spans="2:9" x14ac:dyDescent="0.3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25616</v>
      </c>
      <c r="I1667" s="1">
        <f>+Territorio[[#This Row],[id]]</f>
        <v>1657</v>
      </c>
    </row>
    <row r="1668" spans="2:9" x14ac:dyDescent="0.3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25617</v>
      </c>
      <c r="I1668" s="1">
        <f>+Territorio[[#This Row],[id]]</f>
        <v>1658</v>
      </c>
    </row>
    <row r="1669" spans="2:9" x14ac:dyDescent="0.3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25618</v>
      </c>
      <c r="I1669" s="1">
        <f>+Territorio[[#This Row],[id]]</f>
        <v>1659</v>
      </c>
    </row>
    <row r="1670" spans="2:9" x14ac:dyDescent="0.3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25619</v>
      </c>
      <c r="I1670" s="1">
        <f>+Territorio[[#This Row],[id]]</f>
        <v>1660</v>
      </c>
    </row>
    <row r="1671" spans="2:9" x14ac:dyDescent="0.3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25620</v>
      </c>
      <c r="I1671" s="1">
        <f>+Territorio[[#This Row],[id]]</f>
        <v>1661</v>
      </c>
    </row>
    <row r="1672" spans="2:9" x14ac:dyDescent="0.3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25621</v>
      </c>
      <c r="I1672" s="1">
        <f>+Territorio[[#This Row],[id]]</f>
        <v>1662</v>
      </c>
    </row>
    <row r="1673" spans="2:9" x14ac:dyDescent="0.3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25622</v>
      </c>
      <c r="I1673" s="1">
        <f>+Territorio[[#This Row],[id]]</f>
        <v>1663</v>
      </c>
    </row>
    <row r="1674" spans="2:9" x14ac:dyDescent="0.3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25623</v>
      </c>
      <c r="I1674" s="1">
        <f>+Territorio[[#This Row],[id]]</f>
        <v>1664</v>
      </c>
    </row>
    <row r="1675" spans="2:9" x14ac:dyDescent="0.3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25624</v>
      </c>
      <c r="I1675" s="1">
        <f>+Territorio[[#This Row],[id]]</f>
        <v>1665</v>
      </c>
    </row>
    <row r="1676" spans="2:9" x14ac:dyDescent="0.3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25625</v>
      </c>
      <c r="I1676" s="1">
        <f>+Territorio[[#This Row],[id]]</f>
        <v>1666</v>
      </c>
    </row>
    <row r="1677" spans="2:9" x14ac:dyDescent="0.3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25626</v>
      </c>
      <c r="I1677" s="1">
        <f>+Territorio[[#This Row],[id]]</f>
        <v>1667</v>
      </c>
    </row>
    <row r="1678" spans="2:9" x14ac:dyDescent="0.3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25627</v>
      </c>
      <c r="I1678" s="1">
        <f>+Territorio[[#This Row],[id]]</f>
        <v>1668</v>
      </c>
    </row>
    <row r="1679" spans="2:9" x14ac:dyDescent="0.3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25628</v>
      </c>
      <c r="I1679" s="1">
        <f>+Territorio[[#This Row],[id]]</f>
        <v>1669</v>
      </c>
    </row>
    <row r="1680" spans="2:9" x14ac:dyDescent="0.3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25629</v>
      </c>
      <c r="I1680" s="1">
        <f>+Territorio[[#This Row],[id]]</f>
        <v>1670</v>
      </c>
    </row>
    <row r="1681" spans="2:9" x14ac:dyDescent="0.3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25630</v>
      </c>
      <c r="I1681" s="1">
        <f>+Territorio[[#This Row],[id]]</f>
        <v>1671</v>
      </c>
    </row>
    <row r="1682" spans="2:9" x14ac:dyDescent="0.3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25631</v>
      </c>
      <c r="I1682" s="1">
        <f>+Territorio[[#This Row],[id]]</f>
        <v>1672</v>
      </c>
    </row>
    <row r="1683" spans="2:9" x14ac:dyDescent="0.3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25632</v>
      </c>
      <c r="I1683" s="1">
        <f>+Territorio[[#This Row],[id]]</f>
        <v>1673</v>
      </c>
    </row>
    <row r="1684" spans="2:9" x14ac:dyDescent="0.3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25633</v>
      </c>
      <c r="I1684" s="1">
        <f>+Territorio[[#This Row],[id]]</f>
        <v>1674</v>
      </c>
    </row>
    <row r="1685" spans="2:9" x14ac:dyDescent="0.3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25634</v>
      </c>
      <c r="I1685" s="1">
        <f>+Territorio[[#This Row],[id]]</f>
        <v>1675</v>
      </c>
    </row>
    <row r="1686" spans="2:9" x14ac:dyDescent="0.3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25635</v>
      </c>
      <c r="I1686" s="1">
        <f>+Territorio[[#This Row],[id]]</f>
        <v>1676</v>
      </c>
    </row>
    <row r="1687" spans="2:9" x14ac:dyDescent="0.3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25636</v>
      </c>
      <c r="I1687" s="1">
        <f>+Territorio[[#This Row],[id]]</f>
        <v>1677</v>
      </c>
    </row>
    <row r="1688" spans="2:9" x14ac:dyDescent="0.3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25637</v>
      </c>
      <c r="I1688" s="1">
        <f>+Territorio[[#This Row],[id]]</f>
        <v>1678</v>
      </c>
    </row>
    <row r="1689" spans="2:9" x14ac:dyDescent="0.3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25638</v>
      </c>
      <c r="I1689" s="1">
        <f>+Territorio[[#This Row],[id]]</f>
        <v>1679</v>
      </c>
    </row>
    <row r="1690" spans="2:9" x14ac:dyDescent="0.3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25639</v>
      </c>
      <c r="I1690" s="1">
        <f>+Territorio[[#This Row],[id]]</f>
        <v>1680</v>
      </c>
    </row>
    <row r="1691" spans="2:9" x14ac:dyDescent="0.3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25640</v>
      </c>
      <c r="I1691" s="1">
        <f>+Territorio[[#This Row],[id]]</f>
        <v>1681</v>
      </c>
    </row>
    <row r="1692" spans="2:9" x14ac:dyDescent="0.3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25641</v>
      </c>
      <c r="I1692" s="1">
        <f>+Territorio[[#This Row],[id]]</f>
        <v>1682</v>
      </c>
    </row>
    <row r="1693" spans="2:9" x14ac:dyDescent="0.3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25642</v>
      </c>
      <c r="I1693" s="1">
        <f>+Territorio[[#This Row],[id]]</f>
        <v>1683</v>
      </c>
    </row>
    <row r="1694" spans="2:9" x14ac:dyDescent="0.3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25643</v>
      </c>
      <c r="I1694" s="1">
        <f>+Territorio[[#This Row],[id]]</f>
        <v>1684</v>
      </c>
    </row>
    <row r="1695" spans="2:9" x14ac:dyDescent="0.3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25644</v>
      </c>
      <c r="I1695" s="1">
        <f>+Territorio[[#This Row],[id]]</f>
        <v>1685</v>
      </c>
    </row>
    <row r="1696" spans="2:9" x14ac:dyDescent="0.3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25645</v>
      </c>
      <c r="I1696" s="1">
        <f>+Territorio[[#This Row],[id]]</f>
        <v>1686</v>
      </c>
    </row>
    <row r="1697" spans="2:9" x14ac:dyDescent="0.3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25646</v>
      </c>
      <c r="I1697" s="1">
        <f>+Territorio[[#This Row],[id]]</f>
        <v>1687</v>
      </c>
    </row>
    <row r="1698" spans="2:9" x14ac:dyDescent="0.3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25647</v>
      </c>
      <c r="I1698" s="1">
        <f>+Territorio[[#This Row],[id]]</f>
        <v>1688</v>
      </c>
    </row>
    <row r="1699" spans="2:9" x14ac:dyDescent="0.3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25648</v>
      </c>
      <c r="I1699" s="1">
        <f>+Territorio[[#This Row],[id]]</f>
        <v>1689</v>
      </c>
    </row>
    <row r="1700" spans="2:9" x14ac:dyDescent="0.3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25649</v>
      </c>
      <c r="I1700" s="1">
        <f>+Territorio[[#This Row],[id]]</f>
        <v>1690</v>
      </c>
    </row>
    <row r="1701" spans="2:9" x14ac:dyDescent="0.3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25650</v>
      </c>
      <c r="I1701" s="1">
        <f>+Territorio[[#This Row],[id]]</f>
        <v>1691</v>
      </c>
    </row>
    <row r="1702" spans="2:9" x14ac:dyDescent="0.3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25651</v>
      </c>
      <c r="I1702" s="1">
        <f>+Territorio[[#This Row],[id]]</f>
        <v>1692</v>
      </c>
    </row>
    <row r="1703" spans="2:9" x14ac:dyDescent="0.3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25652</v>
      </c>
      <c r="I1703" s="1">
        <f>+Territorio[[#This Row],[id]]</f>
        <v>1693</v>
      </c>
    </row>
    <row r="1704" spans="2:9" x14ac:dyDescent="0.3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25653</v>
      </c>
      <c r="I1704" s="1">
        <f>+Territorio[[#This Row],[id]]</f>
        <v>1694</v>
      </c>
    </row>
    <row r="1705" spans="2:9" x14ac:dyDescent="0.3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25654</v>
      </c>
      <c r="I1705" s="1">
        <f>+Territorio[[#This Row],[id]]</f>
        <v>1695</v>
      </c>
    </row>
    <row r="1706" spans="2:9" x14ac:dyDescent="0.3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25655</v>
      </c>
      <c r="I1706" s="1">
        <f>+Territorio[[#This Row],[id]]</f>
        <v>1696</v>
      </c>
    </row>
    <row r="1707" spans="2:9" x14ac:dyDescent="0.3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25656</v>
      </c>
      <c r="I1707" s="1">
        <f>+Territorio[[#This Row],[id]]</f>
        <v>1697</v>
      </c>
    </row>
    <row r="1708" spans="2:9" x14ac:dyDescent="0.3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25657</v>
      </c>
      <c r="I1708" s="1">
        <f>+Territorio[[#This Row],[id]]</f>
        <v>1698</v>
      </c>
    </row>
    <row r="1709" spans="2:9" x14ac:dyDescent="0.3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25658</v>
      </c>
      <c r="I1709" s="1">
        <f>+Territorio[[#This Row],[id]]</f>
        <v>1699</v>
      </c>
    </row>
    <row r="1710" spans="2:9" x14ac:dyDescent="0.3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25659</v>
      </c>
      <c r="I1710" s="1">
        <f>+Territorio[[#This Row],[id]]</f>
        <v>1700</v>
      </c>
    </row>
    <row r="1711" spans="2:9" x14ac:dyDescent="0.3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25660</v>
      </c>
      <c r="I1711" s="1">
        <f>+Territorio[[#This Row],[id]]</f>
        <v>1701</v>
      </c>
    </row>
    <row r="1712" spans="2:9" x14ac:dyDescent="0.3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25661</v>
      </c>
      <c r="I1712" s="1">
        <f>+Territorio[[#This Row],[id]]</f>
        <v>1702</v>
      </c>
    </row>
    <row r="1713" spans="2:9" x14ac:dyDescent="0.3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25662</v>
      </c>
      <c r="I1713" s="1">
        <f>+Territorio[[#This Row],[id]]</f>
        <v>1703</v>
      </c>
    </row>
    <row r="1714" spans="2:9" x14ac:dyDescent="0.3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25663</v>
      </c>
      <c r="I1714" s="1">
        <f>+Territorio[[#This Row],[id]]</f>
        <v>1704</v>
      </c>
    </row>
    <row r="1715" spans="2:9" x14ac:dyDescent="0.3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25664</v>
      </c>
      <c r="I1715" s="1">
        <f>+Territorio[[#This Row],[id]]</f>
        <v>1705</v>
      </c>
    </row>
    <row r="1716" spans="2:9" x14ac:dyDescent="0.3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25665</v>
      </c>
      <c r="I1716" s="1">
        <f>+Territorio[[#This Row],[id]]</f>
        <v>1706</v>
      </c>
    </row>
    <row r="1717" spans="2:9" x14ac:dyDescent="0.3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25666</v>
      </c>
      <c r="I1717" s="1">
        <f>+Territorio[[#This Row],[id]]</f>
        <v>1707</v>
      </c>
    </row>
    <row r="1718" spans="2:9" x14ac:dyDescent="0.3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25667</v>
      </c>
      <c r="I1718" s="1">
        <f>+Territorio[[#This Row],[id]]</f>
        <v>1708</v>
      </c>
    </row>
    <row r="1719" spans="2:9" x14ac:dyDescent="0.3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25668</v>
      </c>
      <c r="I1719" s="1">
        <f>+Territorio[[#This Row],[id]]</f>
        <v>1709</v>
      </c>
    </row>
    <row r="1720" spans="2:9" x14ac:dyDescent="0.3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25669</v>
      </c>
      <c r="I1720" s="1">
        <f>+Territorio[[#This Row],[id]]</f>
        <v>1710</v>
      </c>
    </row>
    <row r="1721" spans="2:9" x14ac:dyDescent="0.3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25670</v>
      </c>
      <c r="I1721" s="1">
        <f>+Territorio[[#This Row],[id]]</f>
        <v>1711</v>
      </c>
    </row>
    <row r="1722" spans="2:9" x14ac:dyDescent="0.3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25671</v>
      </c>
      <c r="I1722" s="1">
        <f>+Territorio[[#This Row],[id]]</f>
        <v>1712</v>
      </c>
    </row>
    <row r="1723" spans="2:9" x14ac:dyDescent="0.3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25672</v>
      </c>
      <c r="I1723" s="1">
        <f>+Territorio[[#This Row],[id]]</f>
        <v>1713</v>
      </c>
    </row>
    <row r="1724" spans="2:9" x14ac:dyDescent="0.3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25673</v>
      </c>
      <c r="I1724" s="1">
        <f>+Territorio[[#This Row],[id]]</f>
        <v>1714</v>
      </c>
    </row>
    <row r="1725" spans="2:9" x14ac:dyDescent="0.3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25674</v>
      </c>
      <c r="I1725" s="1">
        <f>+Territorio[[#This Row],[id]]</f>
        <v>1715</v>
      </c>
    </row>
    <row r="1726" spans="2:9" x14ac:dyDescent="0.3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25675</v>
      </c>
      <c r="I1726" s="1">
        <f>+Territorio[[#This Row],[id]]</f>
        <v>1716</v>
      </c>
    </row>
    <row r="1727" spans="2:9" x14ac:dyDescent="0.3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25676</v>
      </c>
      <c r="I1727" s="1">
        <f>+Territorio[[#This Row],[id]]</f>
        <v>1717</v>
      </c>
    </row>
    <row r="1728" spans="2:9" x14ac:dyDescent="0.3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25677</v>
      </c>
      <c r="I1728" s="1">
        <f>+Territorio[[#This Row],[id]]</f>
        <v>1718</v>
      </c>
    </row>
    <row r="1729" spans="2:9" x14ac:dyDescent="0.3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25678</v>
      </c>
      <c r="I1729" s="1">
        <f>+Territorio[[#This Row],[id]]</f>
        <v>1719</v>
      </c>
    </row>
    <row r="1730" spans="2:9" x14ac:dyDescent="0.3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25679</v>
      </c>
      <c r="I1730" s="1">
        <f>+Territorio[[#This Row],[id]]</f>
        <v>1720</v>
      </c>
    </row>
    <row r="1731" spans="2:9" x14ac:dyDescent="0.3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25680</v>
      </c>
      <c r="I1731" s="1">
        <f>+Territorio[[#This Row],[id]]</f>
        <v>1721</v>
      </c>
    </row>
    <row r="1732" spans="2:9" x14ac:dyDescent="0.3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25681</v>
      </c>
      <c r="I1732" s="1">
        <f>+Territorio[[#This Row],[id]]</f>
        <v>1722</v>
      </c>
    </row>
    <row r="1733" spans="2:9" x14ac:dyDescent="0.3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25682</v>
      </c>
      <c r="I1733" s="1">
        <f>+Territorio[[#This Row],[id]]</f>
        <v>1723</v>
      </c>
    </row>
    <row r="1734" spans="2:9" x14ac:dyDescent="0.3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25683</v>
      </c>
      <c r="I1734" s="1">
        <f>+Territorio[[#This Row],[id]]</f>
        <v>1724</v>
      </c>
    </row>
    <row r="1735" spans="2:9" x14ac:dyDescent="0.3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25684</v>
      </c>
      <c r="I1735" s="1">
        <f>+Territorio[[#This Row],[id]]</f>
        <v>1725</v>
      </c>
    </row>
    <row r="1736" spans="2:9" x14ac:dyDescent="0.3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25685</v>
      </c>
      <c r="I1736" s="1">
        <f>+Territorio[[#This Row],[id]]</f>
        <v>1726</v>
      </c>
    </row>
    <row r="1737" spans="2:9" x14ac:dyDescent="0.3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25686</v>
      </c>
      <c r="I1737" s="1">
        <f>+Territorio[[#This Row],[id]]</f>
        <v>1727</v>
      </c>
    </row>
    <row r="1738" spans="2:9" x14ac:dyDescent="0.3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25687</v>
      </c>
      <c r="I1738" s="1">
        <f>+Territorio[[#This Row],[id]]</f>
        <v>1728</v>
      </c>
    </row>
    <row r="1739" spans="2:9" x14ac:dyDescent="0.3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25688</v>
      </c>
      <c r="I1739" s="1">
        <f>+Territorio[[#This Row],[id]]</f>
        <v>1729</v>
      </c>
    </row>
    <row r="1740" spans="2:9" x14ac:dyDescent="0.3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25689</v>
      </c>
      <c r="I1740" s="1">
        <f>+Territorio[[#This Row],[id]]</f>
        <v>1730</v>
      </c>
    </row>
    <row r="1741" spans="2:9" x14ac:dyDescent="0.3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25690</v>
      </c>
      <c r="I1741" s="1">
        <f>+Territorio[[#This Row],[id]]</f>
        <v>1731</v>
      </c>
    </row>
    <row r="1742" spans="2:9" x14ac:dyDescent="0.3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25691</v>
      </c>
      <c r="I1742" s="1">
        <f>+Territorio[[#This Row],[id]]</f>
        <v>1732</v>
      </c>
    </row>
    <row r="1743" spans="2:9" x14ac:dyDescent="0.3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25692</v>
      </c>
      <c r="I1743" s="1">
        <f>+Territorio[[#This Row],[id]]</f>
        <v>1733</v>
      </c>
    </row>
    <row r="1744" spans="2:9" x14ac:dyDescent="0.3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25693</v>
      </c>
      <c r="I1744" s="1">
        <f>+Territorio[[#This Row],[id]]</f>
        <v>1734</v>
      </c>
    </row>
    <row r="1745" spans="2:9" x14ac:dyDescent="0.3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25694</v>
      </c>
      <c r="I1745" s="1">
        <f>+Territorio[[#This Row],[id]]</f>
        <v>1735</v>
      </c>
    </row>
    <row r="1746" spans="2:9" x14ac:dyDescent="0.3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25695</v>
      </c>
      <c r="I1746" s="1">
        <f>+Territorio[[#This Row],[id]]</f>
        <v>1736</v>
      </c>
    </row>
    <row r="1747" spans="2:9" x14ac:dyDescent="0.3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25696</v>
      </c>
      <c r="I1747" s="1">
        <f>+Territorio[[#This Row],[id]]</f>
        <v>1737</v>
      </c>
    </row>
    <row r="1748" spans="2:9" x14ac:dyDescent="0.3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25697</v>
      </c>
      <c r="I1748" s="1">
        <f>+Territorio[[#This Row],[id]]</f>
        <v>1738</v>
      </c>
    </row>
    <row r="1749" spans="2:9" x14ac:dyDescent="0.3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25698</v>
      </c>
      <c r="I1749" s="1">
        <f>+Territorio[[#This Row],[id]]</f>
        <v>1739</v>
      </c>
    </row>
    <row r="1750" spans="2:9" x14ac:dyDescent="0.3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25699</v>
      </c>
      <c r="I1750" s="1">
        <f>+Territorio[[#This Row],[id]]</f>
        <v>1740</v>
      </c>
    </row>
    <row r="1751" spans="2:9" x14ac:dyDescent="0.3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25700</v>
      </c>
      <c r="I1751" s="1">
        <f>+Territorio[[#This Row],[id]]</f>
        <v>1741</v>
      </c>
    </row>
    <row r="1752" spans="2:9" x14ac:dyDescent="0.3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25701</v>
      </c>
      <c r="I1752" s="1">
        <f>+Territorio[[#This Row],[id]]</f>
        <v>1742</v>
      </c>
    </row>
    <row r="1753" spans="2:9" x14ac:dyDescent="0.3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25702</v>
      </c>
      <c r="I1753" s="1">
        <f>+Territorio[[#This Row],[id]]</f>
        <v>1743</v>
      </c>
    </row>
    <row r="1754" spans="2:9" x14ac:dyDescent="0.3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25703</v>
      </c>
      <c r="I1754" s="1">
        <f>+Territorio[[#This Row],[id]]</f>
        <v>1744</v>
      </c>
    </row>
    <row r="1755" spans="2:9" x14ac:dyDescent="0.3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25704</v>
      </c>
      <c r="I1755" s="1">
        <f>+Territorio[[#This Row],[id]]</f>
        <v>1745</v>
      </c>
    </row>
    <row r="1756" spans="2:9" x14ac:dyDescent="0.3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25705</v>
      </c>
      <c r="I1756" s="1">
        <f>+Territorio[[#This Row],[id]]</f>
        <v>1746</v>
      </c>
    </row>
    <row r="1757" spans="2:9" x14ac:dyDescent="0.3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25706</v>
      </c>
      <c r="I1757" s="1">
        <f>+Territorio[[#This Row],[id]]</f>
        <v>1747</v>
      </c>
    </row>
    <row r="1758" spans="2:9" x14ac:dyDescent="0.3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25707</v>
      </c>
      <c r="I1758" s="1">
        <f>+Territorio[[#This Row],[id]]</f>
        <v>1748</v>
      </c>
    </row>
    <row r="1759" spans="2:9" x14ac:dyDescent="0.3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25708</v>
      </c>
      <c r="I1759" s="1">
        <f>+Territorio[[#This Row],[id]]</f>
        <v>1749</v>
      </c>
    </row>
    <row r="1760" spans="2:9" x14ac:dyDescent="0.3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25709</v>
      </c>
      <c r="I1760" s="1">
        <f>+Territorio[[#This Row],[id]]</f>
        <v>1750</v>
      </c>
    </row>
    <row r="1761" spans="2:9" x14ac:dyDescent="0.3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25710</v>
      </c>
      <c r="I1761" s="1">
        <f>+Territorio[[#This Row],[id]]</f>
        <v>1751</v>
      </c>
    </row>
    <row r="1762" spans="2:9" x14ac:dyDescent="0.3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25711</v>
      </c>
      <c r="I1762" s="1">
        <f>+Territorio[[#This Row],[id]]</f>
        <v>1752</v>
      </c>
    </row>
    <row r="1763" spans="2:9" x14ac:dyDescent="0.3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25712</v>
      </c>
      <c r="I1763" s="1">
        <f>+Territorio[[#This Row],[id]]</f>
        <v>1753</v>
      </c>
    </row>
    <row r="1764" spans="2:9" x14ac:dyDescent="0.3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25713</v>
      </c>
      <c r="I1764" s="1">
        <f>+Territorio[[#This Row],[id]]</f>
        <v>1754</v>
      </c>
    </row>
    <row r="1765" spans="2:9" x14ac:dyDescent="0.3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25714</v>
      </c>
      <c r="I1765" s="1">
        <f>+Territorio[[#This Row],[id]]</f>
        <v>1755</v>
      </c>
    </row>
    <row r="1766" spans="2:9" x14ac:dyDescent="0.3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25715</v>
      </c>
      <c r="I1766" s="1">
        <f>+Territorio[[#This Row],[id]]</f>
        <v>1756</v>
      </c>
    </row>
    <row r="1767" spans="2:9" x14ac:dyDescent="0.3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25716</v>
      </c>
      <c r="I1767" s="1">
        <f>+Territorio[[#This Row],[id]]</f>
        <v>1757</v>
      </c>
    </row>
    <row r="1768" spans="2:9" x14ac:dyDescent="0.3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25717</v>
      </c>
      <c r="I1768" s="1">
        <f>+Territorio[[#This Row],[id]]</f>
        <v>1758</v>
      </c>
    </row>
    <row r="1769" spans="2:9" x14ac:dyDescent="0.3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25718</v>
      </c>
      <c r="I1769" s="1">
        <f>+Territorio[[#This Row],[id]]</f>
        <v>1759</v>
      </c>
    </row>
    <row r="1770" spans="2:9" x14ac:dyDescent="0.3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25719</v>
      </c>
      <c r="I1770" s="1">
        <f>+Territorio[[#This Row],[id]]</f>
        <v>1760</v>
      </c>
    </row>
    <row r="1771" spans="2:9" x14ac:dyDescent="0.3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25720</v>
      </c>
      <c r="I1771" s="1">
        <f>+Territorio[[#This Row],[id]]</f>
        <v>1761</v>
      </c>
    </row>
    <row r="1772" spans="2:9" x14ac:dyDescent="0.3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25721</v>
      </c>
      <c r="I1772" s="1">
        <f>+Territorio[[#This Row],[id]]</f>
        <v>1762</v>
      </c>
    </row>
    <row r="1773" spans="2:9" x14ac:dyDescent="0.3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25722</v>
      </c>
      <c r="I1773" s="1">
        <f>+Territorio[[#This Row],[id]]</f>
        <v>1763</v>
      </c>
    </row>
    <row r="1774" spans="2:9" x14ac:dyDescent="0.3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25723</v>
      </c>
      <c r="I1774" s="1">
        <f>+Territorio[[#This Row],[id]]</f>
        <v>1764</v>
      </c>
    </row>
    <row r="1775" spans="2:9" x14ac:dyDescent="0.3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25724</v>
      </c>
      <c r="I1775" s="1">
        <f>+Territorio[[#This Row],[id]]</f>
        <v>1765</v>
      </c>
    </row>
    <row r="1776" spans="2:9" x14ac:dyDescent="0.3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25725</v>
      </c>
      <c r="I1776" s="1">
        <f>+Territorio[[#This Row],[id]]</f>
        <v>1766</v>
      </c>
    </row>
    <row r="1777" spans="2:9" x14ac:dyDescent="0.3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25726</v>
      </c>
      <c r="I1777" s="1">
        <f>+Territorio[[#This Row],[id]]</f>
        <v>1767</v>
      </c>
    </row>
    <row r="1778" spans="2:9" x14ac:dyDescent="0.3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25727</v>
      </c>
      <c r="I1778" s="1">
        <f>+Territorio[[#This Row],[id]]</f>
        <v>1768</v>
      </c>
    </row>
    <row r="1779" spans="2:9" x14ac:dyDescent="0.3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25728</v>
      </c>
      <c r="I1779" s="1">
        <f>+Territorio[[#This Row],[id]]</f>
        <v>1769</v>
      </c>
    </row>
    <row r="1780" spans="2:9" x14ac:dyDescent="0.3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25729</v>
      </c>
      <c r="I1780" s="1">
        <f>+Territorio[[#This Row],[id]]</f>
        <v>1770</v>
      </c>
    </row>
    <row r="1781" spans="2:9" x14ac:dyDescent="0.3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25730</v>
      </c>
      <c r="I1781" s="1">
        <f>+Territorio[[#This Row],[id]]</f>
        <v>1771</v>
      </c>
    </row>
    <row r="1782" spans="2:9" x14ac:dyDescent="0.3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25731</v>
      </c>
      <c r="I1782" s="1">
        <f>+Territorio[[#This Row],[id]]</f>
        <v>1772</v>
      </c>
    </row>
    <row r="1783" spans="2:9" x14ac:dyDescent="0.3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25732</v>
      </c>
      <c r="I1783" s="1">
        <f>+Territorio[[#This Row],[id]]</f>
        <v>1773</v>
      </c>
    </row>
    <row r="1784" spans="2:9" x14ac:dyDescent="0.3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25733</v>
      </c>
      <c r="I1784" s="1">
        <f>+Territorio[[#This Row],[id]]</f>
        <v>1774</v>
      </c>
    </row>
    <row r="1785" spans="2:9" x14ac:dyDescent="0.3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25734</v>
      </c>
      <c r="I1785" s="1">
        <f>+Territorio[[#This Row],[id]]</f>
        <v>1775</v>
      </c>
    </row>
    <row r="1786" spans="2:9" x14ac:dyDescent="0.3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25735</v>
      </c>
      <c r="I1786" s="1">
        <f>+Territorio[[#This Row],[id]]</f>
        <v>1776</v>
      </c>
    </row>
    <row r="1787" spans="2:9" x14ac:dyDescent="0.3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25736</v>
      </c>
      <c r="I1787" s="1">
        <f>+Territorio[[#This Row],[id]]</f>
        <v>1777</v>
      </c>
    </row>
    <row r="1788" spans="2:9" x14ac:dyDescent="0.3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25737</v>
      </c>
      <c r="I1788" s="1">
        <f>+Territorio[[#This Row],[id]]</f>
        <v>1778</v>
      </c>
    </row>
    <row r="1789" spans="2:9" x14ac:dyDescent="0.3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25738</v>
      </c>
      <c r="I1789" s="1">
        <f>+Territorio[[#This Row],[id]]</f>
        <v>1779</v>
      </c>
    </row>
    <row r="1790" spans="2:9" x14ac:dyDescent="0.3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25739</v>
      </c>
      <c r="I1790" s="1">
        <f>+Territorio[[#This Row],[id]]</f>
        <v>1780</v>
      </c>
    </row>
    <row r="1791" spans="2:9" x14ac:dyDescent="0.3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25740</v>
      </c>
      <c r="I1791" s="1">
        <f>+Territorio[[#This Row],[id]]</f>
        <v>1781</v>
      </c>
    </row>
    <row r="1792" spans="2:9" x14ac:dyDescent="0.3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25741</v>
      </c>
      <c r="I1792" s="1">
        <f>+Territorio[[#This Row],[id]]</f>
        <v>1782</v>
      </c>
    </row>
    <row r="1793" spans="2:9" x14ac:dyDescent="0.3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25742</v>
      </c>
      <c r="I1793" s="1">
        <f>+Territorio[[#This Row],[id]]</f>
        <v>1783</v>
      </c>
    </row>
    <row r="1794" spans="2:9" x14ac:dyDescent="0.3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25743</v>
      </c>
      <c r="I1794" s="1">
        <f>+Territorio[[#This Row],[id]]</f>
        <v>1784</v>
      </c>
    </row>
    <row r="1795" spans="2:9" x14ac:dyDescent="0.3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25744</v>
      </c>
      <c r="I1795" s="1">
        <f>+Territorio[[#This Row],[id]]</f>
        <v>1785</v>
      </c>
    </row>
    <row r="1796" spans="2:9" x14ac:dyDescent="0.3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25745</v>
      </c>
      <c r="I1796" s="1">
        <f>+Territorio[[#This Row],[id]]</f>
        <v>1786</v>
      </c>
    </row>
    <row r="1797" spans="2:9" x14ac:dyDescent="0.3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25746</v>
      </c>
      <c r="I1797" s="1">
        <f>+Territorio[[#This Row],[id]]</f>
        <v>1787</v>
      </c>
    </row>
    <row r="1798" spans="2:9" x14ac:dyDescent="0.3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25747</v>
      </c>
      <c r="I1798" s="1">
        <f>+Territorio[[#This Row],[id]]</f>
        <v>1788</v>
      </c>
    </row>
    <row r="1799" spans="2:9" x14ac:dyDescent="0.3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25748</v>
      </c>
      <c r="I1799" s="1">
        <f>+Territorio[[#This Row],[id]]</f>
        <v>1789</v>
      </c>
    </row>
    <row r="1800" spans="2:9" x14ac:dyDescent="0.3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25749</v>
      </c>
      <c r="I1800" s="1">
        <f>+Territorio[[#This Row],[id]]</f>
        <v>1790</v>
      </c>
    </row>
    <row r="1801" spans="2:9" x14ac:dyDescent="0.3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25750</v>
      </c>
      <c r="I1801" s="1">
        <f>+Territorio[[#This Row],[id]]</f>
        <v>1791</v>
      </c>
    </row>
    <row r="1802" spans="2:9" x14ac:dyDescent="0.3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25751</v>
      </c>
      <c r="I1802" s="1">
        <f>+Territorio[[#This Row],[id]]</f>
        <v>1792</v>
      </c>
    </row>
    <row r="1803" spans="2:9" x14ac:dyDescent="0.3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25752</v>
      </c>
      <c r="I1803" s="1">
        <f>+Territorio[[#This Row],[id]]</f>
        <v>1793</v>
      </c>
    </row>
    <row r="1804" spans="2:9" x14ac:dyDescent="0.3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25753</v>
      </c>
      <c r="I1804" s="1">
        <f>+Territorio[[#This Row],[id]]</f>
        <v>1794</v>
      </c>
    </row>
    <row r="1805" spans="2:9" x14ac:dyDescent="0.3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25754</v>
      </c>
      <c r="I1805" s="1">
        <f>+Territorio[[#This Row],[id]]</f>
        <v>1795</v>
      </c>
    </row>
    <row r="1806" spans="2:9" x14ac:dyDescent="0.3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25755</v>
      </c>
      <c r="I1806" s="1">
        <f>+Territorio[[#This Row],[id]]</f>
        <v>1796</v>
      </c>
    </row>
    <row r="1807" spans="2:9" x14ac:dyDescent="0.3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25756</v>
      </c>
      <c r="I1807" s="1">
        <f>+Territorio[[#This Row],[id]]</f>
        <v>1797</v>
      </c>
    </row>
    <row r="1808" spans="2:9" x14ac:dyDescent="0.3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25757</v>
      </c>
      <c r="I1808" s="1">
        <f>+Territorio[[#This Row],[id]]</f>
        <v>1798</v>
      </c>
    </row>
    <row r="1809" spans="2:9" x14ac:dyDescent="0.3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25758</v>
      </c>
      <c r="I1809" s="1">
        <f>+Territorio[[#This Row],[id]]</f>
        <v>1799</v>
      </c>
    </row>
    <row r="1810" spans="2:9" x14ac:dyDescent="0.3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25759</v>
      </c>
      <c r="I1810" s="1">
        <f>+Territorio[[#This Row],[id]]</f>
        <v>1800</v>
      </c>
    </row>
    <row r="1811" spans="2:9" x14ac:dyDescent="0.3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25760</v>
      </c>
      <c r="I1811" s="1">
        <f>+Territorio[[#This Row],[id]]</f>
        <v>1801</v>
      </c>
    </row>
    <row r="1812" spans="2:9" x14ac:dyDescent="0.3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25761</v>
      </c>
      <c r="I1812" s="1">
        <f>+Territorio[[#This Row],[id]]</f>
        <v>1802</v>
      </c>
    </row>
    <row r="1813" spans="2:9" x14ac:dyDescent="0.3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25762</v>
      </c>
      <c r="I1813" s="1">
        <f>+Territorio[[#This Row],[id]]</f>
        <v>1803</v>
      </c>
    </row>
    <row r="1814" spans="2:9" x14ac:dyDescent="0.3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25763</v>
      </c>
      <c r="I1814" s="1">
        <f>+Territorio[[#This Row],[id]]</f>
        <v>1804</v>
      </c>
    </row>
    <row r="1815" spans="2:9" x14ac:dyDescent="0.3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25764</v>
      </c>
      <c r="I1815" s="1">
        <f>+Territorio[[#This Row],[id]]</f>
        <v>1805</v>
      </c>
    </row>
    <row r="1816" spans="2:9" x14ac:dyDescent="0.3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25765</v>
      </c>
      <c r="I1816" s="1">
        <f>+Territorio[[#This Row],[id]]</f>
        <v>1806</v>
      </c>
    </row>
    <row r="1817" spans="2:9" x14ac:dyDescent="0.3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25766</v>
      </c>
      <c r="I1817" s="1">
        <f>+Territorio[[#This Row],[id]]</f>
        <v>1807</v>
      </c>
    </row>
    <row r="1818" spans="2:9" x14ac:dyDescent="0.3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25767</v>
      </c>
      <c r="I1818" s="1">
        <f>+Territorio[[#This Row],[id]]</f>
        <v>1808</v>
      </c>
    </row>
    <row r="1819" spans="2:9" x14ac:dyDescent="0.3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25768</v>
      </c>
      <c r="I1819" s="1">
        <f>+Territorio[[#This Row],[id]]</f>
        <v>1809</v>
      </c>
    </row>
    <row r="1820" spans="2:9" x14ac:dyDescent="0.3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25769</v>
      </c>
      <c r="I1820" s="1">
        <f>+Territorio[[#This Row],[id]]</f>
        <v>1810</v>
      </c>
    </row>
    <row r="1821" spans="2:9" x14ac:dyDescent="0.3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25770</v>
      </c>
      <c r="I1821" s="1">
        <f>+Territorio[[#This Row],[id]]</f>
        <v>1811</v>
      </c>
    </row>
    <row r="1822" spans="2:9" x14ac:dyDescent="0.3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25771</v>
      </c>
      <c r="I1822" s="1">
        <f>+Territorio[[#This Row],[id]]</f>
        <v>1812</v>
      </c>
    </row>
    <row r="1823" spans="2:9" x14ac:dyDescent="0.3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25772</v>
      </c>
      <c r="I1823" s="1">
        <f>+Territorio[[#This Row],[id]]</f>
        <v>1813</v>
      </c>
    </row>
    <row r="1824" spans="2:9" x14ac:dyDescent="0.3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25773</v>
      </c>
      <c r="I1824" s="1">
        <f>+Territorio[[#This Row],[id]]</f>
        <v>1814</v>
      </c>
    </row>
    <row r="1825" spans="2:9" x14ac:dyDescent="0.3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25774</v>
      </c>
      <c r="I1825" s="1">
        <f>+Territorio[[#This Row],[id]]</f>
        <v>1815</v>
      </c>
    </row>
    <row r="1826" spans="2:9" x14ac:dyDescent="0.3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25775</v>
      </c>
      <c r="I1826" s="1">
        <f>+Territorio[[#This Row],[id]]</f>
        <v>1816</v>
      </c>
    </row>
    <row r="1827" spans="2:9" x14ac:dyDescent="0.3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25776</v>
      </c>
      <c r="I1827" s="1">
        <f>+Territorio[[#This Row],[id]]</f>
        <v>1817</v>
      </c>
    </row>
    <row r="1828" spans="2:9" x14ac:dyDescent="0.3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25777</v>
      </c>
      <c r="I1828" s="1">
        <f>+Territorio[[#This Row],[id]]</f>
        <v>1818</v>
      </c>
    </row>
    <row r="1829" spans="2:9" x14ac:dyDescent="0.3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25778</v>
      </c>
      <c r="I1829" s="1">
        <f>+Territorio[[#This Row],[id]]</f>
        <v>1819</v>
      </c>
    </row>
    <row r="1830" spans="2:9" x14ac:dyDescent="0.3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25779</v>
      </c>
      <c r="I1830" s="1">
        <f>+Territorio[[#This Row],[id]]</f>
        <v>1820</v>
      </c>
    </row>
    <row r="1831" spans="2:9" x14ac:dyDescent="0.3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25780</v>
      </c>
      <c r="I1831" s="1">
        <f>+Territorio[[#This Row],[id]]</f>
        <v>1821</v>
      </c>
    </row>
    <row r="1832" spans="2:9" x14ac:dyDescent="0.3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25781</v>
      </c>
      <c r="I1832" s="1">
        <f>+Territorio[[#This Row],[id]]</f>
        <v>1822</v>
      </c>
    </row>
    <row r="1833" spans="2:9" x14ac:dyDescent="0.3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25782</v>
      </c>
      <c r="I1833" s="1">
        <f>+Territorio[[#This Row],[id]]</f>
        <v>1823</v>
      </c>
    </row>
    <row r="1834" spans="2:9" x14ac:dyDescent="0.3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25783</v>
      </c>
      <c r="I1834" s="1">
        <f>+Territorio[[#This Row],[id]]</f>
        <v>1824</v>
      </c>
    </row>
    <row r="1835" spans="2:9" x14ac:dyDescent="0.3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25784</v>
      </c>
      <c r="I1835" s="1">
        <f>+Territorio[[#This Row],[id]]</f>
        <v>1825</v>
      </c>
    </row>
    <row r="1836" spans="2:9" x14ac:dyDescent="0.3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25785</v>
      </c>
      <c r="I1836" s="1">
        <f>+Territorio[[#This Row],[id]]</f>
        <v>1826</v>
      </c>
    </row>
    <row r="1837" spans="2:9" x14ac:dyDescent="0.3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25786</v>
      </c>
      <c r="I1837" s="1">
        <f>+Territorio[[#This Row],[id]]</f>
        <v>1827</v>
      </c>
    </row>
    <row r="1838" spans="2:9" x14ac:dyDescent="0.3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25787</v>
      </c>
      <c r="I1838" s="1">
        <f>+Territorio[[#This Row],[id]]</f>
        <v>1828</v>
      </c>
    </row>
    <row r="1839" spans="2:9" x14ac:dyDescent="0.3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25788</v>
      </c>
      <c r="I1839" s="1">
        <f>+Territorio[[#This Row],[id]]</f>
        <v>1829</v>
      </c>
    </row>
    <row r="1840" spans="2:9" x14ac:dyDescent="0.3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25789</v>
      </c>
      <c r="I1840" s="1">
        <f>+Territorio[[#This Row],[id]]</f>
        <v>1830</v>
      </c>
    </row>
    <row r="1841" spans="2:9" x14ac:dyDescent="0.3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25790</v>
      </c>
      <c r="I1841" s="1">
        <f>+Territorio[[#This Row],[id]]</f>
        <v>1831</v>
      </c>
    </row>
    <row r="1842" spans="2:9" x14ac:dyDescent="0.3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25791</v>
      </c>
      <c r="I1842" s="1">
        <f>+Territorio[[#This Row],[id]]</f>
        <v>1832</v>
      </c>
    </row>
    <row r="1843" spans="2:9" x14ac:dyDescent="0.3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25792</v>
      </c>
      <c r="I1843" s="1">
        <f>+Territorio[[#This Row],[id]]</f>
        <v>1833</v>
      </c>
    </row>
    <row r="1844" spans="2:9" x14ac:dyDescent="0.3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25793</v>
      </c>
      <c r="I1844" s="1">
        <f>+Territorio[[#This Row],[id]]</f>
        <v>1834</v>
      </c>
    </row>
    <row r="1845" spans="2:9" x14ac:dyDescent="0.3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25794</v>
      </c>
      <c r="I1845" s="1">
        <f>+Territorio[[#This Row],[id]]</f>
        <v>1835</v>
      </c>
    </row>
    <row r="1846" spans="2:9" x14ac:dyDescent="0.3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25795</v>
      </c>
      <c r="I1846" s="1">
        <f>+Territorio[[#This Row],[id]]</f>
        <v>1836</v>
      </c>
    </row>
    <row r="1847" spans="2:9" x14ac:dyDescent="0.3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25796</v>
      </c>
      <c r="I1847" s="1">
        <f>+Territorio[[#This Row],[id]]</f>
        <v>1837</v>
      </c>
    </row>
    <row r="1848" spans="2:9" x14ac:dyDescent="0.3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25797</v>
      </c>
      <c r="I1848" s="1">
        <f>+Territorio[[#This Row],[id]]</f>
        <v>1838</v>
      </c>
    </row>
    <row r="1849" spans="2:9" x14ac:dyDescent="0.3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25798</v>
      </c>
      <c r="I1849" s="1">
        <f>+Territorio[[#This Row],[id]]</f>
        <v>1839</v>
      </c>
    </row>
    <row r="1850" spans="2:9" x14ac:dyDescent="0.3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25799</v>
      </c>
      <c r="I1850" s="1">
        <f>+Territorio[[#This Row],[id]]</f>
        <v>1840</v>
      </c>
    </row>
    <row r="1851" spans="2:9" x14ac:dyDescent="0.3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25800</v>
      </c>
      <c r="I1851" s="1">
        <f>+Territorio[[#This Row],[id]]</f>
        <v>1841</v>
      </c>
    </row>
    <row r="1852" spans="2:9" x14ac:dyDescent="0.3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25801</v>
      </c>
      <c r="I1852" s="1">
        <f>+Territorio[[#This Row],[id]]</f>
        <v>1842</v>
      </c>
    </row>
    <row r="1853" spans="2:9" x14ac:dyDescent="0.3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25802</v>
      </c>
      <c r="I1853" s="1">
        <f>+Territorio[[#This Row],[id]]</f>
        <v>1843</v>
      </c>
    </row>
    <row r="1854" spans="2:9" x14ac:dyDescent="0.3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25803</v>
      </c>
      <c r="I1854" s="1">
        <f>+Territorio[[#This Row],[id]]</f>
        <v>1844</v>
      </c>
    </row>
    <row r="1855" spans="2:9" x14ac:dyDescent="0.3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25804</v>
      </c>
      <c r="I1855" s="1">
        <f>+Territorio[[#This Row],[id]]</f>
        <v>1845</v>
      </c>
    </row>
    <row r="1856" spans="2:9" x14ac:dyDescent="0.3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25805</v>
      </c>
      <c r="I1856" s="1">
        <f>+Territorio[[#This Row],[id]]</f>
        <v>1846</v>
      </c>
    </row>
    <row r="1857" spans="2:9" x14ac:dyDescent="0.3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25806</v>
      </c>
      <c r="I1857" s="1">
        <f>+Territorio[[#This Row],[id]]</f>
        <v>1847</v>
      </c>
    </row>
    <row r="1858" spans="2:9" x14ac:dyDescent="0.3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25807</v>
      </c>
      <c r="I1858" s="1">
        <f>+Territorio[[#This Row],[id]]</f>
        <v>1848</v>
      </c>
    </row>
    <row r="1859" spans="2:9" x14ac:dyDescent="0.3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25808</v>
      </c>
      <c r="I1859" s="1">
        <f>+Territorio[[#This Row],[id]]</f>
        <v>1849</v>
      </c>
    </row>
    <row r="1860" spans="2:9" x14ac:dyDescent="0.3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25809</v>
      </c>
      <c r="I1860" s="1">
        <f>+Territorio[[#This Row],[id]]</f>
        <v>1850</v>
      </c>
    </row>
    <row r="1861" spans="2:9" x14ac:dyDescent="0.3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25810</v>
      </c>
      <c r="I1861" s="1">
        <f>+Territorio[[#This Row],[id]]</f>
        <v>1851</v>
      </c>
    </row>
    <row r="1862" spans="2:9" x14ac:dyDescent="0.3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25811</v>
      </c>
      <c r="I1862" s="1">
        <f>+Territorio[[#This Row],[id]]</f>
        <v>1852</v>
      </c>
    </row>
    <row r="1863" spans="2:9" x14ac:dyDescent="0.3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25812</v>
      </c>
      <c r="I1863" s="1">
        <f>+Territorio[[#This Row],[id]]</f>
        <v>1853</v>
      </c>
    </row>
    <row r="1864" spans="2:9" x14ac:dyDescent="0.3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25813</v>
      </c>
      <c r="I1864" s="1">
        <f>+Territorio[[#This Row],[id]]</f>
        <v>1854</v>
      </c>
    </row>
    <row r="1865" spans="2:9" x14ac:dyDescent="0.3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25814</v>
      </c>
      <c r="I1865" s="1">
        <f>+Territorio[[#This Row],[id]]</f>
        <v>1855</v>
      </c>
    </row>
    <row r="1866" spans="2:9" x14ac:dyDescent="0.3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25815</v>
      </c>
      <c r="I1866" s="1">
        <f>+Territorio[[#This Row],[id]]</f>
        <v>1856</v>
      </c>
    </row>
    <row r="1867" spans="2:9" x14ac:dyDescent="0.3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25816</v>
      </c>
      <c r="I1867" s="1">
        <f>+Territorio[[#This Row],[id]]</f>
        <v>1857</v>
      </c>
    </row>
    <row r="1868" spans="2:9" x14ac:dyDescent="0.3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25817</v>
      </c>
      <c r="I1868" s="1">
        <f>+Territorio[[#This Row],[id]]</f>
        <v>1858</v>
      </c>
    </row>
    <row r="1869" spans="2:9" x14ac:dyDescent="0.3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25818</v>
      </c>
      <c r="I1869" s="1">
        <f>+Territorio[[#This Row],[id]]</f>
        <v>1859</v>
      </c>
    </row>
    <row r="1870" spans="2:9" x14ac:dyDescent="0.3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25819</v>
      </c>
      <c r="I1870" s="1">
        <f>+Territorio[[#This Row],[id]]</f>
        <v>1860</v>
      </c>
    </row>
    <row r="1871" spans="2:9" x14ac:dyDescent="0.3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25820</v>
      </c>
      <c r="I1871" s="1">
        <f>+Territorio[[#This Row],[id]]</f>
        <v>1861</v>
      </c>
    </row>
    <row r="1872" spans="2:9" x14ac:dyDescent="0.3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25821</v>
      </c>
      <c r="I1872" s="1">
        <f>+Territorio[[#This Row],[id]]</f>
        <v>1862</v>
      </c>
    </row>
    <row r="1873" spans="2:9" x14ac:dyDescent="0.3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25822</v>
      </c>
      <c r="I1873" s="1">
        <f>+Territorio[[#This Row],[id]]</f>
        <v>1863</v>
      </c>
    </row>
    <row r="1874" spans="2:9" x14ac:dyDescent="0.3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25823</v>
      </c>
      <c r="I1874" s="1">
        <f>+Territorio[[#This Row],[id]]</f>
        <v>1864</v>
      </c>
    </row>
    <row r="1875" spans="2:9" x14ac:dyDescent="0.3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25824</v>
      </c>
      <c r="I1875" s="1">
        <f>+Territorio[[#This Row],[id]]</f>
        <v>1865</v>
      </c>
    </row>
    <row r="1876" spans="2:9" x14ac:dyDescent="0.3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25825</v>
      </c>
      <c r="I1876" s="1">
        <f>+Territorio[[#This Row],[id]]</f>
        <v>1866</v>
      </c>
    </row>
    <row r="1877" spans="2:9" x14ac:dyDescent="0.3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25826</v>
      </c>
      <c r="I1877" s="1">
        <f>+Territorio[[#This Row],[id]]</f>
        <v>1867</v>
      </c>
    </row>
    <row r="1878" spans="2:9" x14ac:dyDescent="0.3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25827</v>
      </c>
      <c r="I1878" s="1">
        <f>+Territorio[[#This Row],[id]]</f>
        <v>1868</v>
      </c>
    </row>
    <row r="1879" spans="2:9" x14ac:dyDescent="0.3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25828</v>
      </c>
      <c r="I1879" s="1">
        <f>+Territorio[[#This Row],[id]]</f>
        <v>1869</v>
      </c>
    </row>
    <row r="1880" spans="2:9" x14ac:dyDescent="0.3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25829</v>
      </c>
      <c r="I1880" s="1">
        <f>+Territorio[[#This Row],[id]]</f>
        <v>1870</v>
      </c>
    </row>
    <row r="1881" spans="2:9" x14ac:dyDescent="0.3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25830</v>
      </c>
      <c r="I1881" s="1">
        <f>+Territorio[[#This Row],[id]]</f>
        <v>1871</v>
      </c>
    </row>
    <row r="1882" spans="2:9" x14ac:dyDescent="0.3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25831</v>
      </c>
      <c r="I1882" s="1">
        <f>+Territorio[[#This Row],[id]]</f>
        <v>1872</v>
      </c>
    </row>
    <row r="1883" spans="2:9" x14ac:dyDescent="0.3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25832</v>
      </c>
      <c r="I1883" s="1">
        <f>+Territorio[[#This Row],[id]]</f>
        <v>1873</v>
      </c>
    </row>
    <row r="1884" spans="2:9" x14ac:dyDescent="0.3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25833</v>
      </c>
      <c r="I1884" s="1">
        <f>+Territorio[[#This Row],[id]]</f>
        <v>1874</v>
      </c>
    </row>
    <row r="1885" spans="2:9" x14ac:dyDescent="0.3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25834</v>
      </c>
      <c r="I1885" s="1">
        <f>+Territorio[[#This Row],[id]]</f>
        <v>1875</v>
      </c>
    </row>
    <row r="1886" spans="2:9" x14ac:dyDescent="0.3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25835</v>
      </c>
      <c r="I1886" s="1">
        <f>+Territorio[[#This Row],[id]]</f>
        <v>1876</v>
      </c>
    </row>
    <row r="1887" spans="2:9" x14ac:dyDescent="0.3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25836</v>
      </c>
      <c r="I1887" s="1">
        <f>+Territorio[[#This Row],[id]]</f>
        <v>1877</v>
      </c>
    </row>
    <row r="1888" spans="2:9" x14ac:dyDescent="0.3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25837</v>
      </c>
      <c r="I1888" s="1">
        <f>+Territorio[[#This Row],[id]]</f>
        <v>1878</v>
      </c>
    </row>
    <row r="1889" spans="2:9" x14ac:dyDescent="0.3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25838</v>
      </c>
      <c r="I1889" s="1">
        <f>+Territorio[[#This Row],[id]]</f>
        <v>1879</v>
      </c>
    </row>
    <row r="1890" spans="2:9" x14ac:dyDescent="0.3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25839</v>
      </c>
      <c r="I1890" s="1">
        <f>+Territorio[[#This Row],[id]]</f>
        <v>1880</v>
      </c>
    </row>
    <row r="1891" spans="2:9" x14ac:dyDescent="0.3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25840</v>
      </c>
      <c r="I1891" s="1">
        <f>+Territorio[[#This Row],[id]]</f>
        <v>1881</v>
      </c>
    </row>
    <row r="1892" spans="2:9" x14ac:dyDescent="0.3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25841</v>
      </c>
      <c r="I1892" s="1">
        <f>+Territorio[[#This Row],[id]]</f>
        <v>1882</v>
      </c>
    </row>
    <row r="1893" spans="2:9" x14ac:dyDescent="0.3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25842</v>
      </c>
      <c r="I1893" s="1">
        <f>+Territorio[[#This Row],[id]]</f>
        <v>1883</v>
      </c>
    </row>
    <row r="1894" spans="2:9" x14ac:dyDescent="0.3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25843</v>
      </c>
      <c r="I1894" s="1">
        <f>+Territorio[[#This Row],[id]]</f>
        <v>1884</v>
      </c>
    </row>
    <row r="1895" spans="2:9" x14ac:dyDescent="0.3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25844</v>
      </c>
      <c r="I1895" s="1">
        <f>+Territorio[[#This Row],[id]]</f>
        <v>1885</v>
      </c>
    </row>
    <row r="1896" spans="2:9" x14ac:dyDescent="0.3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25845</v>
      </c>
      <c r="I1896" s="1">
        <f>+Territorio[[#This Row],[id]]</f>
        <v>1886</v>
      </c>
    </row>
    <row r="1897" spans="2:9" x14ac:dyDescent="0.3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25846</v>
      </c>
      <c r="I1897" s="1">
        <f>+Territorio[[#This Row],[id]]</f>
        <v>1887</v>
      </c>
    </row>
    <row r="1898" spans="2:9" x14ac:dyDescent="0.3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25847</v>
      </c>
      <c r="I1898" s="1">
        <f>+Territorio[[#This Row],[id]]</f>
        <v>1888</v>
      </c>
    </row>
    <row r="1899" spans="2:9" x14ac:dyDescent="0.3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25848</v>
      </c>
      <c r="I1899" s="1">
        <f>+Territorio[[#This Row],[id]]</f>
        <v>1889</v>
      </c>
    </row>
    <row r="1900" spans="2:9" x14ac:dyDescent="0.3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25849</v>
      </c>
      <c r="I1900" s="1">
        <f>+Territorio[[#This Row],[id]]</f>
        <v>1890</v>
      </c>
    </row>
    <row r="1901" spans="2:9" x14ac:dyDescent="0.3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25850</v>
      </c>
      <c r="I1901" s="1">
        <f>+Territorio[[#This Row],[id]]</f>
        <v>1891</v>
      </c>
    </row>
    <row r="1902" spans="2:9" x14ac:dyDescent="0.3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25851</v>
      </c>
      <c r="I1902" s="1">
        <f>+Territorio[[#This Row],[id]]</f>
        <v>1892</v>
      </c>
    </row>
    <row r="1903" spans="2:9" x14ac:dyDescent="0.3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25852</v>
      </c>
      <c r="I1903" s="1">
        <f>+Territorio[[#This Row],[id]]</f>
        <v>1893</v>
      </c>
    </row>
    <row r="1904" spans="2:9" x14ac:dyDescent="0.3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25853</v>
      </c>
      <c r="I1904" s="1">
        <f>+Territorio[[#This Row],[id]]</f>
        <v>1894</v>
      </c>
    </row>
    <row r="1905" spans="2:9" x14ac:dyDescent="0.3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25854</v>
      </c>
      <c r="I1905" s="1">
        <f>+Territorio[[#This Row],[id]]</f>
        <v>1895</v>
      </c>
    </row>
    <row r="1906" spans="2:9" x14ac:dyDescent="0.3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25855</v>
      </c>
      <c r="I1906" s="1">
        <f>+Territorio[[#This Row],[id]]</f>
        <v>1896</v>
      </c>
    </row>
    <row r="1907" spans="2:9" x14ac:dyDescent="0.3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25856</v>
      </c>
      <c r="I1907" s="1">
        <f>+Territorio[[#This Row],[id]]</f>
        <v>1897</v>
      </c>
    </row>
    <row r="1908" spans="2:9" x14ac:dyDescent="0.3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25857</v>
      </c>
      <c r="I1908" s="1">
        <f>+Territorio[[#This Row],[id]]</f>
        <v>1898</v>
      </c>
    </row>
    <row r="1909" spans="2:9" x14ac:dyDescent="0.3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25858</v>
      </c>
      <c r="I1909" s="1">
        <f>+Territorio[[#This Row],[id]]</f>
        <v>1899</v>
      </c>
    </row>
    <row r="1910" spans="2:9" x14ac:dyDescent="0.3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25859</v>
      </c>
      <c r="I1910" s="1">
        <f>+Territorio[[#This Row],[id]]</f>
        <v>1900</v>
      </c>
    </row>
    <row r="1911" spans="2:9" x14ac:dyDescent="0.3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25860</v>
      </c>
      <c r="I1911" s="1">
        <f>+Territorio[[#This Row],[id]]</f>
        <v>1901</v>
      </c>
    </row>
    <row r="1912" spans="2:9" x14ac:dyDescent="0.3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25861</v>
      </c>
      <c r="I1912" s="1">
        <f>+Territorio[[#This Row],[id]]</f>
        <v>1902</v>
      </c>
    </row>
    <row r="1913" spans="2:9" x14ac:dyDescent="0.3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25862</v>
      </c>
      <c r="I1913" s="1">
        <f>+Territorio[[#This Row],[id]]</f>
        <v>1903</v>
      </c>
    </row>
    <row r="1914" spans="2:9" x14ac:dyDescent="0.3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25863</v>
      </c>
      <c r="I1914" s="1">
        <f>+Territorio[[#This Row],[id]]</f>
        <v>1904</v>
      </c>
    </row>
    <row r="1915" spans="2:9" x14ac:dyDescent="0.3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25864</v>
      </c>
      <c r="I1915" s="1">
        <f>+Territorio[[#This Row],[id]]</f>
        <v>1905</v>
      </c>
    </row>
    <row r="1916" spans="2:9" x14ac:dyDescent="0.3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25865</v>
      </c>
      <c r="I1916" s="1">
        <f>+Territorio[[#This Row],[id]]</f>
        <v>1906</v>
      </c>
    </row>
    <row r="1917" spans="2:9" x14ac:dyDescent="0.3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25866</v>
      </c>
      <c r="I1917" s="1">
        <f>+Territorio[[#This Row],[id]]</f>
        <v>1907</v>
      </c>
    </row>
    <row r="1918" spans="2:9" x14ac:dyDescent="0.3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25867</v>
      </c>
      <c r="I1918" s="1">
        <f>+Territorio[[#This Row],[id]]</f>
        <v>1908</v>
      </c>
    </row>
    <row r="1919" spans="2:9" x14ac:dyDescent="0.3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25868</v>
      </c>
      <c r="I1919" s="1">
        <f>+Territorio[[#This Row],[id]]</f>
        <v>1909</v>
      </c>
    </row>
    <row r="1920" spans="2:9" x14ac:dyDescent="0.3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25869</v>
      </c>
      <c r="I1920" s="1">
        <f>+Territorio[[#This Row],[id]]</f>
        <v>1910</v>
      </c>
    </row>
    <row r="1921" spans="2:9" x14ac:dyDescent="0.3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25870</v>
      </c>
      <c r="I1921" s="1">
        <f>+Territorio[[#This Row],[id]]</f>
        <v>1911</v>
      </c>
    </row>
    <row r="1922" spans="2:9" x14ac:dyDescent="0.3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25871</v>
      </c>
      <c r="I1922" s="1">
        <f>+Territorio[[#This Row],[id]]</f>
        <v>1912</v>
      </c>
    </row>
    <row r="1923" spans="2:9" x14ac:dyDescent="0.3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25872</v>
      </c>
      <c r="I1923" s="1">
        <f>+Territorio[[#This Row],[id]]</f>
        <v>1913</v>
      </c>
    </row>
    <row r="1924" spans="2:9" x14ac:dyDescent="0.3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25873</v>
      </c>
      <c r="I1924" s="1">
        <f>+Territorio[[#This Row],[id]]</f>
        <v>1914</v>
      </c>
    </row>
    <row r="1925" spans="2:9" x14ac:dyDescent="0.3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25874</v>
      </c>
      <c r="I1925" s="1">
        <f>+Territorio[[#This Row],[id]]</f>
        <v>1915</v>
      </c>
    </row>
    <row r="1926" spans="2:9" x14ac:dyDescent="0.3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25875</v>
      </c>
      <c r="I1926" s="1">
        <f>+Territorio[[#This Row],[id]]</f>
        <v>1916</v>
      </c>
    </row>
    <row r="1927" spans="2:9" x14ac:dyDescent="0.3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25876</v>
      </c>
      <c r="I1927" s="1">
        <f>+Territorio[[#This Row],[id]]</f>
        <v>1917</v>
      </c>
    </row>
    <row r="1928" spans="2:9" x14ac:dyDescent="0.3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25877</v>
      </c>
      <c r="I1928" s="1">
        <f>+Territorio[[#This Row],[id]]</f>
        <v>1918</v>
      </c>
    </row>
    <row r="1929" spans="2:9" x14ac:dyDescent="0.3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25878</v>
      </c>
      <c r="I1929" s="1">
        <f>+Territorio[[#This Row],[id]]</f>
        <v>1919</v>
      </c>
    </row>
    <row r="1930" spans="2:9" x14ac:dyDescent="0.3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25879</v>
      </c>
      <c r="I1930" s="1">
        <f>+Territorio[[#This Row],[id]]</f>
        <v>1920</v>
      </c>
    </row>
    <row r="1931" spans="2:9" x14ac:dyDescent="0.3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25880</v>
      </c>
      <c r="I1931" s="1">
        <f>+Territorio[[#This Row],[id]]</f>
        <v>1921</v>
      </c>
    </row>
    <row r="1932" spans="2:9" x14ac:dyDescent="0.3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25881</v>
      </c>
      <c r="I1932" s="1">
        <f>+Territorio[[#This Row],[id]]</f>
        <v>1922</v>
      </c>
    </row>
    <row r="1933" spans="2:9" x14ac:dyDescent="0.3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25882</v>
      </c>
      <c r="I1933" s="1">
        <f>+Territorio[[#This Row],[id]]</f>
        <v>1923</v>
      </c>
    </row>
    <row r="1934" spans="2:9" x14ac:dyDescent="0.3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25883</v>
      </c>
      <c r="I1934" s="1">
        <f>+Territorio[[#This Row],[id]]</f>
        <v>1924</v>
      </c>
    </row>
    <row r="1935" spans="2:9" x14ac:dyDescent="0.3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25884</v>
      </c>
      <c r="I1935" s="1">
        <f>+Territorio[[#This Row],[id]]</f>
        <v>1925</v>
      </c>
    </row>
    <row r="1936" spans="2:9" x14ac:dyDescent="0.3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25885</v>
      </c>
      <c r="I1936" s="1">
        <f>+Territorio[[#This Row],[id]]</f>
        <v>1926</v>
      </c>
    </row>
    <row r="1937" spans="2:9" x14ac:dyDescent="0.3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25886</v>
      </c>
      <c r="I1937" s="1">
        <f>+Territorio[[#This Row],[id]]</f>
        <v>1927</v>
      </c>
    </row>
    <row r="1938" spans="2:9" x14ac:dyDescent="0.3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25887</v>
      </c>
      <c r="I1938" s="1">
        <f>+Territorio[[#This Row],[id]]</f>
        <v>1928</v>
      </c>
    </row>
    <row r="1939" spans="2:9" x14ac:dyDescent="0.3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25888</v>
      </c>
      <c r="I1939" s="1">
        <f>+Territorio[[#This Row],[id]]</f>
        <v>1929</v>
      </c>
    </row>
    <row r="1940" spans="2:9" x14ac:dyDescent="0.3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25889</v>
      </c>
      <c r="I1940" s="1">
        <f>+Territorio[[#This Row],[id]]</f>
        <v>1930</v>
      </c>
    </row>
    <row r="1941" spans="2:9" x14ac:dyDescent="0.3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25890</v>
      </c>
      <c r="I1941" s="1">
        <f>+Territorio[[#This Row],[id]]</f>
        <v>1931</v>
      </c>
    </row>
    <row r="1942" spans="2:9" x14ac:dyDescent="0.3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25891</v>
      </c>
      <c r="I1942" s="1">
        <f>+Territorio[[#This Row],[id]]</f>
        <v>1932</v>
      </c>
    </row>
    <row r="1943" spans="2:9" x14ac:dyDescent="0.3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25892</v>
      </c>
      <c r="I1943" s="1">
        <f>+Territorio[[#This Row],[id]]</f>
        <v>1933</v>
      </c>
    </row>
    <row r="1944" spans="2:9" x14ac:dyDescent="0.3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25893</v>
      </c>
      <c r="I1944" s="1">
        <f>+Territorio[[#This Row],[id]]</f>
        <v>1934</v>
      </c>
    </row>
    <row r="1945" spans="2:9" x14ac:dyDescent="0.3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25894</v>
      </c>
      <c r="I1945" s="1">
        <f>+Territorio[[#This Row],[id]]</f>
        <v>1935</v>
      </c>
    </row>
    <row r="1946" spans="2:9" x14ac:dyDescent="0.3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25895</v>
      </c>
      <c r="I1946" s="1">
        <f>+Territorio[[#This Row],[id]]</f>
        <v>1936</v>
      </c>
    </row>
    <row r="1947" spans="2:9" x14ac:dyDescent="0.3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25896</v>
      </c>
      <c r="I1947" s="1">
        <f>+Territorio[[#This Row],[id]]</f>
        <v>1937</v>
      </c>
    </row>
    <row r="1948" spans="2:9" x14ac:dyDescent="0.3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25897</v>
      </c>
      <c r="I1948" s="1">
        <f>+Territorio[[#This Row],[id]]</f>
        <v>1938</v>
      </c>
    </row>
    <row r="1949" spans="2:9" x14ac:dyDescent="0.3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25898</v>
      </c>
      <c r="I1949" s="1">
        <f>+Territorio[[#This Row],[id]]</f>
        <v>1939</v>
      </c>
    </row>
    <row r="1950" spans="2:9" x14ac:dyDescent="0.3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25899</v>
      </c>
      <c r="I1950" s="1">
        <f>+Territorio[[#This Row],[id]]</f>
        <v>1940</v>
      </c>
    </row>
    <row r="1951" spans="2:9" x14ac:dyDescent="0.3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25900</v>
      </c>
      <c r="I1951" s="1">
        <f>+Territorio[[#This Row],[id]]</f>
        <v>1941</v>
      </c>
    </row>
    <row r="1952" spans="2:9" x14ac:dyDescent="0.3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25901</v>
      </c>
      <c r="I1952" s="1">
        <f>+Territorio[[#This Row],[id]]</f>
        <v>1942</v>
      </c>
    </row>
    <row r="1953" spans="2:9" x14ac:dyDescent="0.3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25902</v>
      </c>
      <c r="I1953" s="1">
        <f>+Territorio[[#This Row],[id]]</f>
        <v>1943</v>
      </c>
    </row>
    <row r="1954" spans="2:9" x14ac:dyDescent="0.3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25903</v>
      </c>
      <c r="I1954" s="1">
        <f>+Territorio[[#This Row],[id]]</f>
        <v>1944</v>
      </c>
    </row>
    <row r="1955" spans="2:9" x14ac:dyDescent="0.3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25904</v>
      </c>
      <c r="I1955" s="1">
        <f>+Territorio[[#This Row],[id]]</f>
        <v>1945</v>
      </c>
    </row>
    <row r="1956" spans="2:9" x14ac:dyDescent="0.3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25905</v>
      </c>
      <c r="I1956" s="1">
        <f>+Territorio[[#This Row],[id]]</f>
        <v>1946</v>
      </c>
    </row>
    <row r="1957" spans="2:9" x14ac:dyDescent="0.3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25906</v>
      </c>
      <c r="I1957" s="1">
        <f>+Territorio[[#This Row],[id]]</f>
        <v>1947</v>
      </c>
    </row>
    <row r="1958" spans="2:9" x14ac:dyDescent="0.3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25907</v>
      </c>
      <c r="I1958" s="1">
        <f>+Territorio[[#This Row],[id]]</f>
        <v>1948</v>
      </c>
    </row>
    <row r="1959" spans="2:9" x14ac:dyDescent="0.3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25908</v>
      </c>
      <c r="I1959" s="1">
        <f>+Territorio[[#This Row],[id]]</f>
        <v>1949</v>
      </c>
    </row>
    <row r="1960" spans="2:9" x14ac:dyDescent="0.3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25909</v>
      </c>
      <c r="I1960" s="1">
        <f>+Territorio[[#This Row],[id]]</f>
        <v>1950</v>
      </c>
    </row>
    <row r="1961" spans="2:9" x14ac:dyDescent="0.3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25910</v>
      </c>
      <c r="I1961" s="1">
        <f>+Territorio[[#This Row],[id]]</f>
        <v>1951</v>
      </c>
    </row>
    <row r="1962" spans="2:9" x14ac:dyDescent="0.3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25911</v>
      </c>
      <c r="I1962" s="1">
        <f>+Territorio[[#This Row],[id]]</f>
        <v>1952</v>
      </c>
    </row>
    <row r="1963" spans="2:9" x14ac:dyDescent="0.3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25912</v>
      </c>
      <c r="I1963" s="1">
        <f>+Territorio[[#This Row],[id]]</f>
        <v>1953</v>
      </c>
    </row>
    <row r="1964" spans="2:9" x14ac:dyDescent="0.3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25913</v>
      </c>
      <c r="I1964" s="1">
        <f>+Territorio[[#This Row],[id]]</f>
        <v>1954</v>
      </c>
    </row>
    <row r="1965" spans="2:9" x14ac:dyDescent="0.3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25914</v>
      </c>
      <c r="I1965" s="1">
        <f>+Territorio[[#This Row],[id]]</f>
        <v>1955</v>
      </c>
    </row>
    <row r="1966" spans="2:9" x14ac:dyDescent="0.3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25915</v>
      </c>
      <c r="I1966" s="1">
        <f>+Territorio[[#This Row],[id]]</f>
        <v>1956</v>
      </c>
    </row>
    <row r="1967" spans="2:9" x14ac:dyDescent="0.3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25916</v>
      </c>
      <c r="I1967" s="1">
        <f>+Territorio[[#This Row],[id]]</f>
        <v>1957</v>
      </c>
    </row>
    <row r="1968" spans="2:9" x14ac:dyDescent="0.3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25917</v>
      </c>
      <c r="I1968" s="1">
        <f>+Territorio[[#This Row],[id]]</f>
        <v>1958</v>
      </c>
    </row>
    <row r="1969" spans="2:9" x14ac:dyDescent="0.3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25918</v>
      </c>
      <c r="I1969" s="1">
        <f>+Territorio[[#This Row],[id]]</f>
        <v>1959</v>
      </c>
    </row>
    <row r="1970" spans="2:9" x14ac:dyDescent="0.3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25919</v>
      </c>
      <c r="I1970" s="1">
        <f>+Territorio[[#This Row],[id]]</f>
        <v>1960</v>
      </c>
    </row>
    <row r="1971" spans="2:9" x14ac:dyDescent="0.3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25920</v>
      </c>
      <c r="I1971" s="1">
        <f>+Territorio[[#This Row],[id]]</f>
        <v>1961</v>
      </c>
    </row>
    <row r="1972" spans="2:9" x14ac:dyDescent="0.3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25921</v>
      </c>
      <c r="I1972" s="1">
        <f>+Territorio[[#This Row],[id]]</f>
        <v>1962</v>
      </c>
    </row>
    <row r="1973" spans="2:9" x14ac:dyDescent="0.3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25922</v>
      </c>
      <c r="I1973" s="1">
        <f>+Territorio[[#This Row],[id]]</f>
        <v>1963</v>
      </c>
    </row>
    <row r="1974" spans="2:9" x14ac:dyDescent="0.3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25923</v>
      </c>
      <c r="I1974" s="1">
        <f>+Territorio[[#This Row],[id]]</f>
        <v>1964</v>
      </c>
    </row>
    <row r="1975" spans="2:9" x14ac:dyDescent="0.3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25924</v>
      </c>
      <c r="I1975" s="1">
        <f>+Territorio[[#This Row],[id]]</f>
        <v>1965</v>
      </c>
    </row>
    <row r="1976" spans="2:9" x14ac:dyDescent="0.3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25925</v>
      </c>
      <c r="I1976" s="1">
        <f>+Territorio[[#This Row],[id]]</f>
        <v>1966</v>
      </c>
    </row>
    <row r="1977" spans="2:9" x14ac:dyDescent="0.3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25926</v>
      </c>
      <c r="I1977" s="1">
        <f>+Territorio[[#This Row],[id]]</f>
        <v>1967</v>
      </c>
    </row>
    <row r="1978" spans="2:9" x14ac:dyDescent="0.3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25927</v>
      </c>
      <c r="I1978" s="1">
        <f>+Territorio[[#This Row],[id]]</f>
        <v>1968</v>
      </c>
    </row>
    <row r="1979" spans="2:9" x14ac:dyDescent="0.3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25928</v>
      </c>
      <c r="I1979" s="1">
        <f>+Territorio[[#This Row],[id]]</f>
        <v>1969</v>
      </c>
    </row>
    <row r="1980" spans="2:9" x14ac:dyDescent="0.3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25929</v>
      </c>
      <c r="I1980" s="1">
        <f>+Territorio[[#This Row],[id]]</f>
        <v>1970</v>
      </c>
    </row>
    <row r="1981" spans="2:9" x14ac:dyDescent="0.3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25930</v>
      </c>
      <c r="I1981" s="1">
        <f>+Territorio[[#This Row],[id]]</f>
        <v>1971</v>
      </c>
    </row>
    <row r="1982" spans="2:9" x14ac:dyDescent="0.3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25931</v>
      </c>
      <c r="I1982" s="1">
        <f>+Territorio[[#This Row],[id]]</f>
        <v>1972</v>
      </c>
    </row>
    <row r="1983" spans="2:9" x14ac:dyDescent="0.3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25932</v>
      </c>
      <c r="I1983" s="1">
        <f>+Territorio[[#This Row],[id]]</f>
        <v>1973</v>
      </c>
    </row>
    <row r="1984" spans="2:9" x14ac:dyDescent="0.3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25933</v>
      </c>
      <c r="I1984" s="1">
        <f>+Territorio[[#This Row],[id]]</f>
        <v>1974</v>
      </c>
    </row>
    <row r="1985" spans="2:9" x14ac:dyDescent="0.3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25934</v>
      </c>
      <c r="I1985" s="1">
        <f>+Territorio[[#This Row],[id]]</f>
        <v>1975</v>
      </c>
    </row>
    <row r="1986" spans="2:9" x14ac:dyDescent="0.3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25935</v>
      </c>
      <c r="I1986" s="1">
        <f>+Territorio[[#This Row],[id]]</f>
        <v>1976</v>
      </c>
    </row>
    <row r="1987" spans="2:9" x14ac:dyDescent="0.3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25936</v>
      </c>
      <c r="I1987" s="1">
        <f>+Territorio[[#This Row],[id]]</f>
        <v>1977</v>
      </c>
    </row>
    <row r="1988" spans="2:9" x14ac:dyDescent="0.3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25937</v>
      </c>
      <c r="I1988" s="1">
        <f>+Territorio[[#This Row],[id]]</f>
        <v>1978</v>
      </c>
    </row>
    <row r="1989" spans="2:9" x14ac:dyDescent="0.3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25938</v>
      </c>
      <c r="I1989" s="1">
        <f>+Territorio[[#This Row],[id]]</f>
        <v>1979</v>
      </c>
    </row>
    <row r="1990" spans="2:9" x14ac:dyDescent="0.3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25939</v>
      </c>
      <c r="I1990" s="1">
        <f>+Territorio[[#This Row],[id]]</f>
        <v>1980</v>
      </c>
    </row>
    <row r="1991" spans="2:9" x14ac:dyDescent="0.3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25940</v>
      </c>
      <c r="I1991" s="1">
        <f>+Territorio[[#This Row],[id]]</f>
        <v>1981</v>
      </c>
    </row>
    <row r="1992" spans="2:9" x14ac:dyDescent="0.3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25941</v>
      </c>
      <c r="I1992" s="1">
        <f>+Territorio[[#This Row],[id]]</f>
        <v>1982</v>
      </c>
    </row>
    <row r="1993" spans="2:9" x14ac:dyDescent="0.3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25942</v>
      </c>
      <c r="I1993" s="1">
        <f>+Territorio[[#This Row],[id]]</f>
        <v>1983</v>
      </c>
    </row>
    <row r="1994" spans="2:9" x14ac:dyDescent="0.3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25943</v>
      </c>
      <c r="I1994" s="1">
        <f>+Territorio[[#This Row],[id]]</f>
        <v>1984</v>
      </c>
    </row>
    <row r="1995" spans="2:9" x14ac:dyDescent="0.3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25944</v>
      </c>
      <c r="I1995" s="1">
        <f>+Territorio[[#This Row],[id]]</f>
        <v>1985</v>
      </c>
    </row>
    <row r="1996" spans="2:9" x14ac:dyDescent="0.3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25945</v>
      </c>
      <c r="I1996" s="1">
        <f>+Territorio[[#This Row],[id]]</f>
        <v>1986</v>
      </c>
    </row>
    <row r="1997" spans="2:9" x14ac:dyDescent="0.3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25946</v>
      </c>
      <c r="I1997" s="1">
        <f>+Territorio[[#This Row],[id]]</f>
        <v>1987</v>
      </c>
    </row>
    <row r="1998" spans="2:9" x14ac:dyDescent="0.3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25947</v>
      </c>
      <c r="I1998" s="1">
        <f>+Territorio[[#This Row],[id]]</f>
        <v>1988</v>
      </c>
    </row>
    <row r="1999" spans="2:9" x14ac:dyDescent="0.3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25948</v>
      </c>
      <c r="I1999" s="1">
        <f>+Territorio[[#This Row],[id]]</f>
        <v>1989</v>
      </c>
    </row>
    <row r="2000" spans="2:9" x14ac:dyDescent="0.3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25949</v>
      </c>
      <c r="I2000" s="1">
        <f>+Territorio[[#This Row],[id]]</f>
        <v>1990</v>
      </c>
    </row>
    <row r="2001" spans="2:9" x14ac:dyDescent="0.3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25950</v>
      </c>
      <c r="I2001" s="1">
        <f>+Territorio[[#This Row],[id]]</f>
        <v>1991</v>
      </c>
    </row>
    <row r="2002" spans="2:9" x14ac:dyDescent="0.3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25951</v>
      </c>
      <c r="I2002" s="1">
        <f>+Territorio[[#This Row],[id]]</f>
        <v>1992</v>
      </c>
    </row>
    <row r="2003" spans="2:9" x14ac:dyDescent="0.3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25952</v>
      </c>
      <c r="I2003" s="1">
        <f>+Territorio[[#This Row],[id]]</f>
        <v>1993</v>
      </c>
    </row>
    <row r="2004" spans="2:9" x14ac:dyDescent="0.3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25953</v>
      </c>
      <c r="I2004" s="1">
        <f>+Territorio[[#This Row],[id]]</f>
        <v>1994</v>
      </c>
    </row>
    <row r="2005" spans="2:9" x14ac:dyDescent="0.3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25954</v>
      </c>
      <c r="I2005" s="1">
        <f>+Territorio[[#This Row],[id]]</f>
        <v>1995</v>
      </c>
    </row>
    <row r="2006" spans="2:9" x14ac:dyDescent="0.3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25955</v>
      </c>
      <c r="I2006" s="1">
        <f>+Territorio[[#This Row],[id]]</f>
        <v>1996</v>
      </c>
    </row>
    <row r="2007" spans="2:9" x14ac:dyDescent="0.3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25956</v>
      </c>
      <c r="I2007" s="1">
        <f>+Territorio[[#This Row],[id]]</f>
        <v>1997</v>
      </c>
    </row>
    <row r="2008" spans="2:9" x14ac:dyDescent="0.3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25957</v>
      </c>
      <c r="I2008" s="1">
        <f>+Territorio[[#This Row],[id]]</f>
        <v>1998</v>
      </c>
    </row>
    <row r="2009" spans="2:9" x14ac:dyDescent="0.3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25958</v>
      </c>
      <c r="I2009" s="1">
        <f>+Territorio[[#This Row],[id]]</f>
        <v>1999</v>
      </c>
    </row>
    <row r="2010" spans="2:9" x14ac:dyDescent="0.3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25959</v>
      </c>
      <c r="I2010" s="1">
        <f>+Territorio[[#This Row],[id]]</f>
        <v>2000</v>
      </c>
    </row>
    <row r="2011" spans="2:9" x14ac:dyDescent="0.3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25960</v>
      </c>
      <c r="I2011" s="1">
        <f>+Territorio[[#This Row],[id]]</f>
        <v>2001</v>
      </c>
    </row>
    <row r="2012" spans="2:9" x14ac:dyDescent="0.3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25961</v>
      </c>
      <c r="I2012" s="1">
        <f>+Territorio[[#This Row],[id]]</f>
        <v>2002</v>
      </c>
    </row>
    <row r="2013" spans="2:9" x14ac:dyDescent="0.3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25962</v>
      </c>
      <c r="I2013" s="1">
        <f>+Territorio[[#This Row],[id]]</f>
        <v>2003</v>
      </c>
    </row>
    <row r="2014" spans="2:9" x14ac:dyDescent="0.3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25963</v>
      </c>
      <c r="I2014" s="1">
        <f>+Territorio[[#This Row],[id]]</f>
        <v>2004</v>
      </c>
    </row>
    <row r="2015" spans="2:9" x14ac:dyDescent="0.3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25964</v>
      </c>
      <c r="I2015" s="1">
        <f>+Territorio[[#This Row],[id]]</f>
        <v>2005</v>
      </c>
    </row>
    <row r="2016" spans="2:9" x14ac:dyDescent="0.3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25965</v>
      </c>
      <c r="I2016" s="1">
        <f>+Territorio[[#This Row],[id]]</f>
        <v>2006</v>
      </c>
    </row>
    <row r="2017" spans="2:9" x14ac:dyDescent="0.3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25966</v>
      </c>
      <c r="I2017" s="1">
        <f>+Territorio[[#This Row],[id]]</f>
        <v>2007</v>
      </c>
    </row>
    <row r="2018" spans="2:9" x14ac:dyDescent="0.3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25967</v>
      </c>
      <c r="I2018" s="1">
        <f>+Territorio[[#This Row],[id]]</f>
        <v>2008</v>
      </c>
    </row>
    <row r="2019" spans="2:9" x14ac:dyDescent="0.3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25968</v>
      </c>
      <c r="I2019" s="1">
        <f>+Territorio[[#This Row],[id]]</f>
        <v>2009</v>
      </c>
    </row>
    <row r="2020" spans="2:9" x14ac:dyDescent="0.3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25969</v>
      </c>
      <c r="I2020" s="1">
        <f>+Territorio[[#This Row],[id]]</f>
        <v>2010</v>
      </c>
    </row>
    <row r="2021" spans="2:9" x14ac:dyDescent="0.3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25970</v>
      </c>
      <c r="I2021" s="1">
        <f>+Territorio[[#This Row],[id]]</f>
        <v>2011</v>
      </c>
    </row>
    <row r="2022" spans="2:9" x14ac:dyDescent="0.3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25971</v>
      </c>
      <c r="I2022" s="1">
        <f>+Territorio[[#This Row],[id]]</f>
        <v>2012</v>
      </c>
    </row>
    <row r="2023" spans="2:9" x14ac:dyDescent="0.3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25972</v>
      </c>
      <c r="I2023" s="1">
        <f>+Territorio[[#This Row],[id]]</f>
        <v>2013</v>
      </c>
    </row>
    <row r="2024" spans="2:9" x14ac:dyDescent="0.3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25973</v>
      </c>
      <c r="I2024" s="1">
        <f>+Territorio[[#This Row],[id]]</f>
        <v>2014</v>
      </c>
    </row>
    <row r="2025" spans="2:9" x14ac:dyDescent="0.3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25974</v>
      </c>
      <c r="I2025" s="1">
        <f>+Territorio[[#This Row],[id]]</f>
        <v>2015</v>
      </c>
    </row>
    <row r="2026" spans="2:9" x14ac:dyDescent="0.3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25975</v>
      </c>
      <c r="I2026" s="1">
        <f>+Territorio[[#This Row],[id]]</f>
        <v>2016</v>
      </c>
    </row>
    <row r="2027" spans="2:9" x14ac:dyDescent="0.3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25976</v>
      </c>
      <c r="I2027" s="1">
        <f>+Territorio[[#This Row],[id]]</f>
        <v>2017</v>
      </c>
    </row>
    <row r="2028" spans="2:9" x14ac:dyDescent="0.3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25977</v>
      </c>
      <c r="I2028" s="1">
        <f>+Territorio[[#This Row],[id]]</f>
        <v>2018</v>
      </c>
    </row>
    <row r="2029" spans="2:9" x14ac:dyDescent="0.3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25978</v>
      </c>
      <c r="I2029" s="1">
        <f>+Territorio[[#This Row],[id]]</f>
        <v>2019</v>
      </c>
    </row>
    <row r="2030" spans="2:9" x14ac:dyDescent="0.3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25979</v>
      </c>
      <c r="I2030" s="1">
        <f>+Territorio[[#This Row],[id]]</f>
        <v>2020</v>
      </c>
    </row>
    <row r="2031" spans="2:9" x14ac:dyDescent="0.3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25980</v>
      </c>
      <c r="I2031" s="1">
        <f>+Territorio[[#This Row],[id]]</f>
        <v>2021</v>
      </c>
    </row>
    <row r="2032" spans="2:9" x14ac:dyDescent="0.3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25981</v>
      </c>
      <c r="I2032" s="1">
        <f>+Territorio[[#This Row],[id]]</f>
        <v>2022</v>
      </c>
    </row>
    <row r="2033" spans="2:9" x14ac:dyDescent="0.3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25982</v>
      </c>
      <c r="I2033" s="1">
        <f>+Territorio[[#This Row],[id]]</f>
        <v>2023</v>
      </c>
    </row>
    <row r="2034" spans="2:9" x14ac:dyDescent="0.3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25983</v>
      </c>
      <c r="I2034" s="1">
        <f>+Territorio[[#This Row],[id]]</f>
        <v>2024</v>
      </c>
    </row>
    <row r="2035" spans="2:9" x14ac:dyDescent="0.3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25984</v>
      </c>
      <c r="I2035" s="1">
        <f>+Territorio[[#This Row],[id]]</f>
        <v>2025</v>
      </c>
    </row>
    <row r="2036" spans="2:9" x14ac:dyDescent="0.3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25985</v>
      </c>
      <c r="I2036" s="1">
        <f>+Territorio[[#This Row],[id]]</f>
        <v>2026</v>
      </c>
    </row>
    <row r="2037" spans="2:9" x14ac:dyDescent="0.3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25986</v>
      </c>
      <c r="I2037" s="1">
        <f>+Territorio[[#This Row],[id]]</f>
        <v>2027</v>
      </c>
    </row>
    <row r="2038" spans="2:9" x14ac:dyDescent="0.3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25987</v>
      </c>
      <c r="I2038" s="1">
        <f>+Territorio[[#This Row],[id]]</f>
        <v>2028</v>
      </c>
    </row>
    <row r="2039" spans="2:9" x14ac:dyDescent="0.3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25988</v>
      </c>
      <c r="I2039" s="1">
        <f>+Territorio[[#This Row],[id]]</f>
        <v>2029</v>
      </c>
    </row>
    <row r="2040" spans="2:9" x14ac:dyDescent="0.3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25989</v>
      </c>
      <c r="I2040" s="1">
        <f>+Territorio[[#This Row],[id]]</f>
        <v>2030</v>
      </c>
    </row>
    <row r="2041" spans="2:9" x14ac:dyDescent="0.3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25990</v>
      </c>
      <c r="I2041" s="1">
        <f>+Territorio[[#This Row],[id]]</f>
        <v>2031</v>
      </c>
    </row>
    <row r="2042" spans="2:9" x14ac:dyDescent="0.3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25991</v>
      </c>
      <c r="I2042" s="1">
        <f>+Territorio[[#This Row],[id]]</f>
        <v>2032</v>
      </c>
    </row>
    <row r="2043" spans="2:9" x14ac:dyDescent="0.3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25992</v>
      </c>
      <c r="I2043" s="1">
        <f>+Territorio[[#This Row],[id]]</f>
        <v>2033</v>
      </c>
    </row>
    <row r="2044" spans="2:9" x14ac:dyDescent="0.3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25993</v>
      </c>
      <c r="I2044" s="1">
        <f>+Territorio[[#This Row],[id]]</f>
        <v>2034</v>
      </c>
    </row>
    <row r="2045" spans="2:9" x14ac:dyDescent="0.3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25994</v>
      </c>
      <c r="I2045" s="1">
        <f>+Territorio[[#This Row],[id]]</f>
        <v>2035</v>
      </c>
    </row>
    <row r="2046" spans="2:9" x14ac:dyDescent="0.3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25995</v>
      </c>
      <c r="I2046" s="1">
        <f>+Territorio[[#This Row],[id]]</f>
        <v>2036</v>
      </c>
    </row>
    <row r="2047" spans="2:9" x14ac:dyDescent="0.3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25996</v>
      </c>
      <c r="I2047" s="1">
        <f>+Territorio[[#This Row],[id]]</f>
        <v>2037</v>
      </c>
    </row>
    <row r="2048" spans="2:9" x14ac:dyDescent="0.3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25997</v>
      </c>
      <c r="I2048" s="1">
        <f>+Territorio[[#This Row],[id]]</f>
        <v>2038</v>
      </c>
    </row>
    <row r="2049" spans="2:9" x14ac:dyDescent="0.3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25998</v>
      </c>
      <c r="I2049" s="1">
        <f>+Territorio[[#This Row],[id]]</f>
        <v>2039</v>
      </c>
    </row>
    <row r="2050" spans="2:9" x14ac:dyDescent="0.3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25999</v>
      </c>
      <c r="I2050" s="1">
        <f>+Territorio[[#This Row],[id]]</f>
        <v>2040</v>
      </c>
    </row>
    <row r="2051" spans="2:9" x14ac:dyDescent="0.3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26000</v>
      </c>
      <c r="I2051" s="1">
        <f>+Territorio[[#This Row],[id]]</f>
        <v>2041</v>
      </c>
    </row>
    <row r="2052" spans="2:9" x14ac:dyDescent="0.3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26001</v>
      </c>
      <c r="I2052" s="1">
        <f>+Territorio[[#This Row],[id]]</f>
        <v>2042</v>
      </c>
    </row>
    <row r="2053" spans="2:9" x14ac:dyDescent="0.3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26002</v>
      </c>
      <c r="I2053" s="1">
        <f>+Territorio[[#This Row],[id]]</f>
        <v>2043</v>
      </c>
    </row>
    <row r="2054" spans="2:9" x14ac:dyDescent="0.3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26003</v>
      </c>
      <c r="I2054" s="1">
        <f>+Territorio[[#This Row],[id]]</f>
        <v>2044</v>
      </c>
    </row>
    <row r="2055" spans="2:9" x14ac:dyDescent="0.3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26004</v>
      </c>
      <c r="I2055" s="1">
        <f>+Territorio[[#This Row],[id]]</f>
        <v>2045</v>
      </c>
    </row>
    <row r="2056" spans="2:9" x14ac:dyDescent="0.3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26005</v>
      </c>
      <c r="I2056" s="1">
        <f>+Territorio[[#This Row],[id]]</f>
        <v>2046</v>
      </c>
    </row>
    <row r="2057" spans="2:9" x14ac:dyDescent="0.3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26006</v>
      </c>
      <c r="I2057" s="1">
        <f>+Territorio[[#This Row],[id]]</f>
        <v>2047</v>
      </c>
    </row>
    <row r="2058" spans="2:9" x14ac:dyDescent="0.3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26007</v>
      </c>
      <c r="I2058" s="1">
        <f>+Territorio[[#This Row],[id]]</f>
        <v>2048</v>
      </c>
    </row>
    <row r="2059" spans="2:9" x14ac:dyDescent="0.3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26008</v>
      </c>
      <c r="I2059" s="1">
        <f>+Territorio[[#This Row],[id]]</f>
        <v>2049</v>
      </c>
    </row>
    <row r="2060" spans="2:9" x14ac:dyDescent="0.3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26009</v>
      </c>
      <c r="I2060" s="1">
        <f>+Territorio[[#This Row],[id]]</f>
        <v>2050</v>
      </c>
    </row>
    <row r="2061" spans="2:9" x14ac:dyDescent="0.3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26010</v>
      </c>
      <c r="I2061" s="1">
        <f>+Territorio[[#This Row],[id]]</f>
        <v>2051</v>
      </c>
    </row>
    <row r="2062" spans="2:9" x14ac:dyDescent="0.3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26011</v>
      </c>
      <c r="I2062" s="1">
        <f>+Territorio[[#This Row],[id]]</f>
        <v>2052</v>
      </c>
    </row>
    <row r="2063" spans="2:9" x14ac:dyDescent="0.3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26012</v>
      </c>
      <c r="I2063" s="1">
        <f>+Territorio[[#This Row],[id]]</f>
        <v>2053</v>
      </c>
    </row>
    <row r="2064" spans="2:9" x14ac:dyDescent="0.3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26013</v>
      </c>
      <c r="I2064" s="1">
        <f>+Territorio[[#This Row],[id]]</f>
        <v>2054</v>
      </c>
    </row>
    <row r="2065" spans="2:9" x14ac:dyDescent="0.3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26014</v>
      </c>
      <c r="I2065" s="1">
        <f>+Territorio[[#This Row],[id]]</f>
        <v>2055</v>
      </c>
    </row>
    <row r="2066" spans="2:9" x14ac:dyDescent="0.3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26015</v>
      </c>
      <c r="I2066" s="1">
        <f>+Territorio[[#This Row],[id]]</f>
        <v>2056</v>
      </c>
    </row>
    <row r="2067" spans="2:9" x14ac:dyDescent="0.3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26016</v>
      </c>
      <c r="I2067" s="1">
        <f>+Territorio[[#This Row],[id]]</f>
        <v>2057</v>
      </c>
    </row>
    <row r="2068" spans="2:9" x14ac:dyDescent="0.3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26017</v>
      </c>
      <c r="I2068" s="1">
        <f>+Territorio[[#This Row],[id]]</f>
        <v>2058</v>
      </c>
    </row>
    <row r="2069" spans="2:9" x14ac:dyDescent="0.3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26018</v>
      </c>
      <c r="I2069" s="1">
        <f>+Territorio[[#This Row],[id]]</f>
        <v>2059</v>
      </c>
    </row>
    <row r="2070" spans="2:9" x14ac:dyDescent="0.3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26019</v>
      </c>
      <c r="I2070" s="1">
        <f>+Territorio[[#This Row],[id]]</f>
        <v>2060</v>
      </c>
    </row>
    <row r="2071" spans="2:9" x14ac:dyDescent="0.3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26020</v>
      </c>
      <c r="I2071" s="1">
        <f>+Territorio[[#This Row],[id]]</f>
        <v>2061</v>
      </c>
    </row>
    <row r="2072" spans="2:9" x14ac:dyDescent="0.3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26021</v>
      </c>
      <c r="I2072" s="1">
        <f>+Territorio[[#This Row],[id]]</f>
        <v>2062</v>
      </c>
    </row>
    <row r="2073" spans="2:9" x14ac:dyDescent="0.3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26022</v>
      </c>
      <c r="I2073" s="1">
        <f>+Territorio[[#This Row],[id]]</f>
        <v>2063</v>
      </c>
    </row>
    <row r="2074" spans="2:9" x14ac:dyDescent="0.3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26023</v>
      </c>
      <c r="I2074" s="1">
        <f>+Territorio[[#This Row],[id]]</f>
        <v>2064</v>
      </c>
    </row>
    <row r="2075" spans="2:9" x14ac:dyDescent="0.3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26024</v>
      </c>
      <c r="I2075" s="1">
        <f>+Territorio[[#This Row],[id]]</f>
        <v>2065</v>
      </c>
    </row>
    <row r="2076" spans="2:9" x14ac:dyDescent="0.3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26025</v>
      </c>
      <c r="I2076" s="1">
        <f>+Territorio[[#This Row],[id]]</f>
        <v>2066</v>
      </c>
    </row>
    <row r="2077" spans="2:9" x14ac:dyDescent="0.3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26026</v>
      </c>
      <c r="I2077" s="1">
        <f>+Territorio[[#This Row],[id]]</f>
        <v>2067</v>
      </c>
    </row>
    <row r="2078" spans="2:9" x14ac:dyDescent="0.3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26027</v>
      </c>
      <c r="I2078" s="1">
        <f>+Territorio[[#This Row],[id]]</f>
        <v>2068</v>
      </c>
    </row>
    <row r="2079" spans="2:9" x14ac:dyDescent="0.3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26028</v>
      </c>
      <c r="I2079" s="1">
        <f>+Territorio[[#This Row],[id]]</f>
        <v>2069</v>
      </c>
    </row>
    <row r="2080" spans="2:9" x14ac:dyDescent="0.3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26029</v>
      </c>
      <c r="I2080" s="1">
        <f>+Territorio[[#This Row],[id]]</f>
        <v>2070</v>
      </c>
    </row>
    <row r="2081" spans="2:9" x14ac:dyDescent="0.3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26030</v>
      </c>
      <c r="I2081" s="1">
        <f>+Territorio[[#This Row],[id]]</f>
        <v>2071</v>
      </c>
    </row>
    <row r="2082" spans="2:9" x14ac:dyDescent="0.3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26031</v>
      </c>
      <c r="I2082" s="1">
        <f>+Territorio[[#This Row],[id]]</f>
        <v>2072</v>
      </c>
    </row>
    <row r="2083" spans="2:9" x14ac:dyDescent="0.3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26032</v>
      </c>
      <c r="I2083" s="1">
        <f>+Territorio[[#This Row],[id]]</f>
        <v>2073</v>
      </c>
    </row>
    <row r="2084" spans="2:9" x14ac:dyDescent="0.3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26033</v>
      </c>
      <c r="I2084" s="1">
        <f>+Territorio[[#This Row],[id]]</f>
        <v>2074</v>
      </c>
    </row>
    <row r="2085" spans="2:9" x14ac:dyDescent="0.3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26034</v>
      </c>
      <c r="I2085" s="1">
        <f>+Territorio[[#This Row],[id]]</f>
        <v>2075</v>
      </c>
    </row>
    <row r="2086" spans="2:9" x14ac:dyDescent="0.3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26035</v>
      </c>
      <c r="I2086" s="1">
        <f>+Territorio[[#This Row],[id]]</f>
        <v>2076</v>
      </c>
    </row>
    <row r="2087" spans="2:9" x14ac:dyDescent="0.3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26036</v>
      </c>
      <c r="I2087" s="1">
        <f>+Territorio[[#This Row],[id]]</f>
        <v>2077</v>
      </c>
    </row>
    <row r="2088" spans="2:9" x14ac:dyDescent="0.3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26037</v>
      </c>
      <c r="I2088" s="1">
        <f>+Territorio[[#This Row],[id]]</f>
        <v>2078</v>
      </c>
    </row>
    <row r="2089" spans="2:9" x14ac:dyDescent="0.3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26038</v>
      </c>
      <c r="I2089" s="1">
        <f>+Territorio[[#This Row],[id]]</f>
        <v>2079</v>
      </c>
    </row>
    <row r="2090" spans="2:9" x14ac:dyDescent="0.3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26039</v>
      </c>
      <c r="I2090" s="1">
        <f>+Territorio[[#This Row],[id]]</f>
        <v>2080</v>
      </c>
    </row>
    <row r="2091" spans="2:9" x14ac:dyDescent="0.3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26040</v>
      </c>
      <c r="I2091" s="1">
        <f>+Territorio[[#This Row],[id]]</f>
        <v>2081</v>
      </c>
    </row>
    <row r="2092" spans="2:9" x14ac:dyDescent="0.3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26041</v>
      </c>
      <c r="I2092" s="1">
        <f>+Territorio[[#This Row],[id]]</f>
        <v>2082</v>
      </c>
    </row>
    <row r="2093" spans="2:9" x14ac:dyDescent="0.3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26042</v>
      </c>
      <c r="I2093" s="1">
        <f>+Territorio[[#This Row],[id]]</f>
        <v>2083</v>
      </c>
    </row>
    <row r="2094" spans="2:9" x14ac:dyDescent="0.3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26043</v>
      </c>
      <c r="I2094" s="1">
        <f>+Territorio[[#This Row],[id]]</f>
        <v>2084</v>
      </c>
    </row>
    <row r="2095" spans="2:9" x14ac:dyDescent="0.3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26044</v>
      </c>
      <c r="I2095" s="1">
        <f>+Territorio[[#This Row],[id]]</f>
        <v>2085</v>
      </c>
    </row>
    <row r="2096" spans="2:9" x14ac:dyDescent="0.3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26045</v>
      </c>
      <c r="I2096" s="1">
        <f>+Territorio[[#This Row],[id]]</f>
        <v>2086</v>
      </c>
    </row>
    <row r="2097" spans="2:9" x14ac:dyDescent="0.3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26046</v>
      </c>
      <c r="I2097" s="1">
        <f>+Territorio[[#This Row],[id]]</f>
        <v>2087</v>
      </c>
    </row>
    <row r="2098" spans="2:9" x14ac:dyDescent="0.3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26047</v>
      </c>
      <c r="I2098" s="1">
        <f>+Territorio[[#This Row],[id]]</f>
        <v>2088</v>
      </c>
    </row>
    <row r="2099" spans="2:9" x14ac:dyDescent="0.3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26048</v>
      </c>
      <c r="I2099" s="1">
        <f>+Territorio[[#This Row],[id]]</f>
        <v>2089</v>
      </c>
    </row>
    <row r="2100" spans="2:9" x14ac:dyDescent="0.3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26049</v>
      </c>
      <c r="I2100" s="1">
        <f>+Territorio[[#This Row],[id]]</f>
        <v>2090</v>
      </c>
    </row>
    <row r="2101" spans="2:9" x14ac:dyDescent="0.3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26050</v>
      </c>
      <c r="I2101" s="1">
        <f>+Territorio[[#This Row],[id]]</f>
        <v>2091</v>
      </c>
    </row>
    <row r="2102" spans="2:9" x14ac:dyDescent="0.3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26051</v>
      </c>
      <c r="I2102" s="1">
        <f>+Territorio[[#This Row],[id]]</f>
        <v>2092</v>
      </c>
    </row>
    <row r="2103" spans="2:9" x14ac:dyDescent="0.3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26052</v>
      </c>
      <c r="I2103" s="1">
        <f>+Territorio[[#This Row],[id]]</f>
        <v>2093</v>
      </c>
    </row>
    <row r="2104" spans="2:9" x14ac:dyDescent="0.3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26053</v>
      </c>
      <c r="I2104" s="1">
        <f>+Territorio[[#This Row],[id]]</f>
        <v>2094</v>
      </c>
    </row>
    <row r="2105" spans="2:9" x14ac:dyDescent="0.3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26054</v>
      </c>
      <c r="I2105" s="1">
        <f>+Territorio[[#This Row],[id]]</f>
        <v>2095</v>
      </c>
    </row>
    <row r="2106" spans="2:9" x14ac:dyDescent="0.3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26055</v>
      </c>
      <c r="I2106" s="1">
        <f>+Territorio[[#This Row],[id]]</f>
        <v>2096</v>
      </c>
    </row>
    <row r="2107" spans="2:9" x14ac:dyDescent="0.3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26056</v>
      </c>
      <c r="I2107" s="1">
        <f>+Territorio[[#This Row],[id]]</f>
        <v>2097</v>
      </c>
    </row>
    <row r="2108" spans="2:9" x14ac:dyDescent="0.3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26057</v>
      </c>
      <c r="I2108" s="1">
        <f>+Territorio[[#This Row],[id]]</f>
        <v>2098</v>
      </c>
    </row>
    <row r="2109" spans="2:9" x14ac:dyDescent="0.3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26058</v>
      </c>
      <c r="I2109" s="1">
        <f>+Territorio[[#This Row],[id]]</f>
        <v>2099</v>
      </c>
    </row>
    <row r="2110" spans="2:9" x14ac:dyDescent="0.3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26059</v>
      </c>
      <c r="I2110" s="1">
        <f>+Territorio[[#This Row],[id]]</f>
        <v>2100</v>
      </c>
    </row>
    <row r="2111" spans="2:9" x14ac:dyDescent="0.3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26060</v>
      </c>
      <c r="I2111" s="1">
        <f>+Territorio[[#This Row],[id]]</f>
        <v>2101</v>
      </c>
    </row>
    <row r="2112" spans="2:9" x14ac:dyDescent="0.3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26061</v>
      </c>
      <c r="I2112" s="1">
        <f>+Territorio[[#This Row],[id]]</f>
        <v>2102</v>
      </c>
    </row>
    <row r="2113" spans="2:9" x14ac:dyDescent="0.3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26062</v>
      </c>
      <c r="I2113" s="1">
        <f>+Territorio[[#This Row],[id]]</f>
        <v>2103</v>
      </c>
    </row>
    <row r="2114" spans="2:9" x14ac:dyDescent="0.3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26063</v>
      </c>
      <c r="I2114" s="1">
        <f>+Territorio[[#This Row],[id]]</f>
        <v>2104</v>
      </c>
    </row>
    <row r="2115" spans="2:9" x14ac:dyDescent="0.3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26064</v>
      </c>
      <c r="I2115" s="1">
        <f>+Territorio[[#This Row],[id]]</f>
        <v>2105</v>
      </c>
    </row>
    <row r="2116" spans="2:9" x14ac:dyDescent="0.3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26065</v>
      </c>
      <c r="I2116" s="1">
        <f>+Territorio[[#This Row],[id]]</f>
        <v>2106</v>
      </c>
    </row>
    <row r="2117" spans="2:9" x14ac:dyDescent="0.3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26066</v>
      </c>
      <c r="I2117" s="1">
        <f>+Territorio[[#This Row],[id]]</f>
        <v>2107</v>
      </c>
    </row>
    <row r="2118" spans="2:9" x14ac:dyDescent="0.3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26067</v>
      </c>
      <c r="I2118" s="1">
        <f>+Territorio[[#This Row],[id]]</f>
        <v>2108</v>
      </c>
    </row>
    <row r="2119" spans="2:9" x14ac:dyDescent="0.3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26068</v>
      </c>
      <c r="I2119" s="1">
        <f>+Territorio[[#This Row],[id]]</f>
        <v>2109</v>
      </c>
    </row>
    <row r="2120" spans="2:9" x14ac:dyDescent="0.3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26069</v>
      </c>
      <c r="I2120" s="1">
        <f>+Territorio[[#This Row],[id]]</f>
        <v>2110</v>
      </c>
    </row>
    <row r="2121" spans="2:9" x14ac:dyDescent="0.3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26070</v>
      </c>
      <c r="I2121" s="1">
        <f>+Territorio[[#This Row],[id]]</f>
        <v>2111</v>
      </c>
    </row>
    <row r="2122" spans="2:9" x14ac:dyDescent="0.3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26071</v>
      </c>
      <c r="I2122" s="1">
        <f>+Territorio[[#This Row],[id]]</f>
        <v>2112</v>
      </c>
    </row>
    <row r="2123" spans="2:9" x14ac:dyDescent="0.3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26072</v>
      </c>
      <c r="I2123" s="1">
        <f>+Territorio[[#This Row],[id]]</f>
        <v>2113</v>
      </c>
    </row>
    <row r="2124" spans="2:9" x14ac:dyDescent="0.3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26073</v>
      </c>
      <c r="I2124" s="1">
        <f>+Territorio[[#This Row],[id]]</f>
        <v>2114</v>
      </c>
    </row>
    <row r="2125" spans="2:9" x14ac:dyDescent="0.3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26074</v>
      </c>
      <c r="I2125" s="1">
        <f>+Territorio[[#This Row],[id]]</f>
        <v>2115</v>
      </c>
    </row>
    <row r="2126" spans="2:9" x14ac:dyDescent="0.3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26075</v>
      </c>
      <c r="I2126" s="1">
        <f>+Territorio[[#This Row],[id]]</f>
        <v>2116</v>
      </c>
    </row>
    <row r="2127" spans="2:9" x14ac:dyDescent="0.3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26076</v>
      </c>
      <c r="I2127" s="1">
        <f>+Territorio[[#This Row],[id]]</f>
        <v>2117</v>
      </c>
    </row>
    <row r="2128" spans="2:9" x14ac:dyDescent="0.3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26077</v>
      </c>
      <c r="I2128" s="1">
        <f>+Territorio[[#This Row],[id]]</f>
        <v>2118</v>
      </c>
    </row>
    <row r="2129" spans="2:9" x14ac:dyDescent="0.3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26078</v>
      </c>
      <c r="I2129" s="1">
        <f>+Territorio[[#This Row],[id]]</f>
        <v>2119</v>
      </c>
    </row>
    <row r="2130" spans="2:9" x14ac:dyDescent="0.3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26079</v>
      </c>
      <c r="I2130" s="1">
        <f>+Territorio[[#This Row],[id]]</f>
        <v>2120</v>
      </c>
    </row>
    <row r="2131" spans="2:9" x14ac:dyDescent="0.3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26080</v>
      </c>
      <c r="I2131" s="1">
        <f>+Territorio[[#This Row],[id]]</f>
        <v>2121</v>
      </c>
    </row>
    <row r="2132" spans="2:9" x14ac:dyDescent="0.3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26081</v>
      </c>
      <c r="I2132" s="1">
        <f>+Territorio[[#This Row],[id]]</f>
        <v>2122</v>
      </c>
    </row>
    <row r="2133" spans="2:9" x14ac:dyDescent="0.3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26082</v>
      </c>
      <c r="I2133" s="1">
        <f>+Territorio[[#This Row],[id]]</f>
        <v>2123</v>
      </c>
    </row>
    <row r="2134" spans="2:9" x14ac:dyDescent="0.3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26083</v>
      </c>
      <c r="I2134" s="1">
        <f>+Territorio[[#This Row],[id]]</f>
        <v>2124</v>
      </c>
    </row>
    <row r="2135" spans="2:9" x14ac:dyDescent="0.3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26084</v>
      </c>
      <c r="I2135" s="1">
        <f>+Territorio[[#This Row],[id]]</f>
        <v>2125</v>
      </c>
    </row>
    <row r="2136" spans="2:9" x14ac:dyDescent="0.3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26085</v>
      </c>
      <c r="I2136" s="1">
        <f>+Territorio[[#This Row],[id]]</f>
        <v>2126</v>
      </c>
    </row>
    <row r="2137" spans="2:9" x14ac:dyDescent="0.3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26086</v>
      </c>
      <c r="I2137" s="1">
        <f>+Territorio[[#This Row],[id]]</f>
        <v>2127</v>
      </c>
    </row>
    <row r="2138" spans="2:9" x14ac:dyDescent="0.3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26087</v>
      </c>
      <c r="I2138" s="1">
        <f>+Territorio[[#This Row],[id]]</f>
        <v>2128</v>
      </c>
    </row>
    <row r="2139" spans="2:9" x14ac:dyDescent="0.3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26088</v>
      </c>
      <c r="I2139" s="1">
        <f>+Territorio[[#This Row],[id]]</f>
        <v>2129</v>
      </c>
    </row>
    <row r="2140" spans="2:9" x14ac:dyDescent="0.3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26089</v>
      </c>
      <c r="I2140" s="1">
        <f>+Territorio[[#This Row],[id]]</f>
        <v>2130</v>
      </c>
    </row>
    <row r="2141" spans="2:9" x14ac:dyDescent="0.3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26090</v>
      </c>
      <c r="I2141" s="1">
        <f>+Territorio[[#This Row],[id]]</f>
        <v>2131</v>
      </c>
    </row>
    <row r="2142" spans="2:9" x14ac:dyDescent="0.3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26091</v>
      </c>
      <c r="I2142" s="1">
        <f>+Territorio[[#This Row],[id]]</f>
        <v>2132</v>
      </c>
    </row>
    <row r="2143" spans="2:9" x14ac:dyDescent="0.3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26092</v>
      </c>
      <c r="I2143" s="1">
        <f>+Territorio[[#This Row],[id]]</f>
        <v>2133</v>
      </c>
    </row>
    <row r="2144" spans="2:9" x14ac:dyDescent="0.3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26093</v>
      </c>
      <c r="I2144" s="1">
        <f>+Territorio[[#This Row],[id]]</f>
        <v>2134</v>
      </c>
    </row>
    <row r="2145" spans="2:9" x14ac:dyDescent="0.3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26094</v>
      </c>
      <c r="I2145" s="1">
        <f>+Territorio[[#This Row],[id]]</f>
        <v>2135</v>
      </c>
    </row>
    <row r="2146" spans="2:9" x14ac:dyDescent="0.3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26095</v>
      </c>
      <c r="I2146" s="1">
        <f>+Territorio[[#This Row],[id]]</f>
        <v>2136</v>
      </c>
    </row>
    <row r="2147" spans="2:9" x14ac:dyDescent="0.3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26096</v>
      </c>
      <c r="I2147" s="1">
        <f>+Territorio[[#This Row],[id]]</f>
        <v>2137</v>
      </c>
    </row>
    <row r="2148" spans="2:9" x14ac:dyDescent="0.3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26097</v>
      </c>
      <c r="I2148" s="1">
        <f>+Territorio[[#This Row],[id]]</f>
        <v>2138</v>
      </c>
    </row>
    <row r="2149" spans="2:9" x14ac:dyDescent="0.3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26098</v>
      </c>
      <c r="I2149" s="1">
        <f>+Territorio[[#This Row],[id]]</f>
        <v>2139</v>
      </c>
    </row>
    <row r="2150" spans="2:9" x14ac:dyDescent="0.3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26099</v>
      </c>
      <c r="I2150" s="1">
        <f>+Territorio[[#This Row],[id]]</f>
        <v>2140</v>
      </c>
    </row>
    <row r="2151" spans="2:9" x14ac:dyDescent="0.3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26100</v>
      </c>
      <c r="I2151" s="1">
        <f>+Territorio[[#This Row],[id]]</f>
        <v>2141</v>
      </c>
    </row>
    <row r="2152" spans="2:9" x14ac:dyDescent="0.3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26101</v>
      </c>
      <c r="I2152" s="1">
        <f>+Territorio[[#This Row],[id]]</f>
        <v>2142</v>
      </c>
    </row>
    <row r="2153" spans="2:9" x14ac:dyDescent="0.3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26102</v>
      </c>
      <c r="I2153" s="1">
        <f>+Territorio[[#This Row],[id]]</f>
        <v>2143</v>
      </c>
    </row>
    <row r="2154" spans="2:9" x14ac:dyDescent="0.3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26103</v>
      </c>
      <c r="I2154" s="1">
        <f>+Territorio[[#This Row],[id]]</f>
        <v>2144</v>
      </c>
    </row>
    <row r="2155" spans="2:9" x14ac:dyDescent="0.3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26104</v>
      </c>
      <c r="I2155" s="1">
        <f>+Territorio[[#This Row],[id]]</f>
        <v>2145</v>
      </c>
    </row>
    <row r="2156" spans="2:9" x14ac:dyDescent="0.3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26105</v>
      </c>
      <c r="I2156" s="1">
        <f>+Territorio[[#This Row],[id]]</f>
        <v>2146</v>
      </c>
    </row>
    <row r="2157" spans="2:9" x14ac:dyDescent="0.3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26106</v>
      </c>
      <c r="I2157" s="1">
        <f>+Territorio[[#This Row],[id]]</f>
        <v>2147</v>
      </c>
    </row>
    <row r="2158" spans="2:9" x14ac:dyDescent="0.3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26107</v>
      </c>
      <c r="I2158" s="1">
        <f>+Territorio[[#This Row],[id]]</f>
        <v>2148</v>
      </c>
    </row>
    <row r="2159" spans="2:9" x14ac:dyDescent="0.3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26108</v>
      </c>
      <c r="I2159" s="1">
        <f>+Territorio[[#This Row],[id]]</f>
        <v>2149</v>
      </c>
    </row>
    <row r="2160" spans="2:9" x14ac:dyDescent="0.3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26109</v>
      </c>
      <c r="I2160" s="1">
        <f>+Territorio[[#This Row],[id]]</f>
        <v>2150</v>
      </c>
    </row>
    <row r="2161" spans="2:9" x14ac:dyDescent="0.3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26110</v>
      </c>
      <c r="I2161" s="1">
        <f>+Territorio[[#This Row],[id]]</f>
        <v>2151</v>
      </c>
    </row>
    <row r="2162" spans="2:9" x14ac:dyDescent="0.3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26111</v>
      </c>
      <c r="I2162" s="1">
        <f>+Territorio[[#This Row],[id]]</f>
        <v>2152</v>
      </c>
    </row>
    <row r="2163" spans="2:9" x14ac:dyDescent="0.3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26112</v>
      </c>
      <c r="I2163" s="1">
        <f>+Territorio[[#This Row],[id]]</f>
        <v>2153</v>
      </c>
    </row>
    <row r="2164" spans="2:9" x14ac:dyDescent="0.3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26113</v>
      </c>
      <c r="I2164" s="1">
        <f>+Territorio[[#This Row],[id]]</f>
        <v>2154</v>
      </c>
    </row>
    <row r="2165" spans="2:9" x14ac:dyDescent="0.3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26114</v>
      </c>
      <c r="I2165" s="1">
        <f>+Territorio[[#This Row],[id]]</f>
        <v>2155</v>
      </c>
    </row>
    <row r="2166" spans="2:9" x14ac:dyDescent="0.3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26115</v>
      </c>
      <c r="I2166" s="1">
        <f>+Territorio[[#This Row],[id]]</f>
        <v>2156</v>
      </c>
    </row>
    <row r="2167" spans="2:9" x14ac:dyDescent="0.3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26116</v>
      </c>
      <c r="I2167" s="1">
        <f>+Territorio[[#This Row],[id]]</f>
        <v>2157</v>
      </c>
    </row>
    <row r="2168" spans="2:9" x14ac:dyDescent="0.3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26117</v>
      </c>
      <c r="I2168" s="1">
        <f>+Territorio[[#This Row],[id]]</f>
        <v>2158</v>
      </c>
    </row>
    <row r="2169" spans="2:9" x14ac:dyDescent="0.3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26118</v>
      </c>
      <c r="I2169" s="1">
        <f>+Territorio[[#This Row],[id]]</f>
        <v>2159</v>
      </c>
    </row>
    <row r="2170" spans="2:9" x14ac:dyDescent="0.3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26119</v>
      </c>
      <c r="I2170" s="1">
        <f>+Territorio[[#This Row],[id]]</f>
        <v>2160</v>
      </c>
    </row>
    <row r="2171" spans="2:9" x14ac:dyDescent="0.3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26120</v>
      </c>
      <c r="I2171" s="1">
        <f>+Territorio[[#This Row],[id]]</f>
        <v>2161</v>
      </c>
    </row>
    <row r="2172" spans="2:9" x14ac:dyDescent="0.3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26121</v>
      </c>
      <c r="I2172" s="1">
        <f>+Territorio[[#This Row],[id]]</f>
        <v>2162</v>
      </c>
    </row>
    <row r="2173" spans="2:9" x14ac:dyDescent="0.3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26122</v>
      </c>
      <c r="I2173" s="1">
        <f>+Territorio[[#This Row],[id]]</f>
        <v>2163</v>
      </c>
    </row>
    <row r="2174" spans="2:9" x14ac:dyDescent="0.3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26123</v>
      </c>
      <c r="I2174" s="1">
        <f>+Territorio[[#This Row],[id]]</f>
        <v>2164</v>
      </c>
    </row>
    <row r="2175" spans="2:9" x14ac:dyDescent="0.3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26124</v>
      </c>
      <c r="I2175" s="1">
        <f>+Territorio[[#This Row],[id]]</f>
        <v>2165</v>
      </c>
    </row>
    <row r="2176" spans="2:9" x14ac:dyDescent="0.3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26125</v>
      </c>
      <c r="I2176" s="1">
        <f>+Territorio[[#This Row],[id]]</f>
        <v>2166</v>
      </c>
    </row>
    <row r="2177" spans="2:9" x14ac:dyDescent="0.3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26126</v>
      </c>
      <c r="I2177" s="1">
        <f>+Territorio[[#This Row],[id]]</f>
        <v>2167</v>
      </c>
    </row>
    <row r="2178" spans="2:9" x14ac:dyDescent="0.3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26127</v>
      </c>
      <c r="I2178" s="1">
        <f>+Territorio[[#This Row],[id]]</f>
        <v>2168</v>
      </c>
    </row>
    <row r="2179" spans="2:9" x14ac:dyDescent="0.3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26128</v>
      </c>
      <c r="I2179" s="1">
        <f>+Territorio[[#This Row],[id]]</f>
        <v>2169</v>
      </c>
    </row>
    <row r="2180" spans="2:9" x14ac:dyDescent="0.3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26129</v>
      </c>
      <c r="I2180" s="1">
        <f>+Territorio[[#This Row],[id]]</f>
        <v>2170</v>
      </c>
    </row>
    <row r="2181" spans="2:9" x14ac:dyDescent="0.3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26130</v>
      </c>
      <c r="I2181" s="1">
        <f>+Territorio[[#This Row],[id]]</f>
        <v>2171</v>
      </c>
    </row>
    <row r="2182" spans="2:9" x14ac:dyDescent="0.3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26131</v>
      </c>
      <c r="I2182" s="1">
        <f>+Territorio[[#This Row],[id]]</f>
        <v>2172</v>
      </c>
    </row>
    <row r="2183" spans="2:9" x14ac:dyDescent="0.3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26132</v>
      </c>
      <c r="I2183" s="1">
        <f>+Territorio[[#This Row],[id]]</f>
        <v>2173</v>
      </c>
    </row>
    <row r="2184" spans="2:9" x14ac:dyDescent="0.3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26133</v>
      </c>
      <c r="I2184" s="1">
        <f>+Territorio[[#This Row],[id]]</f>
        <v>2174</v>
      </c>
    </row>
    <row r="2185" spans="2:9" x14ac:dyDescent="0.3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26134</v>
      </c>
      <c r="I2185" s="1">
        <f>+Territorio[[#This Row],[id]]</f>
        <v>2175</v>
      </c>
    </row>
    <row r="2186" spans="2:9" x14ac:dyDescent="0.3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26135</v>
      </c>
      <c r="I2186" s="1">
        <f>+Territorio[[#This Row],[id]]</f>
        <v>2176</v>
      </c>
    </row>
    <row r="2187" spans="2:9" x14ac:dyDescent="0.3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26136</v>
      </c>
      <c r="I2187" s="1">
        <f>+Territorio[[#This Row],[id]]</f>
        <v>2177</v>
      </c>
    </row>
    <row r="2188" spans="2:9" x14ac:dyDescent="0.3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26137</v>
      </c>
      <c r="I2188" s="1">
        <f>+Territorio[[#This Row],[id]]</f>
        <v>2178</v>
      </c>
    </row>
    <row r="2189" spans="2:9" x14ac:dyDescent="0.3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26138</v>
      </c>
      <c r="I2189" s="1">
        <f>+Territorio[[#This Row],[id]]</f>
        <v>2179</v>
      </c>
    </row>
    <row r="2190" spans="2:9" x14ac:dyDescent="0.3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26139</v>
      </c>
      <c r="I2190" s="1">
        <f>+Territorio[[#This Row],[id]]</f>
        <v>2180</v>
      </c>
    </row>
    <row r="2191" spans="2:9" x14ac:dyDescent="0.3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26140</v>
      </c>
      <c r="I2191" s="1">
        <f>+Territorio[[#This Row],[id]]</f>
        <v>2181</v>
      </c>
    </row>
    <row r="2192" spans="2:9" x14ac:dyDescent="0.3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26141</v>
      </c>
      <c r="I2192" s="1">
        <f>+Territorio[[#This Row],[id]]</f>
        <v>2182</v>
      </c>
    </row>
    <row r="2193" spans="2:9" x14ac:dyDescent="0.3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26142</v>
      </c>
      <c r="I2193" s="1">
        <f>+Territorio[[#This Row],[id]]</f>
        <v>2183</v>
      </c>
    </row>
    <row r="2194" spans="2:9" x14ac:dyDescent="0.3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26143</v>
      </c>
      <c r="I2194" s="1">
        <f>+Territorio[[#This Row],[id]]</f>
        <v>2184</v>
      </c>
    </row>
    <row r="2195" spans="2:9" x14ac:dyDescent="0.3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26144</v>
      </c>
      <c r="I2195" s="1">
        <f>+Territorio[[#This Row],[id]]</f>
        <v>2185</v>
      </c>
    </row>
    <row r="2196" spans="2:9" x14ac:dyDescent="0.3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26145</v>
      </c>
      <c r="I2196" s="1">
        <f>+Territorio[[#This Row],[id]]</f>
        <v>2186</v>
      </c>
    </row>
    <row r="2197" spans="2:9" x14ac:dyDescent="0.3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26146</v>
      </c>
      <c r="I2197" s="1">
        <f>+Territorio[[#This Row],[id]]</f>
        <v>2187</v>
      </c>
    </row>
    <row r="2198" spans="2:9" x14ac:dyDescent="0.3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26147</v>
      </c>
      <c r="I2198" s="1">
        <f>+Territorio[[#This Row],[id]]</f>
        <v>2188</v>
      </c>
    </row>
    <row r="2199" spans="2:9" x14ac:dyDescent="0.3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26148</v>
      </c>
      <c r="I2199" s="1">
        <f>+Territorio[[#This Row],[id]]</f>
        <v>2189</v>
      </c>
    </row>
    <row r="2200" spans="2:9" x14ac:dyDescent="0.3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26149</v>
      </c>
      <c r="I2200" s="1">
        <f>+Territorio[[#This Row],[id]]</f>
        <v>2190</v>
      </c>
    </row>
    <row r="2201" spans="2:9" x14ac:dyDescent="0.3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26150</v>
      </c>
      <c r="I2201" s="1">
        <f>+Territorio[[#This Row],[id]]</f>
        <v>2191</v>
      </c>
    </row>
    <row r="2202" spans="2:9" x14ac:dyDescent="0.3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26151</v>
      </c>
      <c r="I2202" s="1">
        <f>+Territorio[[#This Row],[id]]</f>
        <v>2192</v>
      </c>
    </row>
    <row r="2203" spans="2:9" x14ac:dyDescent="0.3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26152</v>
      </c>
      <c r="I2203" s="1">
        <f>+Territorio[[#This Row],[id]]</f>
        <v>2193</v>
      </c>
    </row>
    <row r="2204" spans="2:9" x14ac:dyDescent="0.3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26153</v>
      </c>
      <c r="I2204" s="1">
        <f>+Territorio[[#This Row],[id]]</f>
        <v>2194</v>
      </c>
    </row>
    <row r="2205" spans="2:9" x14ac:dyDescent="0.3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26154</v>
      </c>
      <c r="I2205" s="1">
        <f>+Territorio[[#This Row],[id]]</f>
        <v>2195</v>
      </c>
    </row>
    <row r="2206" spans="2:9" x14ac:dyDescent="0.3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26155</v>
      </c>
      <c r="I2206" s="1">
        <f>+Territorio[[#This Row],[id]]</f>
        <v>2196</v>
      </c>
    </row>
    <row r="2207" spans="2:9" x14ac:dyDescent="0.3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26156</v>
      </c>
      <c r="I2207" s="1">
        <f>+Territorio[[#This Row],[id]]</f>
        <v>2197</v>
      </c>
    </row>
    <row r="2208" spans="2:9" x14ac:dyDescent="0.3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26157</v>
      </c>
      <c r="I2208" s="1">
        <f>+Territorio[[#This Row],[id]]</f>
        <v>2198</v>
      </c>
    </row>
    <row r="2209" spans="2:9" x14ac:dyDescent="0.3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26158</v>
      </c>
      <c r="I2209" s="1">
        <f>+Territorio[[#This Row],[id]]</f>
        <v>2199</v>
      </c>
    </row>
    <row r="2210" spans="2:9" x14ac:dyDescent="0.3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26159</v>
      </c>
      <c r="I2210" s="1">
        <f>+Territorio[[#This Row],[id]]</f>
        <v>2200</v>
      </c>
    </row>
    <row r="2211" spans="2:9" x14ac:dyDescent="0.3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26160</v>
      </c>
      <c r="I2211" s="1">
        <f>+Territorio[[#This Row],[id]]</f>
        <v>2201</v>
      </c>
    </row>
    <row r="2212" spans="2:9" x14ac:dyDescent="0.3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26161</v>
      </c>
      <c r="I2212" s="1">
        <f>+Territorio[[#This Row],[id]]</f>
        <v>2202</v>
      </c>
    </row>
    <row r="2213" spans="2:9" x14ac:dyDescent="0.3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26162</v>
      </c>
      <c r="I2213" s="1">
        <f>+Territorio[[#This Row],[id]]</f>
        <v>2203</v>
      </c>
    </row>
    <row r="2214" spans="2:9" x14ac:dyDescent="0.3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26163</v>
      </c>
      <c r="I2214" s="1">
        <f>+Territorio[[#This Row],[id]]</f>
        <v>2204</v>
      </c>
    </row>
    <row r="2215" spans="2:9" x14ac:dyDescent="0.3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26164</v>
      </c>
      <c r="I2215" s="1">
        <f>+Territorio[[#This Row],[id]]</f>
        <v>2205</v>
      </c>
    </row>
    <row r="2216" spans="2:9" x14ac:dyDescent="0.3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26165</v>
      </c>
      <c r="I2216" s="1">
        <f>+Territorio[[#This Row],[id]]</f>
        <v>2206</v>
      </c>
    </row>
    <row r="2217" spans="2:9" x14ac:dyDescent="0.3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26166</v>
      </c>
      <c r="I2217" s="1">
        <f>+Territorio[[#This Row],[id]]</f>
        <v>2207</v>
      </c>
    </row>
    <row r="2218" spans="2:9" x14ac:dyDescent="0.3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26167</v>
      </c>
      <c r="I2218" s="1">
        <f>+Territorio[[#This Row],[id]]</f>
        <v>2208</v>
      </c>
    </row>
    <row r="2219" spans="2:9" x14ac:dyDescent="0.3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26168</v>
      </c>
      <c r="I2219" s="1">
        <f>+Territorio[[#This Row],[id]]</f>
        <v>2209</v>
      </c>
    </row>
    <row r="2220" spans="2:9" x14ac:dyDescent="0.3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26169</v>
      </c>
      <c r="I2220" s="1">
        <f>+Territorio[[#This Row],[id]]</f>
        <v>2210</v>
      </c>
    </row>
    <row r="2221" spans="2:9" x14ac:dyDescent="0.3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26170</v>
      </c>
      <c r="I2221" s="1">
        <f>+Territorio[[#This Row],[id]]</f>
        <v>2211</v>
      </c>
    </row>
    <row r="2222" spans="2:9" x14ac:dyDescent="0.3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26171</v>
      </c>
      <c r="I2222" s="1">
        <f>+Territorio[[#This Row],[id]]</f>
        <v>2212</v>
      </c>
    </row>
    <row r="2223" spans="2:9" x14ac:dyDescent="0.3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26172</v>
      </c>
      <c r="I2223" s="1">
        <f>+Territorio[[#This Row],[id]]</f>
        <v>2213</v>
      </c>
    </row>
    <row r="2224" spans="2:9" x14ac:dyDescent="0.3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26173</v>
      </c>
      <c r="I2224" s="1">
        <f>+Territorio[[#This Row],[id]]</f>
        <v>2214</v>
      </c>
    </row>
    <row r="2225" spans="2:9" x14ac:dyDescent="0.3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26174</v>
      </c>
      <c r="I2225" s="1">
        <f>+Territorio[[#This Row],[id]]</f>
        <v>2215</v>
      </c>
    </row>
    <row r="2226" spans="2:9" x14ac:dyDescent="0.3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26175</v>
      </c>
      <c r="I2226" s="1">
        <f>+Territorio[[#This Row],[id]]</f>
        <v>2216</v>
      </c>
    </row>
    <row r="2227" spans="2:9" x14ac:dyDescent="0.3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26176</v>
      </c>
      <c r="I2227" s="1">
        <f>+Territorio[[#This Row],[id]]</f>
        <v>2217</v>
      </c>
    </row>
    <row r="2228" spans="2:9" x14ac:dyDescent="0.3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26177</v>
      </c>
      <c r="I2228" s="1">
        <f>+Territorio[[#This Row],[id]]</f>
        <v>2218</v>
      </c>
    </row>
    <row r="2229" spans="2:9" x14ac:dyDescent="0.3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26178</v>
      </c>
      <c r="I2229" s="1">
        <f>+Territorio[[#This Row],[id]]</f>
        <v>2219</v>
      </c>
    </row>
    <row r="2230" spans="2:9" x14ac:dyDescent="0.3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26179</v>
      </c>
      <c r="I2230" s="1">
        <f>+Territorio[[#This Row],[id]]</f>
        <v>2220</v>
      </c>
    </row>
    <row r="2231" spans="2:9" x14ac:dyDescent="0.3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26180</v>
      </c>
      <c r="I2231" s="1">
        <f>+Territorio[[#This Row],[id]]</f>
        <v>2221</v>
      </c>
    </row>
    <row r="2232" spans="2:9" x14ac:dyDescent="0.3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26181</v>
      </c>
      <c r="I2232" s="1">
        <f>+Territorio[[#This Row],[id]]</f>
        <v>2222</v>
      </c>
    </row>
    <row r="2233" spans="2:9" x14ac:dyDescent="0.3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26182</v>
      </c>
      <c r="I2233" s="1">
        <f>+Territorio[[#This Row],[id]]</f>
        <v>2223</v>
      </c>
    </row>
    <row r="2234" spans="2:9" x14ac:dyDescent="0.3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26183</v>
      </c>
      <c r="I2234" s="1">
        <f>+Territorio[[#This Row],[id]]</f>
        <v>2224</v>
      </c>
    </row>
    <row r="2235" spans="2:9" x14ac:dyDescent="0.3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26184</v>
      </c>
      <c r="I2235" s="1">
        <f>+Territorio[[#This Row],[id]]</f>
        <v>2225</v>
      </c>
    </row>
    <row r="2236" spans="2:9" x14ac:dyDescent="0.3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26185</v>
      </c>
      <c r="I2236" s="1">
        <f>+Territorio[[#This Row],[id]]</f>
        <v>2226</v>
      </c>
    </row>
    <row r="2237" spans="2:9" x14ac:dyDescent="0.3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26186</v>
      </c>
      <c r="I2237" s="1">
        <f>+Territorio[[#This Row],[id]]</f>
        <v>2227</v>
      </c>
    </row>
    <row r="2238" spans="2:9" x14ac:dyDescent="0.3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26187</v>
      </c>
      <c r="I2238" s="1">
        <f>+Territorio[[#This Row],[id]]</f>
        <v>2228</v>
      </c>
    </row>
    <row r="2239" spans="2:9" x14ac:dyDescent="0.3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26188</v>
      </c>
      <c r="I2239" s="1">
        <f>+Territorio[[#This Row],[id]]</f>
        <v>2229</v>
      </c>
    </row>
    <row r="2240" spans="2:9" x14ac:dyDescent="0.3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26189</v>
      </c>
      <c r="I2240" s="1">
        <f>+Territorio[[#This Row],[id]]</f>
        <v>2230</v>
      </c>
    </row>
    <row r="2241" spans="2:9" x14ac:dyDescent="0.3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26190</v>
      </c>
      <c r="I2241" s="1">
        <f>+Territorio[[#This Row],[id]]</f>
        <v>2231</v>
      </c>
    </row>
    <row r="2242" spans="2:9" x14ac:dyDescent="0.3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26191</v>
      </c>
      <c r="I2242" s="1">
        <f>+Territorio[[#This Row],[id]]</f>
        <v>2232</v>
      </c>
    </row>
    <row r="2243" spans="2:9" x14ac:dyDescent="0.3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26192</v>
      </c>
      <c r="I2243" s="1">
        <f>+Territorio[[#This Row],[id]]</f>
        <v>2233</v>
      </c>
    </row>
    <row r="2244" spans="2:9" x14ac:dyDescent="0.3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26193</v>
      </c>
      <c r="I2244" s="1">
        <f>+Territorio[[#This Row],[id]]</f>
        <v>2234</v>
      </c>
    </row>
    <row r="2245" spans="2:9" x14ac:dyDescent="0.3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26194</v>
      </c>
      <c r="I2245" s="1">
        <f>+Territorio[[#This Row],[id]]</f>
        <v>2235</v>
      </c>
    </row>
    <row r="2246" spans="2:9" x14ac:dyDescent="0.3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26195</v>
      </c>
      <c r="I2246" s="1">
        <f>+Territorio[[#This Row],[id]]</f>
        <v>2236</v>
      </c>
    </row>
    <row r="2247" spans="2:9" x14ac:dyDescent="0.3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26196</v>
      </c>
      <c r="I2247" s="1">
        <f>+Territorio[[#This Row],[id]]</f>
        <v>2237</v>
      </c>
    </row>
    <row r="2248" spans="2:9" x14ac:dyDescent="0.3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26197</v>
      </c>
      <c r="I2248" s="1">
        <f>+Territorio[[#This Row],[id]]</f>
        <v>2238</v>
      </c>
    </row>
    <row r="2249" spans="2:9" x14ac:dyDescent="0.3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26198</v>
      </c>
      <c r="I2249" s="1">
        <f>+Territorio[[#This Row],[id]]</f>
        <v>2239</v>
      </c>
    </row>
    <row r="2250" spans="2:9" x14ac:dyDescent="0.3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26199</v>
      </c>
      <c r="I2250" s="1">
        <f>+Territorio[[#This Row],[id]]</f>
        <v>2240</v>
      </c>
    </row>
    <row r="2251" spans="2:9" x14ac:dyDescent="0.3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26200</v>
      </c>
      <c r="I2251" s="1">
        <f>+Territorio[[#This Row],[id]]</f>
        <v>2241</v>
      </c>
    </row>
    <row r="2252" spans="2:9" x14ac:dyDescent="0.3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26201</v>
      </c>
      <c r="I2252" s="1">
        <f>+Territorio[[#This Row],[id]]</f>
        <v>2242</v>
      </c>
    </row>
    <row r="2253" spans="2:9" x14ac:dyDescent="0.3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26202</v>
      </c>
      <c r="I2253" s="1">
        <f>+Territorio[[#This Row],[id]]</f>
        <v>2243</v>
      </c>
    </row>
    <row r="2254" spans="2:9" x14ac:dyDescent="0.3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26203</v>
      </c>
      <c r="I2254" s="1">
        <f>+Territorio[[#This Row],[id]]</f>
        <v>2244</v>
      </c>
    </row>
    <row r="2255" spans="2:9" x14ac:dyDescent="0.3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26204</v>
      </c>
      <c r="I2255" s="1">
        <f>+Territorio[[#This Row],[id]]</f>
        <v>2245</v>
      </c>
    </row>
    <row r="2256" spans="2:9" x14ac:dyDescent="0.3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26205</v>
      </c>
      <c r="I2256" s="1">
        <f>+Territorio[[#This Row],[id]]</f>
        <v>2246</v>
      </c>
    </row>
    <row r="2257" spans="2:9" x14ac:dyDescent="0.3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26206</v>
      </c>
      <c r="I2257" s="1">
        <f>+Territorio[[#This Row],[id]]</f>
        <v>2247</v>
      </c>
    </row>
    <row r="2258" spans="2:9" x14ac:dyDescent="0.3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26207</v>
      </c>
      <c r="I2258" s="1">
        <f>+Territorio[[#This Row],[id]]</f>
        <v>2248</v>
      </c>
    </row>
    <row r="2259" spans="2:9" x14ac:dyDescent="0.3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26208</v>
      </c>
      <c r="I2259" s="1">
        <f>+Territorio[[#This Row],[id]]</f>
        <v>2249</v>
      </c>
    </row>
    <row r="2260" spans="2:9" x14ac:dyDescent="0.3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26209</v>
      </c>
      <c r="I2260" s="1">
        <f>+Territorio[[#This Row],[id]]</f>
        <v>2250</v>
      </c>
    </row>
    <row r="2261" spans="2:9" x14ac:dyDescent="0.3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26210</v>
      </c>
      <c r="I2261" s="1">
        <f>+Territorio[[#This Row],[id]]</f>
        <v>2251</v>
      </c>
    </row>
    <row r="2262" spans="2:9" x14ac:dyDescent="0.3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26211</v>
      </c>
      <c r="I2262" s="1">
        <f>+Territorio[[#This Row],[id]]</f>
        <v>2252</v>
      </c>
    </row>
    <row r="2263" spans="2:9" x14ac:dyDescent="0.3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26212</v>
      </c>
      <c r="I2263" s="1">
        <f>+Territorio[[#This Row],[id]]</f>
        <v>2253</v>
      </c>
    </row>
    <row r="2264" spans="2:9" x14ac:dyDescent="0.3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26213</v>
      </c>
      <c r="I2264" s="1">
        <f>+Territorio[[#This Row],[id]]</f>
        <v>2254</v>
      </c>
    </row>
    <row r="2265" spans="2:9" x14ac:dyDescent="0.3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26214</v>
      </c>
      <c r="I2265" s="1">
        <f>+Territorio[[#This Row],[id]]</f>
        <v>2255</v>
      </c>
    </row>
    <row r="2266" spans="2:9" x14ac:dyDescent="0.3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26215</v>
      </c>
      <c r="I2266" s="1">
        <f>+Territorio[[#This Row],[id]]</f>
        <v>2256</v>
      </c>
    </row>
    <row r="2267" spans="2:9" x14ac:dyDescent="0.3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26216</v>
      </c>
      <c r="I2267" s="1">
        <f>+Territorio[[#This Row],[id]]</f>
        <v>2257</v>
      </c>
    </row>
    <row r="2268" spans="2:9" x14ac:dyDescent="0.3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26217</v>
      </c>
      <c r="I2268" s="1">
        <f>+Territorio[[#This Row],[id]]</f>
        <v>2258</v>
      </c>
    </row>
    <row r="2269" spans="2:9" x14ac:dyDescent="0.3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26218</v>
      </c>
      <c r="I2269" s="1">
        <f>+Territorio[[#This Row],[id]]</f>
        <v>2259</v>
      </c>
    </row>
    <row r="2270" spans="2:9" x14ac:dyDescent="0.3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26219</v>
      </c>
      <c r="I2270" s="1">
        <f>+Territorio[[#This Row],[id]]</f>
        <v>2260</v>
      </c>
    </row>
    <row r="2271" spans="2:9" x14ac:dyDescent="0.3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26220</v>
      </c>
      <c r="I2271" s="1">
        <f>+Territorio[[#This Row],[id]]</f>
        <v>2261</v>
      </c>
    </row>
    <row r="2272" spans="2:9" x14ac:dyDescent="0.3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26221</v>
      </c>
      <c r="I2272" s="1">
        <f>+Territorio[[#This Row],[id]]</f>
        <v>2262</v>
      </c>
    </row>
    <row r="2273" spans="2:9" x14ac:dyDescent="0.3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26222</v>
      </c>
      <c r="I2273" s="1">
        <f>+Territorio[[#This Row],[id]]</f>
        <v>2263</v>
      </c>
    </row>
    <row r="2274" spans="2:9" x14ac:dyDescent="0.3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26223</v>
      </c>
      <c r="I2274" s="1">
        <f>+Territorio[[#This Row],[id]]</f>
        <v>2264</v>
      </c>
    </row>
    <row r="2275" spans="2:9" x14ac:dyDescent="0.3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26224</v>
      </c>
      <c r="I2275" s="1">
        <f>+Territorio[[#This Row],[id]]</f>
        <v>2265</v>
      </c>
    </row>
    <row r="2276" spans="2:9" x14ac:dyDescent="0.3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26225</v>
      </c>
      <c r="I2276" s="1">
        <f>+Territorio[[#This Row],[id]]</f>
        <v>2266</v>
      </c>
    </row>
    <row r="2277" spans="2:9" x14ac:dyDescent="0.3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26226</v>
      </c>
      <c r="I2277" s="1">
        <f>+Territorio[[#This Row],[id]]</f>
        <v>2267</v>
      </c>
    </row>
    <row r="2278" spans="2:9" x14ac:dyDescent="0.3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26227</v>
      </c>
      <c r="I2278" s="1">
        <f>+Territorio[[#This Row],[id]]</f>
        <v>2268</v>
      </c>
    </row>
    <row r="2279" spans="2:9" x14ac:dyDescent="0.3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26228</v>
      </c>
      <c r="I2279" s="1">
        <f>+Territorio[[#This Row],[id]]</f>
        <v>2269</v>
      </c>
    </row>
    <row r="2280" spans="2:9" x14ac:dyDescent="0.3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26229</v>
      </c>
      <c r="I2280" s="1">
        <f>+Territorio[[#This Row],[id]]</f>
        <v>2270</v>
      </c>
    </row>
    <row r="2281" spans="2:9" x14ac:dyDescent="0.3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26230</v>
      </c>
      <c r="I2281" s="1">
        <f>+Territorio[[#This Row],[id]]</f>
        <v>2271</v>
      </c>
    </row>
    <row r="2282" spans="2:9" x14ac:dyDescent="0.3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26231</v>
      </c>
      <c r="I2282" s="1">
        <f>+Territorio[[#This Row],[id]]</f>
        <v>2272</v>
      </c>
    </row>
    <row r="2283" spans="2:9" x14ac:dyDescent="0.3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26232</v>
      </c>
      <c r="I2283" s="1">
        <f>+Territorio[[#This Row],[id]]</f>
        <v>2273</v>
      </c>
    </row>
    <row r="2284" spans="2:9" x14ac:dyDescent="0.3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26233</v>
      </c>
      <c r="I2284" s="1">
        <f>+Territorio[[#This Row],[id]]</f>
        <v>2274</v>
      </c>
    </row>
    <row r="2285" spans="2:9" x14ac:dyDescent="0.3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26234</v>
      </c>
      <c r="I2285" s="1">
        <f>+Territorio[[#This Row],[id]]</f>
        <v>2275</v>
      </c>
    </row>
    <row r="2286" spans="2:9" x14ac:dyDescent="0.3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26235</v>
      </c>
      <c r="I2286" s="1">
        <f>+Territorio[[#This Row],[id]]</f>
        <v>2276</v>
      </c>
    </row>
    <row r="2287" spans="2:9" x14ac:dyDescent="0.3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26236</v>
      </c>
      <c r="I2287" s="1">
        <f>+Territorio[[#This Row],[id]]</f>
        <v>2277</v>
      </c>
    </row>
    <row r="2288" spans="2:9" x14ac:dyDescent="0.3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26237</v>
      </c>
      <c r="I2288" s="1">
        <f>+Territorio[[#This Row],[id]]</f>
        <v>2278</v>
      </c>
    </row>
    <row r="2289" spans="2:9" x14ac:dyDescent="0.3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26238</v>
      </c>
      <c r="I2289" s="1">
        <f>+Territorio[[#This Row],[id]]</f>
        <v>2279</v>
      </c>
    </row>
    <row r="2290" spans="2:9" x14ac:dyDescent="0.3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26239</v>
      </c>
      <c r="I2290" s="1">
        <f>+Territorio[[#This Row],[id]]</f>
        <v>2280</v>
      </c>
    </row>
    <row r="2291" spans="2:9" x14ac:dyDescent="0.3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26240</v>
      </c>
      <c r="I2291" s="1">
        <f>+Territorio[[#This Row],[id]]</f>
        <v>2281</v>
      </c>
    </row>
    <row r="2292" spans="2:9" x14ac:dyDescent="0.3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26241</v>
      </c>
      <c r="I2292" s="1">
        <f>+Territorio[[#This Row],[id]]</f>
        <v>2282</v>
      </c>
    </row>
    <row r="2293" spans="2:9" x14ac:dyDescent="0.3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26242</v>
      </c>
      <c r="I2293" s="1">
        <f>+Territorio[[#This Row],[id]]</f>
        <v>2283</v>
      </c>
    </row>
    <row r="2294" spans="2:9" x14ac:dyDescent="0.3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26243</v>
      </c>
      <c r="I2294" s="1">
        <f>+Territorio[[#This Row],[id]]</f>
        <v>2284</v>
      </c>
    </row>
    <row r="2295" spans="2:9" x14ac:dyDescent="0.3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26244</v>
      </c>
      <c r="I2295" s="1">
        <f>+Territorio[[#This Row],[id]]</f>
        <v>2285</v>
      </c>
    </row>
    <row r="2296" spans="2:9" x14ac:dyDescent="0.3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26245</v>
      </c>
      <c r="I2296" s="1">
        <f>+Territorio[[#This Row],[id]]</f>
        <v>2286</v>
      </c>
    </row>
    <row r="2297" spans="2:9" x14ac:dyDescent="0.3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26246</v>
      </c>
      <c r="I2297" s="1">
        <f>+Territorio[[#This Row],[id]]</f>
        <v>2287</v>
      </c>
    </row>
    <row r="2298" spans="2:9" x14ac:dyDescent="0.3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26247</v>
      </c>
      <c r="I2298" s="1">
        <f>+Territorio[[#This Row],[id]]</f>
        <v>2288</v>
      </c>
    </row>
    <row r="2299" spans="2:9" x14ac:dyDescent="0.3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26248</v>
      </c>
      <c r="I2299" s="1">
        <f>+Territorio[[#This Row],[id]]</f>
        <v>2289</v>
      </c>
    </row>
    <row r="2300" spans="2:9" x14ac:dyDescent="0.3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26249</v>
      </c>
      <c r="I2300" s="1">
        <f>+Territorio[[#This Row],[id]]</f>
        <v>2290</v>
      </c>
    </row>
    <row r="2301" spans="2:9" x14ac:dyDescent="0.3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26250</v>
      </c>
      <c r="I2301" s="1">
        <f>+Territorio[[#This Row],[id]]</f>
        <v>2291</v>
      </c>
    </row>
    <row r="2302" spans="2:9" x14ac:dyDescent="0.3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26251</v>
      </c>
      <c r="I2302" s="1">
        <f>+Territorio[[#This Row],[id]]</f>
        <v>2292</v>
      </c>
    </row>
    <row r="2303" spans="2:9" x14ac:dyDescent="0.3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26252</v>
      </c>
      <c r="I2303" s="1">
        <f>+Territorio[[#This Row],[id]]</f>
        <v>2293</v>
      </c>
    </row>
    <row r="2304" spans="2:9" x14ac:dyDescent="0.3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26253</v>
      </c>
      <c r="I2304" s="1">
        <f>+Territorio[[#This Row],[id]]</f>
        <v>2294</v>
      </c>
    </row>
    <row r="2305" spans="2:9" x14ac:dyDescent="0.3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26254</v>
      </c>
      <c r="I2305" s="1">
        <f>+Territorio[[#This Row],[id]]</f>
        <v>2295</v>
      </c>
    </row>
    <row r="2306" spans="2:9" x14ac:dyDescent="0.3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26255</v>
      </c>
      <c r="I2306" s="1">
        <f>+Territorio[[#This Row],[id]]</f>
        <v>2296</v>
      </c>
    </row>
    <row r="2307" spans="2:9" x14ac:dyDescent="0.3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26256</v>
      </c>
      <c r="I2307" s="1">
        <f>+Territorio[[#This Row],[id]]</f>
        <v>2297</v>
      </c>
    </row>
    <row r="2308" spans="2:9" x14ac:dyDescent="0.3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26257</v>
      </c>
      <c r="I2308" s="1">
        <f>+Territorio[[#This Row],[id]]</f>
        <v>2298</v>
      </c>
    </row>
    <row r="2309" spans="2:9" x14ac:dyDescent="0.3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26258</v>
      </c>
      <c r="I2309" s="1">
        <f>+Territorio[[#This Row],[id]]</f>
        <v>2299</v>
      </c>
    </row>
    <row r="2310" spans="2:9" x14ac:dyDescent="0.3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26259</v>
      </c>
      <c r="I2310" s="1">
        <f>+Territorio[[#This Row],[id]]</f>
        <v>2300</v>
      </c>
    </row>
    <row r="2311" spans="2:9" x14ac:dyDescent="0.3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26260</v>
      </c>
      <c r="I2311" s="1">
        <f>+Territorio[[#This Row],[id]]</f>
        <v>2301</v>
      </c>
    </row>
    <row r="2312" spans="2:9" x14ac:dyDescent="0.3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26261</v>
      </c>
      <c r="I2312" s="1">
        <f>+Territorio[[#This Row],[id]]</f>
        <v>2302</v>
      </c>
    </row>
    <row r="2313" spans="2:9" x14ac:dyDescent="0.3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26262</v>
      </c>
      <c r="I2313" s="1">
        <f>+Territorio[[#This Row],[id]]</f>
        <v>2303</v>
      </c>
    </row>
    <row r="2314" spans="2:9" x14ac:dyDescent="0.3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26263</v>
      </c>
      <c r="I2314" s="1">
        <f>+Territorio[[#This Row],[id]]</f>
        <v>2304</v>
      </c>
    </row>
    <row r="2315" spans="2:9" x14ac:dyDescent="0.3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26264</v>
      </c>
      <c r="I2315" s="1">
        <f>+Territorio[[#This Row],[id]]</f>
        <v>2305</v>
      </c>
    </row>
    <row r="2316" spans="2:9" x14ac:dyDescent="0.3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26265</v>
      </c>
      <c r="I2316" s="1">
        <f>+Territorio[[#This Row],[id]]</f>
        <v>2306</v>
      </c>
    </row>
    <row r="2317" spans="2:9" x14ac:dyDescent="0.3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26266</v>
      </c>
      <c r="I2317" s="1">
        <f>+Territorio[[#This Row],[id]]</f>
        <v>2307</v>
      </c>
    </row>
    <row r="2318" spans="2:9" x14ac:dyDescent="0.3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26267</v>
      </c>
      <c r="I2318" s="1">
        <f>+Territorio[[#This Row],[id]]</f>
        <v>2308</v>
      </c>
    </row>
    <row r="2319" spans="2:9" x14ac:dyDescent="0.3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26268</v>
      </c>
      <c r="I2319" s="1">
        <f>+Territorio[[#This Row],[id]]</f>
        <v>2309</v>
      </c>
    </row>
    <row r="2320" spans="2:9" x14ac:dyDescent="0.3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26269</v>
      </c>
      <c r="I2320" s="1">
        <f>+Territorio[[#This Row],[id]]</f>
        <v>2310</v>
      </c>
    </row>
    <row r="2321" spans="2:9" x14ac:dyDescent="0.3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26270</v>
      </c>
      <c r="I2321" s="1">
        <f>+Territorio[[#This Row],[id]]</f>
        <v>2311</v>
      </c>
    </row>
    <row r="2322" spans="2:9" x14ac:dyDescent="0.3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26271</v>
      </c>
      <c r="I2322" s="1">
        <f>+Territorio[[#This Row],[id]]</f>
        <v>2312</v>
      </c>
    </row>
    <row r="2323" spans="2:9" x14ac:dyDescent="0.3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26272</v>
      </c>
      <c r="I2323" s="1">
        <f>+Territorio[[#This Row],[id]]</f>
        <v>2313</v>
      </c>
    </row>
    <row r="2324" spans="2:9" x14ac:dyDescent="0.3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26273</v>
      </c>
      <c r="I2324" s="1">
        <f>+Territorio[[#This Row],[id]]</f>
        <v>2314</v>
      </c>
    </row>
    <row r="2325" spans="2:9" x14ac:dyDescent="0.3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26274</v>
      </c>
      <c r="I2325" s="1">
        <f>+Territorio[[#This Row],[id]]</f>
        <v>2315</v>
      </c>
    </row>
    <row r="2326" spans="2:9" x14ac:dyDescent="0.3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26275</v>
      </c>
      <c r="I2326" s="1">
        <f>+Territorio[[#This Row],[id]]</f>
        <v>2316</v>
      </c>
    </row>
    <row r="2327" spans="2:9" x14ac:dyDescent="0.3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26276</v>
      </c>
      <c r="I2327" s="1">
        <f>+Territorio[[#This Row],[id]]</f>
        <v>2317</v>
      </c>
    </row>
    <row r="2328" spans="2:9" x14ac:dyDescent="0.3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26277</v>
      </c>
      <c r="I2328" s="1">
        <f>+Territorio[[#This Row],[id]]</f>
        <v>2318</v>
      </c>
    </row>
    <row r="2329" spans="2:9" x14ac:dyDescent="0.3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26278</v>
      </c>
      <c r="I2329" s="1">
        <f>+Territorio[[#This Row],[id]]</f>
        <v>2319</v>
      </c>
    </row>
    <row r="2330" spans="2:9" x14ac:dyDescent="0.3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26279</v>
      </c>
      <c r="I2330" s="1">
        <f>+Territorio[[#This Row],[id]]</f>
        <v>2320</v>
      </c>
    </row>
    <row r="2331" spans="2:9" x14ac:dyDescent="0.3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26280</v>
      </c>
      <c r="I2331" s="1">
        <f>+Territorio[[#This Row],[id]]</f>
        <v>2321</v>
      </c>
    </row>
    <row r="2332" spans="2:9" x14ac:dyDescent="0.3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26281</v>
      </c>
      <c r="I2332" s="1">
        <f>+Territorio[[#This Row],[id]]</f>
        <v>2322</v>
      </c>
    </row>
    <row r="2333" spans="2:9" x14ac:dyDescent="0.3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26282</v>
      </c>
      <c r="I2333" s="1">
        <f>+Territorio[[#This Row],[id]]</f>
        <v>2323</v>
      </c>
    </row>
    <row r="2334" spans="2:9" x14ac:dyDescent="0.3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26283</v>
      </c>
      <c r="I2334" s="1">
        <f>+Territorio[[#This Row],[id]]</f>
        <v>2324</v>
      </c>
    </row>
    <row r="2335" spans="2:9" x14ac:dyDescent="0.3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26284</v>
      </c>
      <c r="I2335" s="1">
        <f>+Territorio[[#This Row],[id]]</f>
        <v>2325</v>
      </c>
    </row>
    <row r="2336" spans="2:9" x14ac:dyDescent="0.3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26285</v>
      </c>
      <c r="I2336" s="1">
        <f>+Territorio[[#This Row],[id]]</f>
        <v>2326</v>
      </c>
    </row>
    <row r="2337" spans="2:9" x14ac:dyDescent="0.3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26286</v>
      </c>
      <c r="I2337" s="1">
        <f>+Territorio[[#This Row],[id]]</f>
        <v>2327</v>
      </c>
    </row>
    <row r="2338" spans="2:9" x14ac:dyDescent="0.3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26287</v>
      </c>
      <c r="I2338" s="1">
        <f>+Territorio[[#This Row],[id]]</f>
        <v>2328</v>
      </c>
    </row>
    <row r="2339" spans="2:9" x14ac:dyDescent="0.3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26288</v>
      </c>
      <c r="I2339" s="1">
        <f>+Territorio[[#This Row],[id]]</f>
        <v>2329</v>
      </c>
    </row>
    <row r="2340" spans="2:9" x14ac:dyDescent="0.3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26289</v>
      </c>
      <c r="I2340" s="1">
        <f>+Territorio[[#This Row],[id]]</f>
        <v>2330</v>
      </c>
    </row>
    <row r="2341" spans="2:9" x14ac:dyDescent="0.3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26290</v>
      </c>
      <c r="I2341" s="1">
        <f>+Territorio[[#This Row],[id]]</f>
        <v>2331</v>
      </c>
    </row>
    <row r="2342" spans="2:9" x14ac:dyDescent="0.3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26291</v>
      </c>
      <c r="I2342" s="1">
        <f>+Territorio[[#This Row],[id]]</f>
        <v>2332</v>
      </c>
    </row>
    <row r="2343" spans="2:9" x14ac:dyDescent="0.3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26292</v>
      </c>
      <c r="I2343" s="1">
        <f>+Territorio[[#This Row],[id]]</f>
        <v>2333</v>
      </c>
    </row>
    <row r="2344" spans="2:9" x14ac:dyDescent="0.3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26293</v>
      </c>
      <c r="I2344" s="1">
        <f>+Territorio[[#This Row],[id]]</f>
        <v>2334</v>
      </c>
    </row>
    <row r="2345" spans="2:9" x14ac:dyDescent="0.3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26294</v>
      </c>
      <c r="I2345" s="1">
        <f>+Territorio[[#This Row],[id]]</f>
        <v>2335</v>
      </c>
    </row>
    <row r="2346" spans="2:9" x14ac:dyDescent="0.3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26295</v>
      </c>
      <c r="I2346" s="1">
        <f>+Territorio[[#This Row],[id]]</f>
        <v>2336</v>
      </c>
    </row>
    <row r="2347" spans="2:9" x14ac:dyDescent="0.3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26296</v>
      </c>
      <c r="I2347" s="1">
        <f>+Territorio[[#This Row],[id]]</f>
        <v>2337</v>
      </c>
    </row>
    <row r="2348" spans="2:9" x14ac:dyDescent="0.3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26297</v>
      </c>
      <c r="I2348" s="1">
        <f>+Territorio[[#This Row],[id]]</f>
        <v>2338</v>
      </c>
    </row>
    <row r="2349" spans="2:9" x14ac:dyDescent="0.3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26298</v>
      </c>
      <c r="I2349" s="1">
        <f>+Territorio[[#This Row],[id]]</f>
        <v>2339</v>
      </c>
    </row>
    <row r="2350" spans="2:9" x14ac:dyDescent="0.3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26299</v>
      </c>
      <c r="I2350" s="1">
        <f>+Territorio[[#This Row],[id]]</f>
        <v>2340</v>
      </c>
    </row>
    <row r="2351" spans="2:9" x14ac:dyDescent="0.3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26300</v>
      </c>
      <c r="I2351" s="1">
        <f>+Territorio[[#This Row],[id]]</f>
        <v>2341</v>
      </c>
    </row>
    <row r="2352" spans="2:9" x14ac:dyDescent="0.3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26301</v>
      </c>
      <c r="I2352" s="1">
        <f>+Territorio[[#This Row],[id]]</f>
        <v>2342</v>
      </c>
    </row>
    <row r="2353" spans="2:9" x14ac:dyDescent="0.3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26302</v>
      </c>
      <c r="I2353" s="1">
        <f>+Territorio[[#This Row],[id]]</f>
        <v>2343</v>
      </c>
    </row>
    <row r="2354" spans="2:9" x14ac:dyDescent="0.3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26303</v>
      </c>
      <c r="I2354" s="1">
        <f>+Territorio[[#This Row],[id]]</f>
        <v>2344</v>
      </c>
    </row>
    <row r="2355" spans="2:9" x14ac:dyDescent="0.3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26304</v>
      </c>
      <c r="I2355" s="1">
        <f>+Territorio[[#This Row],[id]]</f>
        <v>2345</v>
      </c>
    </row>
    <row r="2356" spans="2:9" x14ac:dyDescent="0.3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26305</v>
      </c>
      <c r="I2356" s="1">
        <f>+Territorio[[#This Row],[id]]</f>
        <v>2346</v>
      </c>
    </row>
    <row r="2357" spans="2:9" x14ac:dyDescent="0.3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26306</v>
      </c>
      <c r="I2357" s="1">
        <f>+Territorio[[#This Row],[id]]</f>
        <v>2347</v>
      </c>
    </row>
    <row r="2358" spans="2:9" x14ac:dyDescent="0.3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26307</v>
      </c>
      <c r="I2358" s="1">
        <f>+Territorio[[#This Row],[id]]</f>
        <v>2348</v>
      </c>
    </row>
    <row r="2359" spans="2:9" x14ac:dyDescent="0.3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26308</v>
      </c>
      <c r="I2359" s="1">
        <f>+Territorio[[#This Row],[id]]</f>
        <v>2349</v>
      </c>
    </row>
    <row r="2360" spans="2:9" x14ac:dyDescent="0.3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26309</v>
      </c>
      <c r="I2360" s="1">
        <f>+Territorio[[#This Row],[id]]</f>
        <v>2350</v>
      </c>
    </row>
    <row r="2361" spans="2:9" x14ac:dyDescent="0.3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26310</v>
      </c>
      <c r="I2361" s="1">
        <f>+Territorio[[#This Row],[id]]</f>
        <v>2351</v>
      </c>
    </row>
    <row r="2362" spans="2:9" x14ac:dyDescent="0.3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26311</v>
      </c>
      <c r="I2362" s="1">
        <f>+Territorio[[#This Row],[id]]</f>
        <v>2352</v>
      </c>
    </row>
    <row r="2363" spans="2:9" x14ac:dyDescent="0.3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26312</v>
      </c>
      <c r="I2363" s="1">
        <f>+Territorio[[#This Row],[id]]</f>
        <v>2353</v>
      </c>
    </row>
    <row r="2364" spans="2:9" x14ac:dyDescent="0.3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26313</v>
      </c>
      <c r="I2364" s="1">
        <f>+Territorio[[#This Row],[id]]</f>
        <v>2354</v>
      </c>
    </row>
    <row r="2365" spans="2:9" x14ac:dyDescent="0.3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26314</v>
      </c>
      <c r="I2365" s="1">
        <f>+Territorio[[#This Row],[id]]</f>
        <v>2355</v>
      </c>
    </row>
    <row r="2366" spans="2:9" x14ac:dyDescent="0.3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26315</v>
      </c>
      <c r="I2366" s="1">
        <f>+Territorio[[#This Row],[id]]</f>
        <v>2356</v>
      </c>
    </row>
    <row r="2367" spans="2:9" x14ac:dyDescent="0.3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26316</v>
      </c>
      <c r="I2367" s="1">
        <f>+Territorio[[#This Row],[id]]</f>
        <v>2357</v>
      </c>
    </row>
    <row r="2368" spans="2:9" x14ac:dyDescent="0.3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26317</v>
      </c>
      <c r="I2368" s="1">
        <f>+Territorio[[#This Row],[id]]</f>
        <v>2358</v>
      </c>
    </row>
    <row r="2369" spans="2:9" x14ac:dyDescent="0.3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26318</v>
      </c>
      <c r="I2369" s="1">
        <f>+Territorio[[#This Row],[id]]</f>
        <v>2359</v>
      </c>
    </row>
    <row r="2370" spans="2:9" x14ac:dyDescent="0.3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26319</v>
      </c>
      <c r="I2370" s="1">
        <f>+Territorio[[#This Row],[id]]</f>
        <v>2360</v>
      </c>
    </row>
    <row r="2371" spans="2:9" x14ac:dyDescent="0.3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26320</v>
      </c>
      <c r="I2371" s="1">
        <f>+Territorio[[#This Row],[id]]</f>
        <v>2361</v>
      </c>
    </row>
    <row r="2372" spans="2:9" x14ac:dyDescent="0.3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26321</v>
      </c>
      <c r="I2372" s="1">
        <f>+Territorio[[#This Row],[id]]</f>
        <v>2362</v>
      </c>
    </row>
    <row r="2373" spans="2:9" x14ac:dyDescent="0.3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26322</v>
      </c>
      <c r="I2373" s="1">
        <f>+Territorio[[#This Row],[id]]</f>
        <v>2363</v>
      </c>
    </row>
    <row r="2374" spans="2:9" x14ac:dyDescent="0.3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26323</v>
      </c>
      <c r="I2374" s="1">
        <f>+Territorio[[#This Row],[id]]</f>
        <v>2364</v>
      </c>
    </row>
    <row r="2375" spans="2:9" x14ac:dyDescent="0.3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26324</v>
      </c>
      <c r="I2375" s="1">
        <f>+Territorio[[#This Row],[id]]</f>
        <v>2365</v>
      </c>
    </row>
    <row r="2376" spans="2:9" x14ac:dyDescent="0.3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26325</v>
      </c>
      <c r="I2376" s="1">
        <f>+Territorio[[#This Row],[id]]</f>
        <v>2366</v>
      </c>
    </row>
    <row r="2377" spans="2:9" x14ac:dyDescent="0.3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26326</v>
      </c>
      <c r="I2377" s="1">
        <f>+Territorio[[#This Row],[id]]</f>
        <v>2367</v>
      </c>
    </row>
    <row r="2378" spans="2:9" x14ac:dyDescent="0.3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26327</v>
      </c>
      <c r="I2378" s="1">
        <f>+Territorio[[#This Row],[id]]</f>
        <v>2368</v>
      </c>
    </row>
    <row r="2379" spans="2:9" x14ac:dyDescent="0.3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26328</v>
      </c>
      <c r="I2379" s="1">
        <f>+Territorio[[#This Row],[id]]</f>
        <v>2369</v>
      </c>
    </row>
    <row r="2380" spans="2:9" x14ac:dyDescent="0.3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26329</v>
      </c>
      <c r="I2380" s="1">
        <f>+Territorio[[#This Row],[id]]</f>
        <v>2370</v>
      </c>
    </row>
    <row r="2381" spans="2:9" x14ac:dyDescent="0.3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26330</v>
      </c>
      <c r="I2381" s="1">
        <f>+Territorio[[#This Row],[id]]</f>
        <v>2371</v>
      </c>
    </row>
    <row r="2382" spans="2:9" x14ac:dyDescent="0.3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26331</v>
      </c>
      <c r="I2382" s="1">
        <f>+Territorio[[#This Row],[id]]</f>
        <v>2372</v>
      </c>
    </row>
    <row r="2383" spans="2:9" x14ac:dyDescent="0.3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26332</v>
      </c>
      <c r="I2383" s="1">
        <f>+Territorio[[#This Row],[id]]</f>
        <v>2373</v>
      </c>
    </row>
    <row r="2384" spans="2:9" x14ac:dyDescent="0.3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26333</v>
      </c>
      <c r="I2384" s="1">
        <f>+Territorio[[#This Row],[id]]</f>
        <v>2374</v>
      </c>
    </row>
    <row r="2385" spans="2:9" x14ac:dyDescent="0.3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26334</v>
      </c>
      <c r="I2385" s="1">
        <f>+Territorio[[#This Row],[id]]</f>
        <v>2375</v>
      </c>
    </row>
    <row r="2386" spans="2:9" x14ac:dyDescent="0.3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26335</v>
      </c>
      <c r="I2386" s="1">
        <f>+Territorio[[#This Row],[id]]</f>
        <v>2376</v>
      </c>
    </row>
    <row r="2387" spans="2:9" x14ac:dyDescent="0.3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26336</v>
      </c>
      <c r="I2387" s="1">
        <f>+Territorio[[#This Row],[id]]</f>
        <v>2377</v>
      </c>
    </row>
    <row r="2388" spans="2:9" x14ac:dyDescent="0.3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26337</v>
      </c>
      <c r="I2388" s="1">
        <f>+Territorio[[#This Row],[id]]</f>
        <v>2378</v>
      </c>
    </row>
    <row r="2389" spans="2:9" x14ac:dyDescent="0.3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26338</v>
      </c>
      <c r="I2389" s="1">
        <f>+Territorio[[#This Row],[id]]</f>
        <v>2379</v>
      </c>
    </row>
    <row r="2390" spans="2:9" x14ac:dyDescent="0.3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26339</v>
      </c>
      <c r="I2390" s="1">
        <f>+Territorio[[#This Row],[id]]</f>
        <v>2380</v>
      </c>
    </row>
    <row r="2391" spans="2:9" x14ac:dyDescent="0.3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26340</v>
      </c>
      <c r="I2391" s="1">
        <f>+Territorio[[#This Row],[id]]</f>
        <v>2381</v>
      </c>
    </row>
    <row r="2392" spans="2:9" x14ac:dyDescent="0.3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26341</v>
      </c>
      <c r="I2392" s="1">
        <f>+Territorio[[#This Row],[id]]</f>
        <v>2382</v>
      </c>
    </row>
    <row r="2393" spans="2:9" x14ac:dyDescent="0.3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26342</v>
      </c>
      <c r="I2393" s="1">
        <f>+Territorio[[#This Row],[id]]</f>
        <v>2383</v>
      </c>
    </row>
    <row r="2394" spans="2:9" x14ac:dyDescent="0.3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26343</v>
      </c>
      <c r="I2394" s="1">
        <f>+Territorio[[#This Row],[id]]</f>
        <v>2384</v>
      </c>
    </row>
    <row r="2395" spans="2:9" x14ac:dyDescent="0.3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26344</v>
      </c>
      <c r="I2395" s="1">
        <f>+Territorio[[#This Row],[id]]</f>
        <v>2385</v>
      </c>
    </row>
    <row r="2396" spans="2:9" x14ac:dyDescent="0.3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26345</v>
      </c>
      <c r="I2396" s="1">
        <f>+Territorio[[#This Row],[id]]</f>
        <v>2386</v>
      </c>
    </row>
    <row r="2397" spans="2:9" x14ac:dyDescent="0.3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26346</v>
      </c>
      <c r="I2397" s="1">
        <f>+Territorio[[#This Row],[id]]</f>
        <v>2387</v>
      </c>
    </row>
    <row r="2398" spans="2:9" x14ac:dyDescent="0.3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26347</v>
      </c>
      <c r="I2398" s="1">
        <f>+Territorio[[#This Row],[id]]</f>
        <v>2388</v>
      </c>
    </row>
    <row r="2399" spans="2:9" x14ac:dyDescent="0.3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26348</v>
      </c>
      <c r="I2399" s="1">
        <f>+Territorio[[#This Row],[id]]</f>
        <v>2389</v>
      </c>
    </row>
    <row r="2400" spans="2:9" x14ac:dyDescent="0.3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26349</v>
      </c>
      <c r="I2400" s="1">
        <f>+Territorio[[#This Row],[id]]</f>
        <v>2390</v>
      </c>
    </row>
    <row r="2401" spans="2:9" x14ac:dyDescent="0.3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26350</v>
      </c>
      <c r="I2401" s="1">
        <f>+Territorio[[#This Row],[id]]</f>
        <v>2391</v>
      </c>
    </row>
    <row r="2402" spans="2:9" x14ac:dyDescent="0.3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26351</v>
      </c>
      <c r="I2402" s="1">
        <f>+Territorio[[#This Row],[id]]</f>
        <v>2392</v>
      </c>
    </row>
    <row r="2403" spans="2:9" x14ac:dyDescent="0.3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26352</v>
      </c>
      <c r="I2403" s="1">
        <f>+Territorio[[#This Row],[id]]</f>
        <v>2393</v>
      </c>
    </row>
    <row r="2404" spans="2:9" x14ac:dyDescent="0.3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26353</v>
      </c>
      <c r="I2404" s="1">
        <f>+Territorio[[#This Row],[id]]</f>
        <v>2394</v>
      </c>
    </row>
    <row r="2405" spans="2:9" x14ac:dyDescent="0.3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26354</v>
      </c>
      <c r="I2405" s="1">
        <f>+Territorio[[#This Row],[id]]</f>
        <v>2395</v>
      </c>
    </row>
    <row r="2406" spans="2:9" x14ac:dyDescent="0.3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26355</v>
      </c>
      <c r="I2406" s="1">
        <f>+Territorio[[#This Row],[id]]</f>
        <v>2396</v>
      </c>
    </row>
    <row r="2407" spans="2:9" x14ac:dyDescent="0.3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26356</v>
      </c>
      <c r="I2407" s="1">
        <f>+Territorio[[#This Row],[id]]</f>
        <v>2397</v>
      </c>
    </row>
    <row r="2408" spans="2:9" x14ac:dyDescent="0.3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26357</v>
      </c>
      <c r="I2408" s="1">
        <f>+Territorio[[#This Row],[id]]</f>
        <v>2398</v>
      </c>
    </row>
    <row r="2409" spans="2:9" x14ac:dyDescent="0.3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26358</v>
      </c>
      <c r="I2409" s="1">
        <f>+Territorio[[#This Row],[id]]</f>
        <v>2399</v>
      </c>
    </row>
    <row r="2410" spans="2:9" x14ac:dyDescent="0.3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26359</v>
      </c>
      <c r="I2410" s="1">
        <f>+Territorio[[#This Row],[id]]</f>
        <v>2400</v>
      </c>
    </row>
    <row r="2411" spans="2:9" x14ac:dyDescent="0.3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26360</v>
      </c>
      <c r="I2411" s="1">
        <f>+Territorio[[#This Row],[id]]</f>
        <v>2401</v>
      </c>
    </row>
    <row r="2412" spans="2:9" x14ac:dyDescent="0.3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26361</v>
      </c>
      <c r="I2412" s="1">
        <f>+Territorio[[#This Row],[id]]</f>
        <v>2402</v>
      </c>
    </row>
    <row r="2413" spans="2:9" x14ac:dyDescent="0.3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26362</v>
      </c>
      <c r="I2413" s="1">
        <f>+Territorio[[#This Row],[id]]</f>
        <v>2403</v>
      </c>
    </row>
    <row r="2414" spans="2:9" x14ac:dyDescent="0.3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26363</v>
      </c>
      <c r="I2414" s="1">
        <f>+Territorio[[#This Row],[id]]</f>
        <v>2404</v>
      </c>
    </row>
    <row r="2415" spans="2:9" x14ac:dyDescent="0.3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26364</v>
      </c>
      <c r="I2415" s="1">
        <f>+Territorio[[#This Row],[id]]</f>
        <v>2405</v>
      </c>
    </row>
    <row r="2416" spans="2:9" x14ac:dyDescent="0.3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26365</v>
      </c>
      <c r="I2416" s="1">
        <f>+Territorio[[#This Row],[id]]</f>
        <v>2406</v>
      </c>
    </row>
    <row r="2417" spans="2:9" x14ac:dyDescent="0.3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26366</v>
      </c>
      <c r="I2417" s="1">
        <f>+Territorio[[#This Row],[id]]</f>
        <v>2407</v>
      </c>
    </row>
    <row r="2418" spans="2:9" x14ac:dyDescent="0.3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26367</v>
      </c>
      <c r="I2418" s="1">
        <f>+Territorio[[#This Row],[id]]</f>
        <v>2408</v>
      </c>
    </row>
    <row r="2419" spans="2:9" x14ac:dyDescent="0.3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26368</v>
      </c>
      <c r="I2419" s="1">
        <f>+Territorio[[#This Row],[id]]</f>
        <v>2409</v>
      </c>
    </row>
    <row r="2420" spans="2:9" x14ac:dyDescent="0.3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26369</v>
      </c>
      <c r="I2420" s="1">
        <f>+Territorio[[#This Row],[id]]</f>
        <v>2410</v>
      </c>
    </row>
    <row r="2421" spans="2:9" x14ac:dyDescent="0.3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26370</v>
      </c>
      <c r="I2421" s="1">
        <f>+Territorio[[#This Row],[id]]</f>
        <v>2411</v>
      </c>
    </row>
    <row r="2422" spans="2:9" x14ac:dyDescent="0.3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26371</v>
      </c>
      <c r="I2422" s="1">
        <f>+Territorio[[#This Row],[id]]</f>
        <v>2412</v>
      </c>
    </row>
    <row r="2423" spans="2:9" x14ac:dyDescent="0.3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26372</v>
      </c>
      <c r="I2423" s="1">
        <f>+Territorio[[#This Row],[id]]</f>
        <v>2413</v>
      </c>
    </row>
    <row r="2424" spans="2:9" x14ac:dyDescent="0.3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26373</v>
      </c>
      <c r="I2424" s="1">
        <f>+Territorio[[#This Row],[id]]</f>
        <v>2414</v>
      </c>
    </row>
    <row r="2425" spans="2:9" x14ac:dyDescent="0.3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26374</v>
      </c>
      <c r="I2425" s="1">
        <f>+Territorio[[#This Row],[id]]</f>
        <v>2415</v>
      </c>
    </row>
    <row r="2426" spans="2:9" x14ac:dyDescent="0.3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26375</v>
      </c>
      <c r="I2426" s="1">
        <f>+Territorio[[#This Row],[id]]</f>
        <v>2416</v>
      </c>
    </row>
    <row r="2427" spans="2:9" x14ac:dyDescent="0.3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26376</v>
      </c>
      <c r="I2427" s="1">
        <f>+Territorio[[#This Row],[id]]</f>
        <v>2417</v>
      </c>
    </row>
    <row r="2428" spans="2:9" x14ac:dyDescent="0.3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26377</v>
      </c>
      <c r="I2428" s="1">
        <f>+Territorio[[#This Row],[id]]</f>
        <v>2418</v>
      </c>
    </row>
    <row r="2429" spans="2:9" x14ac:dyDescent="0.3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26378</v>
      </c>
      <c r="I2429" s="1">
        <f>+Territorio[[#This Row],[id]]</f>
        <v>2419</v>
      </c>
    </row>
    <row r="2430" spans="2:9" x14ac:dyDescent="0.3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26379</v>
      </c>
      <c r="I2430" s="1">
        <f>+Territorio[[#This Row],[id]]</f>
        <v>2420</v>
      </c>
    </row>
    <row r="2431" spans="2:9" x14ac:dyDescent="0.3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26380</v>
      </c>
      <c r="I2431" s="1">
        <f>+Territorio[[#This Row],[id]]</f>
        <v>2421</v>
      </c>
    </row>
    <row r="2432" spans="2:9" x14ac:dyDescent="0.3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26381</v>
      </c>
      <c r="I2432" s="1">
        <f>+Territorio[[#This Row],[id]]</f>
        <v>2422</v>
      </c>
    </row>
    <row r="2433" spans="2:9" x14ac:dyDescent="0.3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26382</v>
      </c>
      <c r="I2433" s="1">
        <f>+Territorio[[#This Row],[id]]</f>
        <v>2423</v>
      </c>
    </row>
    <row r="2434" spans="2:9" x14ac:dyDescent="0.3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26383</v>
      </c>
      <c r="I2434" s="1">
        <f>+Territorio[[#This Row],[id]]</f>
        <v>2424</v>
      </c>
    </row>
    <row r="2435" spans="2:9" x14ac:dyDescent="0.3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26384</v>
      </c>
      <c r="I2435" s="1">
        <f>+Territorio[[#This Row],[id]]</f>
        <v>2425</v>
      </c>
    </row>
    <row r="2436" spans="2:9" x14ac:dyDescent="0.3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26385</v>
      </c>
      <c r="I2436" s="1">
        <f>+Territorio[[#This Row],[id]]</f>
        <v>2426</v>
      </c>
    </row>
    <row r="2437" spans="2:9" x14ac:dyDescent="0.3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26386</v>
      </c>
      <c r="I2437" s="1">
        <f>+Territorio[[#This Row],[id]]</f>
        <v>2427</v>
      </c>
    </row>
    <row r="2438" spans="2:9" x14ac:dyDescent="0.3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26387</v>
      </c>
      <c r="I2438" s="1">
        <f>+Territorio[[#This Row],[id]]</f>
        <v>2428</v>
      </c>
    </row>
    <row r="2439" spans="2:9" x14ac:dyDescent="0.3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26388</v>
      </c>
      <c r="I2439" s="1">
        <f>+Territorio[[#This Row],[id]]</f>
        <v>2429</v>
      </c>
    </row>
    <row r="2440" spans="2:9" x14ac:dyDescent="0.3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26389</v>
      </c>
      <c r="I2440" s="1">
        <f>+Territorio[[#This Row],[id]]</f>
        <v>2430</v>
      </c>
    </row>
    <row r="2441" spans="2:9" x14ac:dyDescent="0.3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26390</v>
      </c>
      <c r="I2441" s="1">
        <f>+Territorio[[#This Row],[id]]</f>
        <v>2431</v>
      </c>
    </row>
    <row r="2442" spans="2:9" x14ac:dyDescent="0.3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26391</v>
      </c>
      <c r="I2442" s="1">
        <f>+Territorio[[#This Row],[id]]</f>
        <v>2432</v>
      </c>
    </row>
    <row r="2443" spans="2:9" x14ac:dyDescent="0.3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26392</v>
      </c>
      <c r="I2443" s="1">
        <f>+Territorio[[#This Row],[id]]</f>
        <v>2433</v>
      </c>
    </row>
    <row r="2444" spans="2:9" x14ac:dyDescent="0.3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26393</v>
      </c>
      <c r="I2444" s="1">
        <f>+Territorio[[#This Row],[id]]</f>
        <v>2434</v>
      </c>
    </row>
    <row r="2445" spans="2:9" x14ac:dyDescent="0.3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26394</v>
      </c>
      <c r="I2445" s="1">
        <f>+Territorio[[#This Row],[id]]</f>
        <v>2435</v>
      </c>
    </row>
    <row r="2446" spans="2:9" x14ac:dyDescent="0.3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26395</v>
      </c>
      <c r="I2446" s="1">
        <f>+Territorio[[#This Row],[id]]</f>
        <v>2436</v>
      </c>
    </row>
    <row r="2447" spans="2:9" x14ac:dyDescent="0.3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26396</v>
      </c>
      <c r="I2447" s="1">
        <f>+Territorio[[#This Row],[id]]</f>
        <v>2437</v>
      </c>
    </row>
    <row r="2448" spans="2:9" x14ac:dyDescent="0.3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26397</v>
      </c>
      <c r="I2448" s="1">
        <f>+Territorio[[#This Row],[id]]</f>
        <v>2438</v>
      </c>
    </row>
    <row r="2449" spans="2:9" x14ac:dyDescent="0.3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26398</v>
      </c>
      <c r="I2449" s="1">
        <f>+Territorio[[#This Row],[id]]</f>
        <v>2439</v>
      </c>
    </row>
    <row r="2450" spans="2:9" x14ac:dyDescent="0.3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26399</v>
      </c>
      <c r="I2450" s="1">
        <f>+Territorio[[#This Row],[id]]</f>
        <v>2440</v>
      </c>
    </row>
    <row r="2451" spans="2:9" x14ac:dyDescent="0.3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26400</v>
      </c>
      <c r="I2451" s="1">
        <f>+Territorio[[#This Row],[id]]</f>
        <v>2441</v>
      </c>
    </row>
    <row r="2452" spans="2:9" x14ac:dyDescent="0.3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26401</v>
      </c>
      <c r="I2452" s="1">
        <f>+Territorio[[#This Row],[id]]</f>
        <v>2442</v>
      </c>
    </row>
    <row r="2453" spans="2:9" x14ac:dyDescent="0.3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26402</v>
      </c>
      <c r="I2453" s="1">
        <f>+Territorio[[#This Row],[id]]</f>
        <v>2443</v>
      </c>
    </row>
    <row r="2454" spans="2:9" x14ac:dyDescent="0.3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26403</v>
      </c>
      <c r="I2454" s="1">
        <f>+Territorio[[#This Row],[id]]</f>
        <v>2444</v>
      </c>
    </row>
    <row r="2455" spans="2:9" x14ac:dyDescent="0.3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26404</v>
      </c>
      <c r="I2455" s="1">
        <f>+Territorio[[#This Row],[id]]</f>
        <v>2445</v>
      </c>
    </row>
    <row r="2456" spans="2:9" x14ac:dyDescent="0.3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26405</v>
      </c>
      <c r="I2456" s="1">
        <f>+Territorio[[#This Row],[id]]</f>
        <v>2446</v>
      </c>
    </row>
    <row r="2457" spans="2:9" x14ac:dyDescent="0.3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26406</v>
      </c>
      <c r="I2457" s="1">
        <f>+Territorio[[#This Row],[id]]</f>
        <v>2447</v>
      </c>
    </row>
    <row r="2458" spans="2:9" x14ac:dyDescent="0.3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26407</v>
      </c>
      <c r="I2458" s="1">
        <f>+Territorio[[#This Row],[id]]</f>
        <v>2448</v>
      </c>
    </row>
    <row r="2459" spans="2:9" x14ac:dyDescent="0.3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26408</v>
      </c>
      <c r="I2459" s="1">
        <f>+Territorio[[#This Row],[id]]</f>
        <v>2449</v>
      </c>
    </row>
    <row r="2460" spans="2:9" x14ac:dyDescent="0.3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26409</v>
      </c>
      <c r="I2460" s="1">
        <f>+Territorio[[#This Row],[id]]</f>
        <v>2450</v>
      </c>
    </row>
    <row r="2461" spans="2:9" x14ac:dyDescent="0.3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26410</v>
      </c>
      <c r="I2461" s="1">
        <f>+Territorio[[#This Row],[id]]</f>
        <v>2451</v>
      </c>
    </row>
    <row r="2462" spans="2:9" x14ac:dyDescent="0.3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26411</v>
      </c>
      <c r="I2462" s="1">
        <f>+Territorio[[#This Row],[id]]</f>
        <v>2452</v>
      </c>
    </row>
    <row r="2463" spans="2:9" x14ac:dyDescent="0.3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26412</v>
      </c>
      <c r="I2463" s="1">
        <f>+Territorio[[#This Row],[id]]</f>
        <v>2453</v>
      </c>
    </row>
    <row r="2464" spans="2:9" x14ac:dyDescent="0.3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26413</v>
      </c>
      <c r="I2464" s="1">
        <f>+Territorio[[#This Row],[id]]</f>
        <v>2454</v>
      </c>
    </row>
    <row r="2465" spans="2:9" x14ac:dyDescent="0.3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26414</v>
      </c>
      <c r="I2465" s="1">
        <f>+Territorio[[#This Row],[id]]</f>
        <v>2455</v>
      </c>
    </row>
    <row r="2466" spans="2:9" x14ac:dyDescent="0.3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26415</v>
      </c>
      <c r="I2466" s="1">
        <f>+Territorio[[#This Row],[id]]</f>
        <v>2456</v>
      </c>
    </row>
    <row r="2467" spans="2:9" x14ac:dyDescent="0.3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26416</v>
      </c>
      <c r="I2467" s="1">
        <f>+Territorio[[#This Row],[id]]</f>
        <v>2457</v>
      </c>
    </row>
    <row r="2468" spans="2:9" x14ac:dyDescent="0.3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26417</v>
      </c>
      <c r="I2468" s="1">
        <f>+Territorio[[#This Row],[id]]</f>
        <v>2458</v>
      </c>
    </row>
    <row r="2469" spans="2:9" x14ac:dyDescent="0.3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26418</v>
      </c>
      <c r="I2469" s="1">
        <f>+Territorio[[#This Row],[id]]</f>
        <v>2459</v>
      </c>
    </row>
    <row r="2470" spans="2:9" x14ac:dyDescent="0.3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26419</v>
      </c>
      <c r="I2470" s="1">
        <f>+Territorio[[#This Row],[id]]</f>
        <v>2460</v>
      </c>
    </row>
    <row r="2471" spans="2:9" x14ac:dyDescent="0.3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26420</v>
      </c>
      <c r="I2471" s="1">
        <f>+Territorio[[#This Row],[id]]</f>
        <v>2461</v>
      </c>
    </row>
    <row r="2472" spans="2:9" x14ac:dyDescent="0.3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26421</v>
      </c>
      <c r="I2472" s="1">
        <f>+Territorio[[#This Row],[id]]</f>
        <v>2462</v>
      </c>
    </row>
    <row r="2473" spans="2:9" x14ac:dyDescent="0.3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26422</v>
      </c>
      <c r="I2473" s="1">
        <f>+Territorio[[#This Row],[id]]</f>
        <v>2463</v>
      </c>
    </row>
    <row r="2474" spans="2:9" x14ac:dyDescent="0.3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26423</v>
      </c>
      <c r="I2474" s="1">
        <f>+Territorio[[#This Row],[id]]</f>
        <v>2464</v>
      </c>
    </row>
    <row r="2475" spans="2:9" x14ac:dyDescent="0.3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26424</v>
      </c>
      <c r="I2475" s="1">
        <f>+Territorio[[#This Row],[id]]</f>
        <v>2465</v>
      </c>
    </row>
    <row r="2476" spans="2:9" x14ac:dyDescent="0.3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26425</v>
      </c>
      <c r="I2476" s="1">
        <f>+Territorio[[#This Row],[id]]</f>
        <v>2466</v>
      </c>
    </row>
    <row r="2477" spans="2:9" x14ac:dyDescent="0.3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26426</v>
      </c>
      <c r="I2477" s="1">
        <f>+Territorio[[#This Row],[id]]</f>
        <v>2467</v>
      </c>
    </row>
    <row r="2478" spans="2:9" x14ac:dyDescent="0.3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26427</v>
      </c>
      <c r="I2478" s="1">
        <f>+Territorio[[#This Row],[id]]</f>
        <v>2468</v>
      </c>
    </row>
    <row r="2479" spans="2:9" x14ac:dyDescent="0.3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26428</v>
      </c>
      <c r="I2479" s="1">
        <f>+Territorio[[#This Row],[id]]</f>
        <v>2469</v>
      </c>
    </row>
    <row r="2480" spans="2:9" x14ac:dyDescent="0.3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26429</v>
      </c>
      <c r="I2480" s="1">
        <f>+Territorio[[#This Row],[id]]</f>
        <v>2470</v>
      </c>
    </row>
    <row r="2481" spans="2:9" x14ac:dyDescent="0.3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26430</v>
      </c>
      <c r="I2481" s="1">
        <f>+Territorio[[#This Row],[id]]</f>
        <v>2471</v>
      </c>
    </row>
    <row r="2482" spans="2:9" x14ac:dyDescent="0.3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26431</v>
      </c>
      <c r="I2482" s="1">
        <f>+Territorio[[#This Row],[id]]</f>
        <v>2472</v>
      </c>
    </row>
    <row r="2483" spans="2:9" x14ac:dyDescent="0.3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26432</v>
      </c>
      <c r="I2483" s="1">
        <f>+Territorio[[#This Row],[id]]</f>
        <v>2473</v>
      </c>
    </row>
    <row r="2484" spans="2:9" x14ac:dyDescent="0.3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26433</v>
      </c>
      <c r="I2484" s="1">
        <f>+Territorio[[#This Row],[id]]</f>
        <v>2474</v>
      </c>
    </row>
    <row r="2485" spans="2:9" x14ac:dyDescent="0.3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26434</v>
      </c>
      <c r="I2485" s="1">
        <f>+Territorio[[#This Row],[id]]</f>
        <v>2475</v>
      </c>
    </row>
    <row r="2486" spans="2:9" x14ac:dyDescent="0.3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26435</v>
      </c>
      <c r="I2486" s="1">
        <f>+Territorio[[#This Row],[id]]</f>
        <v>2476</v>
      </c>
    </row>
    <row r="2487" spans="2:9" x14ac:dyDescent="0.3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26436</v>
      </c>
      <c r="I2487" s="1">
        <f>+Territorio[[#This Row],[id]]</f>
        <v>2477</v>
      </c>
    </row>
    <row r="2488" spans="2:9" x14ac:dyDescent="0.3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26437</v>
      </c>
      <c r="I2488" s="1">
        <f>+Territorio[[#This Row],[id]]</f>
        <v>2478</v>
      </c>
    </row>
    <row r="2489" spans="2:9" x14ac:dyDescent="0.3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26438</v>
      </c>
      <c r="I2489" s="1">
        <f>+Territorio[[#This Row],[id]]</f>
        <v>2479</v>
      </c>
    </row>
    <row r="2490" spans="2:9" x14ac:dyDescent="0.3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26439</v>
      </c>
      <c r="I2490" s="1">
        <f>+Territorio[[#This Row],[id]]</f>
        <v>2480</v>
      </c>
    </row>
    <row r="2491" spans="2:9" x14ac:dyDescent="0.3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26440</v>
      </c>
      <c r="I2491" s="1">
        <f>+Territorio[[#This Row],[id]]</f>
        <v>2481</v>
      </c>
    </row>
    <row r="2492" spans="2:9" x14ac:dyDescent="0.3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26441</v>
      </c>
      <c r="I2492" s="1">
        <f>+Territorio[[#This Row],[id]]</f>
        <v>2482</v>
      </c>
    </row>
    <row r="2493" spans="2:9" x14ac:dyDescent="0.3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26442</v>
      </c>
      <c r="I2493" s="1">
        <f>+Territorio[[#This Row],[id]]</f>
        <v>2483</v>
      </c>
    </row>
    <row r="2494" spans="2:9" x14ac:dyDescent="0.3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26443</v>
      </c>
      <c r="I2494" s="1">
        <f>+Territorio[[#This Row],[id]]</f>
        <v>2484</v>
      </c>
    </row>
    <row r="2495" spans="2:9" x14ac:dyDescent="0.3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26444</v>
      </c>
      <c r="I2495" s="1">
        <f>+Territorio[[#This Row],[id]]</f>
        <v>2485</v>
      </c>
    </row>
    <row r="2496" spans="2:9" x14ac:dyDescent="0.3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26445</v>
      </c>
      <c r="I2496" s="1">
        <f>+Territorio[[#This Row],[id]]</f>
        <v>2486</v>
      </c>
    </row>
    <row r="2497" spans="2:9" x14ac:dyDescent="0.3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26446</v>
      </c>
      <c r="I2497" s="1">
        <f>+Territorio[[#This Row],[id]]</f>
        <v>2487</v>
      </c>
    </row>
    <row r="2498" spans="2:9" x14ac:dyDescent="0.3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26447</v>
      </c>
      <c r="I2498" s="1">
        <f>+Territorio[[#This Row],[id]]</f>
        <v>2488</v>
      </c>
    </row>
    <row r="2499" spans="2:9" x14ac:dyDescent="0.3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26448</v>
      </c>
      <c r="I2499" s="1">
        <f>+Territorio[[#This Row],[id]]</f>
        <v>2489</v>
      </c>
    </row>
    <row r="2500" spans="2:9" x14ac:dyDescent="0.3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26449</v>
      </c>
      <c r="I2500" s="1">
        <f>+Territorio[[#This Row],[id]]</f>
        <v>2490</v>
      </c>
    </row>
    <row r="2501" spans="2:9" x14ac:dyDescent="0.3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26450</v>
      </c>
      <c r="I2501" s="1">
        <f>+Territorio[[#This Row],[id]]</f>
        <v>2491</v>
      </c>
    </row>
    <row r="2502" spans="2:9" x14ac:dyDescent="0.3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26451</v>
      </c>
      <c r="I2502" s="1">
        <f>+Territorio[[#This Row],[id]]</f>
        <v>2492</v>
      </c>
    </row>
    <row r="2503" spans="2:9" x14ac:dyDescent="0.3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26452</v>
      </c>
      <c r="I2503" s="1">
        <f>+Territorio[[#This Row],[id]]</f>
        <v>2493</v>
      </c>
    </row>
    <row r="2504" spans="2:9" x14ac:dyDescent="0.3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26453</v>
      </c>
      <c r="I2504" s="1">
        <f>+Territorio[[#This Row],[id]]</f>
        <v>2494</v>
      </c>
    </row>
    <row r="2505" spans="2:9" x14ac:dyDescent="0.3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26454</v>
      </c>
      <c r="I2505" s="1">
        <f>+Territorio[[#This Row],[id]]</f>
        <v>2495</v>
      </c>
    </row>
    <row r="2506" spans="2:9" x14ac:dyDescent="0.3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26455</v>
      </c>
      <c r="I2506" s="1">
        <f>+Territorio[[#This Row],[id]]</f>
        <v>2496</v>
      </c>
    </row>
    <row r="2507" spans="2:9" x14ac:dyDescent="0.3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26456</v>
      </c>
      <c r="I2507" s="1">
        <f>+Territorio[[#This Row],[id]]</f>
        <v>2497</v>
      </c>
    </row>
    <row r="2508" spans="2:9" x14ac:dyDescent="0.3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26457</v>
      </c>
      <c r="I2508" s="1">
        <f>+Territorio[[#This Row],[id]]</f>
        <v>2498</v>
      </c>
    </row>
    <row r="2509" spans="2:9" x14ac:dyDescent="0.3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26458</v>
      </c>
      <c r="I2509" s="1">
        <f>+Territorio[[#This Row],[id]]</f>
        <v>2499</v>
      </c>
    </row>
    <row r="2510" spans="2:9" x14ac:dyDescent="0.3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26459</v>
      </c>
      <c r="I2510" s="1">
        <f>+Territorio[[#This Row],[id]]</f>
        <v>2500</v>
      </c>
    </row>
    <row r="2511" spans="2:9" x14ac:dyDescent="0.3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26460</v>
      </c>
      <c r="I2511" s="1">
        <f>+Territorio[[#This Row],[id]]</f>
        <v>2501</v>
      </c>
    </row>
    <row r="2512" spans="2:9" x14ac:dyDescent="0.3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26461</v>
      </c>
      <c r="I2512" s="1">
        <f>+Territorio[[#This Row],[id]]</f>
        <v>2502</v>
      </c>
    </row>
    <row r="2513" spans="2:9" x14ac:dyDescent="0.3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26462</v>
      </c>
      <c r="I2513" s="1">
        <f>+Territorio[[#This Row],[id]]</f>
        <v>2503</v>
      </c>
    </row>
    <row r="2514" spans="2:9" x14ac:dyDescent="0.3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26463</v>
      </c>
      <c r="I2514" s="1">
        <f>+Territorio[[#This Row],[id]]</f>
        <v>2504</v>
      </c>
    </row>
    <row r="2515" spans="2:9" x14ac:dyDescent="0.3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26464</v>
      </c>
      <c r="I2515" s="1">
        <f>+Territorio[[#This Row],[id]]</f>
        <v>2505</v>
      </c>
    </row>
    <row r="2516" spans="2:9" x14ac:dyDescent="0.3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26465</v>
      </c>
      <c r="I2516" s="1">
        <f>+Territorio[[#This Row],[id]]</f>
        <v>2506</v>
      </c>
    </row>
    <row r="2517" spans="2:9" x14ac:dyDescent="0.3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26466</v>
      </c>
      <c r="I2517" s="1">
        <f>+Territorio[[#This Row],[id]]</f>
        <v>2507</v>
      </c>
    </row>
    <row r="2518" spans="2:9" x14ac:dyDescent="0.3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26467</v>
      </c>
      <c r="I2518" s="1">
        <f>+Territorio[[#This Row],[id]]</f>
        <v>2508</v>
      </c>
    </row>
    <row r="2519" spans="2:9" x14ac:dyDescent="0.3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26468</v>
      </c>
      <c r="I2519" s="1">
        <f>+Territorio[[#This Row],[id]]</f>
        <v>2509</v>
      </c>
    </row>
    <row r="2520" spans="2:9" x14ac:dyDescent="0.3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26469</v>
      </c>
      <c r="I2520" s="1">
        <f>+Territorio[[#This Row],[id]]</f>
        <v>2510</v>
      </c>
    </row>
    <row r="2521" spans="2:9" x14ac:dyDescent="0.3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26470</v>
      </c>
      <c r="I2521" s="1">
        <f>+Territorio[[#This Row],[id]]</f>
        <v>2511</v>
      </c>
    </row>
    <row r="2522" spans="2:9" x14ac:dyDescent="0.3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26471</v>
      </c>
      <c r="I2522" s="1">
        <f>+Territorio[[#This Row],[id]]</f>
        <v>2512</v>
      </c>
    </row>
    <row r="2523" spans="2:9" x14ac:dyDescent="0.3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26472</v>
      </c>
      <c r="I2523" s="1">
        <f>+Territorio[[#This Row],[id]]</f>
        <v>2513</v>
      </c>
    </row>
    <row r="2524" spans="2:9" x14ac:dyDescent="0.3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26473</v>
      </c>
      <c r="I2524" s="1">
        <f>+Territorio[[#This Row],[id]]</f>
        <v>2514</v>
      </c>
    </row>
    <row r="2525" spans="2:9" x14ac:dyDescent="0.3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26474</v>
      </c>
      <c r="I2525" s="1">
        <f>+Territorio[[#This Row],[id]]</f>
        <v>2515</v>
      </c>
    </row>
    <row r="2526" spans="2:9" x14ac:dyDescent="0.3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26475</v>
      </c>
      <c r="I2526" s="1">
        <f>+Territorio[[#This Row],[id]]</f>
        <v>2516</v>
      </c>
    </row>
    <row r="2527" spans="2:9" x14ac:dyDescent="0.3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26476</v>
      </c>
      <c r="I2527" s="1">
        <f>+Territorio[[#This Row],[id]]</f>
        <v>2517</v>
      </c>
    </row>
    <row r="2528" spans="2:9" x14ac:dyDescent="0.3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26477</v>
      </c>
      <c r="I2528" s="1">
        <f>+Territorio[[#This Row],[id]]</f>
        <v>2518</v>
      </c>
    </row>
    <row r="2529" spans="2:9" x14ac:dyDescent="0.3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26478</v>
      </c>
      <c r="I2529" s="1">
        <f>+Territorio[[#This Row],[id]]</f>
        <v>2519</v>
      </c>
    </row>
    <row r="2530" spans="2:9" x14ac:dyDescent="0.3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26479</v>
      </c>
      <c r="I2530" s="1">
        <f>+Territorio[[#This Row],[id]]</f>
        <v>2520</v>
      </c>
    </row>
    <row r="2531" spans="2:9" x14ac:dyDescent="0.3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26480</v>
      </c>
      <c r="I2531" s="1">
        <f>+Territorio[[#This Row],[id]]</f>
        <v>2521</v>
      </c>
    </row>
    <row r="2532" spans="2:9" x14ac:dyDescent="0.3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26481</v>
      </c>
      <c r="I2532" s="1">
        <f>+Territorio[[#This Row],[id]]</f>
        <v>2522</v>
      </c>
    </row>
    <row r="2533" spans="2:9" x14ac:dyDescent="0.3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26482</v>
      </c>
      <c r="I2533" s="1">
        <f>+Territorio[[#This Row],[id]]</f>
        <v>2523</v>
      </c>
    </row>
    <row r="2534" spans="2:9" x14ac:dyDescent="0.3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26483</v>
      </c>
      <c r="I2534" s="1">
        <f>+Territorio[[#This Row],[id]]</f>
        <v>2524</v>
      </c>
    </row>
    <row r="2535" spans="2:9" x14ac:dyDescent="0.3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26484</v>
      </c>
      <c r="I2535" s="1">
        <f>+Territorio[[#This Row],[id]]</f>
        <v>2525</v>
      </c>
    </row>
    <row r="2536" spans="2:9" x14ac:dyDescent="0.3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26485</v>
      </c>
      <c r="I2536" s="1">
        <f>+Territorio[[#This Row],[id]]</f>
        <v>2526</v>
      </c>
    </row>
    <row r="2537" spans="2:9" x14ac:dyDescent="0.3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26486</v>
      </c>
      <c r="I2537" s="1">
        <f>+Territorio[[#This Row],[id]]</f>
        <v>2527</v>
      </c>
    </row>
    <row r="2538" spans="2:9" x14ac:dyDescent="0.3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26487</v>
      </c>
      <c r="I2538" s="1">
        <f>+Territorio[[#This Row],[id]]</f>
        <v>2528</v>
      </c>
    </row>
    <row r="2539" spans="2:9" x14ac:dyDescent="0.3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26488</v>
      </c>
      <c r="I2539" s="1">
        <f>+Territorio[[#This Row],[id]]</f>
        <v>2529</v>
      </c>
    </row>
    <row r="2540" spans="2:9" x14ac:dyDescent="0.3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26489</v>
      </c>
      <c r="I2540" s="1">
        <f>+Territorio[[#This Row],[id]]</f>
        <v>2530</v>
      </c>
    </row>
    <row r="2541" spans="2:9" x14ac:dyDescent="0.3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26490</v>
      </c>
      <c r="I2541" s="1">
        <f>+Territorio[[#This Row],[id]]</f>
        <v>2531</v>
      </c>
    </row>
    <row r="2542" spans="2:9" x14ac:dyDescent="0.3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26491</v>
      </c>
      <c r="I2542" s="1">
        <f>+Territorio[[#This Row],[id]]</f>
        <v>2532</v>
      </c>
    </row>
    <row r="2543" spans="2:9" x14ac:dyDescent="0.3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26492</v>
      </c>
      <c r="I2543" s="1">
        <f>+Territorio[[#This Row],[id]]</f>
        <v>2533</v>
      </c>
    </row>
    <row r="2544" spans="2:9" x14ac:dyDescent="0.3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26493</v>
      </c>
      <c r="I2544" s="1">
        <f>+Territorio[[#This Row],[id]]</f>
        <v>2534</v>
      </c>
    </row>
    <row r="2545" spans="2:9" x14ac:dyDescent="0.3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26494</v>
      </c>
      <c r="I2545" s="1">
        <f>+Territorio[[#This Row],[id]]</f>
        <v>2535</v>
      </c>
    </row>
    <row r="2546" spans="2:9" x14ac:dyDescent="0.3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26495</v>
      </c>
      <c r="I2546" s="1">
        <f>+Territorio[[#This Row],[id]]</f>
        <v>2536</v>
      </c>
    </row>
    <row r="2547" spans="2:9" x14ac:dyDescent="0.3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26496</v>
      </c>
      <c r="I2547" s="1">
        <f>+Territorio[[#This Row],[id]]</f>
        <v>2537</v>
      </c>
    </row>
    <row r="2548" spans="2:9" x14ac:dyDescent="0.3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26497</v>
      </c>
      <c r="I2548" s="1">
        <f>+Territorio[[#This Row],[id]]</f>
        <v>2538</v>
      </c>
    </row>
    <row r="2549" spans="2:9" x14ac:dyDescent="0.3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26498</v>
      </c>
      <c r="I2549" s="1">
        <f>+Territorio[[#This Row],[id]]</f>
        <v>2539</v>
      </c>
    </row>
    <row r="2550" spans="2:9" x14ac:dyDescent="0.3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26499</v>
      </c>
      <c r="I2550" s="1">
        <f>+Territorio[[#This Row],[id]]</f>
        <v>2540</v>
      </c>
    </row>
    <row r="2551" spans="2:9" x14ac:dyDescent="0.3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26500</v>
      </c>
      <c r="I2551" s="1">
        <f>+Territorio[[#This Row],[id]]</f>
        <v>2541</v>
      </c>
    </row>
    <row r="2552" spans="2:9" x14ac:dyDescent="0.3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26501</v>
      </c>
      <c r="I2552" s="1">
        <f>+Territorio[[#This Row],[id]]</f>
        <v>2542</v>
      </c>
    </row>
    <row r="2553" spans="2:9" x14ac:dyDescent="0.3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26502</v>
      </c>
      <c r="I2553" s="1">
        <f>+Territorio[[#This Row],[id]]</f>
        <v>2543</v>
      </c>
    </row>
    <row r="2554" spans="2:9" x14ac:dyDescent="0.3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26503</v>
      </c>
      <c r="I2554" s="1">
        <f>+Territorio[[#This Row],[id]]</f>
        <v>2544</v>
      </c>
    </row>
    <row r="2555" spans="2:9" x14ac:dyDescent="0.3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26504</v>
      </c>
      <c r="I2555" s="1">
        <f>+Territorio[[#This Row],[id]]</f>
        <v>2545</v>
      </c>
    </row>
    <row r="2556" spans="2:9" x14ac:dyDescent="0.3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26505</v>
      </c>
      <c r="I2556" s="1">
        <f>+Territorio[[#This Row],[id]]</f>
        <v>2546</v>
      </c>
    </row>
    <row r="2557" spans="2:9" x14ac:dyDescent="0.3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26506</v>
      </c>
      <c r="I2557" s="1">
        <f>+Territorio[[#This Row],[id]]</f>
        <v>2547</v>
      </c>
    </row>
    <row r="2558" spans="2:9" x14ac:dyDescent="0.3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26507</v>
      </c>
      <c r="I2558" s="1">
        <f>+Territorio[[#This Row],[id]]</f>
        <v>2548</v>
      </c>
    </row>
    <row r="2559" spans="2:9" x14ac:dyDescent="0.3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26508</v>
      </c>
      <c r="I2559" s="1">
        <f>+Territorio[[#This Row],[id]]</f>
        <v>2549</v>
      </c>
    </row>
    <row r="2560" spans="2:9" x14ac:dyDescent="0.3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26509</v>
      </c>
      <c r="I2560" s="1">
        <f>+Territorio[[#This Row],[id]]</f>
        <v>2550</v>
      </c>
    </row>
    <row r="2561" spans="2:9" x14ac:dyDescent="0.3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26510</v>
      </c>
      <c r="I2561" s="1">
        <f>+Territorio[[#This Row],[id]]</f>
        <v>2551</v>
      </c>
    </row>
    <row r="2562" spans="2:9" x14ac:dyDescent="0.3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26511</v>
      </c>
      <c r="I2562" s="1">
        <f>+Territorio[[#This Row],[id]]</f>
        <v>2552</v>
      </c>
    </row>
    <row r="2563" spans="2:9" x14ac:dyDescent="0.3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26512</v>
      </c>
      <c r="I2563" s="1">
        <f>+Territorio[[#This Row],[id]]</f>
        <v>2553</v>
      </c>
    </row>
    <row r="2564" spans="2:9" x14ac:dyDescent="0.3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26513</v>
      </c>
      <c r="I2564" s="1">
        <f>+Territorio[[#This Row],[id]]</f>
        <v>2554</v>
      </c>
    </row>
    <row r="2565" spans="2:9" x14ac:dyDescent="0.3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26514</v>
      </c>
      <c r="I2565" s="1">
        <f>+Territorio[[#This Row],[id]]</f>
        <v>2555</v>
      </c>
    </row>
    <row r="2566" spans="2:9" x14ac:dyDescent="0.3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26515</v>
      </c>
      <c r="I2566" s="1">
        <f>+Territorio[[#This Row],[id]]</f>
        <v>2556</v>
      </c>
    </row>
    <row r="2567" spans="2:9" x14ac:dyDescent="0.3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26516</v>
      </c>
      <c r="I2567" s="1">
        <f>+Territorio[[#This Row],[id]]</f>
        <v>2557</v>
      </c>
    </row>
    <row r="2568" spans="2:9" x14ac:dyDescent="0.3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26517</v>
      </c>
      <c r="I2568" s="1">
        <f>+Territorio[[#This Row],[id]]</f>
        <v>2558</v>
      </c>
    </row>
    <row r="2569" spans="2:9" x14ac:dyDescent="0.3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26518</v>
      </c>
      <c r="I2569" s="1">
        <f>+Territorio[[#This Row],[id]]</f>
        <v>2559</v>
      </c>
    </row>
    <row r="2570" spans="2:9" x14ac:dyDescent="0.3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26519</v>
      </c>
      <c r="I2570" s="1">
        <f>+Territorio[[#This Row],[id]]</f>
        <v>2560</v>
      </c>
    </row>
    <row r="2571" spans="2:9" x14ac:dyDescent="0.3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26520</v>
      </c>
      <c r="I2571" s="1">
        <f>+Territorio[[#This Row],[id]]</f>
        <v>2561</v>
      </c>
    </row>
    <row r="2572" spans="2:9" x14ac:dyDescent="0.3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26521</v>
      </c>
      <c r="I2572" s="1">
        <f>+Territorio[[#This Row],[id]]</f>
        <v>2562</v>
      </c>
    </row>
    <row r="2573" spans="2:9" x14ac:dyDescent="0.3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26522</v>
      </c>
      <c r="I2573" s="1">
        <f>+Territorio[[#This Row],[id]]</f>
        <v>2563</v>
      </c>
    </row>
    <row r="2574" spans="2:9" x14ac:dyDescent="0.3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26523</v>
      </c>
      <c r="I2574" s="1">
        <f>+Territorio[[#This Row],[id]]</f>
        <v>2564</v>
      </c>
    </row>
    <row r="2575" spans="2:9" x14ac:dyDescent="0.3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26524</v>
      </c>
      <c r="I2575" s="1">
        <f>+Territorio[[#This Row],[id]]</f>
        <v>2565</v>
      </c>
    </row>
    <row r="2576" spans="2:9" x14ac:dyDescent="0.3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26525</v>
      </c>
      <c r="I2576" s="1">
        <f>+Territorio[[#This Row],[id]]</f>
        <v>2566</v>
      </c>
    </row>
    <row r="2577" spans="2:9" x14ac:dyDescent="0.3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26526</v>
      </c>
      <c r="I2577" s="1">
        <f>+Territorio[[#This Row],[id]]</f>
        <v>2567</v>
      </c>
    </row>
    <row r="2578" spans="2:9" x14ac:dyDescent="0.3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26527</v>
      </c>
      <c r="I2578" s="1">
        <f>+Territorio[[#This Row],[id]]</f>
        <v>2568</v>
      </c>
    </row>
    <row r="2579" spans="2:9" x14ac:dyDescent="0.3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26528</v>
      </c>
      <c r="I2579" s="1">
        <f>+Territorio[[#This Row],[id]]</f>
        <v>2569</v>
      </c>
    </row>
    <row r="2580" spans="2:9" x14ac:dyDescent="0.3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26529</v>
      </c>
      <c r="I2580" s="1">
        <f>+Territorio[[#This Row],[id]]</f>
        <v>2570</v>
      </c>
    </row>
    <row r="2581" spans="2:9" x14ac:dyDescent="0.3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26530</v>
      </c>
      <c r="I2581" s="1">
        <f>+Territorio[[#This Row],[id]]</f>
        <v>2571</v>
      </c>
    </row>
    <row r="2582" spans="2:9" x14ac:dyDescent="0.3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26531</v>
      </c>
      <c r="I2582" s="1">
        <f>+Territorio[[#This Row],[id]]</f>
        <v>2572</v>
      </c>
    </row>
    <row r="2583" spans="2:9" x14ac:dyDescent="0.3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26532</v>
      </c>
      <c r="I2583" s="1">
        <f>+Territorio[[#This Row],[id]]</f>
        <v>2573</v>
      </c>
    </row>
    <row r="2584" spans="2:9" x14ac:dyDescent="0.3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26533</v>
      </c>
      <c r="I2584" s="1">
        <f>+Territorio[[#This Row],[id]]</f>
        <v>2574</v>
      </c>
    </row>
    <row r="2585" spans="2:9" x14ac:dyDescent="0.3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26534</v>
      </c>
      <c r="I2585" s="1">
        <f>+Territorio[[#This Row],[id]]</f>
        <v>2575</v>
      </c>
    </row>
    <row r="2586" spans="2:9" x14ac:dyDescent="0.3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26535</v>
      </c>
      <c r="I2586" s="1">
        <f>+Territorio[[#This Row],[id]]</f>
        <v>2576</v>
      </c>
    </row>
    <row r="2587" spans="2:9" x14ac:dyDescent="0.3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26536</v>
      </c>
      <c r="I2587" s="1">
        <f>+Territorio[[#This Row],[id]]</f>
        <v>2577</v>
      </c>
    </row>
    <row r="2588" spans="2:9" x14ac:dyDescent="0.3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26537</v>
      </c>
      <c r="I2588" s="1">
        <f>+Territorio[[#This Row],[id]]</f>
        <v>2578</v>
      </c>
    </row>
    <row r="2589" spans="2:9" x14ac:dyDescent="0.3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26538</v>
      </c>
      <c r="I2589" s="1">
        <f>+Territorio[[#This Row],[id]]</f>
        <v>2579</v>
      </c>
    </row>
    <row r="2590" spans="2:9" x14ac:dyDescent="0.3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26539</v>
      </c>
      <c r="I2590" s="1">
        <f>+Territorio[[#This Row],[id]]</f>
        <v>2580</v>
      </c>
    </row>
    <row r="2591" spans="2:9" x14ac:dyDescent="0.3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26540</v>
      </c>
      <c r="I2591" s="1">
        <f>+Territorio[[#This Row],[id]]</f>
        <v>2581</v>
      </c>
    </row>
    <row r="2592" spans="2:9" x14ac:dyDescent="0.3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26541</v>
      </c>
      <c r="I2592" s="1">
        <f>+Territorio[[#This Row],[id]]</f>
        <v>2582</v>
      </c>
    </row>
    <row r="2593" spans="2:9" x14ac:dyDescent="0.3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26542</v>
      </c>
      <c r="I2593" s="1">
        <f>+Territorio[[#This Row],[id]]</f>
        <v>2583</v>
      </c>
    </row>
    <row r="2594" spans="2:9" x14ac:dyDescent="0.3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26543</v>
      </c>
      <c r="I2594" s="1">
        <f>+Territorio[[#This Row],[id]]</f>
        <v>2584</v>
      </c>
    </row>
    <row r="2595" spans="2:9" x14ac:dyDescent="0.3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26544</v>
      </c>
      <c r="I2595" s="1">
        <f>+Territorio[[#This Row],[id]]</f>
        <v>2585</v>
      </c>
    </row>
    <row r="2596" spans="2:9" x14ac:dyDescent="0.3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26545</v>
      </c>
      <c r="I2596" s="1">
        <f>+Territorio[[#This Row],[id]]</f>
        <v>2586</v>
      </c>
    </row>
    <row r="2597" spans="2:9" x14ac:dyDescent="0.3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26546</v>
      </c>
      <c r="I2597" s="1">
        <f>+Territorio[[#This Row],[id]]</f>
        <v>2587</v>
      </c>
    </row>
    <row r="2598" spans="2:9" x14ac:dyDescent="0.3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26547</v>
      </c>
      <c r="I2598" s="1">
        <f>+Territorio[[#This Row],[id]]</f>
        <v>2588</v>
      </c>
    </row>
    <row r="2599" spans="2:9" x14ac:dyDescent="0.3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26548</v>
      </c>
      <c r="I2599" s="1">
        <f>+Territorio[[#This Row],[id]]</f>
        <v>2589</v>
      </c>
    </row>
    <row r="2600" spans="2:9" x14ac:dyDescent="0.3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26549</v>
      </c>
      <c r="I2600" s="1">
        <f>+Territorio[[#This Row],[id]]</f>
        <v>2590</v>
      </c>
    </row>
    <row r="2601" spans="2:9" x14ac:dyDescent="0.3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26550</v>
      </c>
      <c r="I2601" s="1">
        <f>+Territorio[[#This Row],[id]]</f>
        <v>2591</v>
      </c>
    </row>
    <row r="2602" spans="2:9" x14ac:dyDescent="0.3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26551</v>
      </c>
      <c r="I2602" s="1">
        <f>+Territorio[[#This Row],[id]]</f>
        <v>2592</v>
      </c>
    </row>
    <row r="2603" spans="2:9" x14ac:dyDescent="0.3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26552</v>
      </c>
      <c r="I2603" s="1">
        <f>+Territorio[[#This Row],[id]]</f>
        <v>2593</v>
      </c>
    </row>
    <row r="2604" spans="2:9" x14ac:dyDescent="0.3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26553</v>
      </c>
      <c r="I2604" s="1">
        <f>+Territorio[[#This Row],[id]]</f>
        <v>2594</v>
      </c>
    </row>
    <row r="2605" spans="2:9" x14ac:dyDescent="0.3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26554</v>
      </c>
      <c r="I2605" s="1">
        <f>+Territorio[[#This Row],[id]]</f>
        <v>2595</v>
      </c>
    </row>
    <row r="2606" spans="2:9" x14ac:dyDescent="0.3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26555</v>
      </c>
      <c r="I2606" s="1">
        <f>+Territorio[[#This Row],[id]]</f>
        <v>2596</v>
      </c>
    </row>
    <row r="2607" spans="2:9" x14ac:dyDescent="0.3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26556</v>
      </c>
      <c r="I2607" s="1">
        <f>+Territorio[[#This Row],[id]]</f>
        <v>2597</v>
      </c>
    </row>
    <row r="2608" spans="2:9" x14ac:dyDescent="0.3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26557</v>
      </c>
      <c r="I2608" s="1">
        <f>+Territorio[[#This Row],[id]]</f>
        <v>2598</v>
      </c>
    </row>
    <row r="2609" spans="2:9" x14ac:dyDescent="0.3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26558</v>
      </c>
      <c r="I2609" s="1">
        <f>+Territorio[[#This Row],[id]]</f>
        <v>2599</v>
      </c>
    </row>
    <row r="2610" spans="2:9" x14ac:dyDescent="0.3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26559</v>
      </c>
      <c r="I2610" s="1">
        <f>+Territorio[[#This Row],[id]]</f>
        <v>2600</v>
      </c>
    </row>
    <row r="2611" spans="2:9" x14ac:dyDescent="0.3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26560</v>
      </c>
      <c r="I2611" s="1">
        <f>+Territorio[[#This Row],[id]]</f>
        <v>2601</v>
      </c>
    </row>
    <row r="2612" spans="2:9" x14ac:dyDescent="0.3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26561</v>
      </c>
      <c r="I2612" s="1">
        <f>+Territorio[[#This Row],[id]]</f>
        <v>2602</v>
      </c>
    </row>
    <row r="2613" spans="2:9" x14ac:dyDescent="0.3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26562</v>
      </c>
      <c r="I2613" s="1">
        <f>+Territorio[[#This Row],[id]]</f>
        <v>2603</v>
      </c>
    </row>
    <row r="2614" spans="2:9" x14ac:dyDescent="0.3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26563</v>
      </c>
      <c r="I2614" s="1">
        <f>+Territorio[[#This Row],[id]]</f>
        <v>2604</v>
      </c>
    </row>
    <row r="2615" spans="2:9" x14ac:dyDescent="0.3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26564</v>
      </c>
      <c r="I2615" s="1">
        <f>+Territorio[[#This Row],[id]]</f>
        <v>2605</v>
      </c>
    </row>
    <row r="2616" spans="2:9" x14ac:dyDescent="0.3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26565</v>
      </c>
      <c r="I2616" s="1">
        <f>+Territorio[[#This Row],[id]]</f>
        <v>2606</v>
      </c>
    </row>
    <row r="2617" spans="2:9" x14ac:dyDescent="0.3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26566</v>
      </c>
      <c r="I2617" s="1">
        <f>+Territorio[[#This Row],[id]]</f>
        <v>2607</v>
      </c>
    </row>
    <row r="2618" spans="2:9" x14ac:dyDescent="0.3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26567</v>
      </c>
      <c r="I2618" s="1">
        <f>+Territorio[[#This Row],[id]]</f>
        <v>2608</v>
      </c>
    </row>
    <row r="2619" spans="2:9" x14ac:dyDescent="0.3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26568</v>
      </c>
      <c r="I2619" s="1">
        <f>+Territorio[[#This Row],[id]]</f>
        <v>2609</v>
      </c>
    </row>
    <row r="2620" spans="2:9" x14ac:dyDescent="0.3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26569</v>
      </c>
      <c r="I2620" s="1">
        <f>+Territorio[[#This Row],[id]]</f>
        <v>2610</v>
      </c>
    </row>
    <row r="2621" spans="2:9" x14ac:dyDescent="0.3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26570</v>
      </c>
      <c r="I2621" s="1">
        <f>+Territorio[[#This Row],[id]]</f>
        <v>2611</v>
      </c>
    </row>
    <row r="2622" spans="2:9" x14ac:dyDescent="0.3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26571</v>
      </c>
      <c r="I2622" s="1">
        <f>+Territorio[[#This Row],[id]]</f>
        <v>2612</v>
      </c>
    </row>
    <row r="2623" spans="2:9" x14ac:dyDescent="0.3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26572</v>
      </c>
      <c r="I2623" s="1">
        <f>+Territorio[[#This Row],[id]]</f>
        <v>2613</v>
      </c>
    </row>
    <row r="2624" spans="2:9" x14ac:dyDescent="0.3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26573</v>
      </c>
      <c r="I2624" s="1">
        <f>+Territorio[[#This Row],[id]]</f>
        <v>2614</v>
      </c>
    </row>
    <row r="2625" spans="2:9" x14ac:dyDescent="0.3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26574</v>
      </c>
      <c r="I2625" s="1">
        <f>+Territorio[[#This Row],[id]]</f>
        <v>2615</v>
      </c>
    </row>
    <row r="2626" spans="2:9" x14ac:dyDescent="0.3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26575</v>
      </c>
      <c r="I2626" s="1">
        <f>+Territorio[[#This Row],[id]]</f>
        <v>2616</v>
      </c>
    </row>
    <row r="2627" spans="2:9" x14ac:dyDescent="0.3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26576</v>
      </c>
      <c r="I2627" s="1">
        <f>+Territorio[[#This Row],[id]]</f>
        <v>2617</v>
      </c>
    </row>
    <row r="2628" spans="2:9" x14ac:dyDescent="0.3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26577</v>
      </c>
      <c r="I2628" s="1">
        <f>+Territorio[[#This Row],[id]]</f>
        <v>2618</v>
      </c>
    </row>
    <row r="2629" spans="2:9" x14ac:dyDescent="0.3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26578</v>
      </c>
      <c r="I2629" s="1">
        <f>+Territorio[[#This Row],[id]]</f>
        <v>2619</v>
      </c>
    </row>
    <row r="2630" spans="2:9" x14ac:dyDescent="0.3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26579</v>
      </c>
      <c r="I2630" s="1">
        <f>+Territorio[[#This Row],[id]]</f>
        <v>2620</v>
      </c>
    </row>
    <row r="2631" spans="2:9" x14ac:dyDescent="0.3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26580</v>
      </c>
      <c r="I2631" s="1">
        <f>+Territorio[[#This Row],[id]]</f>
        <v>2621</v>
      </c>
    </row>
    <row r="2632" spans="2:9" x14ac:dyDescent="0.3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26581</v>
      </c>
      <c r="I2632" s="1">
        <f>+Territorio[[#This Row],[id]]</f>
        <v>2622</v>
      </c>
    </row>
    <row r="2633" spans="2:9" x14ac:dyDescent="0.3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26582</v>
      </c>
      <c r="I2633" s="1">
        <f>+Territorio[[#This Row],[id]]</f>
        <v>2623</v>
      </c>
    </row>
    <row r="2634" spans="2:9" x14ac:dyDescent="0.3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26583</v>
      </c>
      <c r="I2634" s="1">
        <f>+Territorio[[#This Row],[id]]</f>
        <v>2624</v>
      </c>
    </row>
    <row r="2635" spans="2:9" x14ac:dyDescent="0.3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26584</v>
      </c>
      <c r="I2635" s="1">
        <f>+Territorio[[#This Row],[id]]</f>
        <v>2625</v>
      </c>
    </row>
    <row r="2636" spans="2:9" x14ac:dyDescent="0.3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26585</v>
      </c>
      <c r="I2636" s="1">
        <f>+Territorio[[#This Row],[id]]</f>
        <v>2626</v>
      </c>
    </row>
    <row r="2637" spans="2:9" x14ac:dyDescent="0.3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26586</v>
      </c>
      <c r="I2637" s="1">
        <f>+Territorio[[#This Row],[id]]</f>
        <v>2627</v>
      </c>
    </row>
    <row r="2638" spans="2:9" x14ac:dyDescent="0.3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26587</v>
      </c>
      <c r="I2638" s="1">
        <f>+Territorio[[#This Row],[id]]</f>
        <v>2628</v>
      </c>
    </row>
    <row r="2639" spans="2:9" x14ac:dyDescent="0.3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26588</v>
      </c>
      <c r="I2639" s="1">
        <f>+Territorio[[#This Row],[id]]</f>
        <v>2629</v>
      </c>
    </row>
    <row r="2640" spans="2:9" x14ac:dyDescent="0.3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26589</v>
      </c>
      <c r="I2640" s="1">
        <f>+Territorio[[#This Row],[id]]</f>
        <v>2630</v>
      </c>
    </row>
    <row r="2641" spans="2:9" x14ac:dyDescent="0.3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26590</v>
      </c>
      <c r="I2641" s="1">
        <f>+Territorio[[#This Row],[id]]</f>
        <v>2631</v>
      </c>
    </row>
    <row r="2642" spans="2:9" x14ac:dyDescent="0.3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26591</v>
      </c>
      <c r="I2642" s="1">
        <f>+Territorio[[#This Row],[id]]</f>
        <v>2632</v>
      </c>
    </row>
    <row r="2643" spans="2:9" x14ac:dyDescent="0.3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26592</v>
      </c>
      <c r="I2643" s="1">
        <f>+Territorio[[#This Row],[id]]</f>
        <v>2633</v>
      </c>
    </row>
    <row r="2644" spans="2:9" x14ac:dyDescent="0.3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26593</v>
      </c>
      <c r="I2644" s="1">
        <f>+Territorio[[#This Row],[id]]</f>
        <v>2634</v>
      </c>
    </row>
    <row r="2645" spans="2:9" x14ac:dyDescent="0.3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26594</v>
      </c>
      <c r="I2645" s="1">
        <f>+Territorio[[#This Row],[id]]</f>
        <v>2635</v>
      </c>
    </row>
    <row r="2646" spans="2:9" x14ac:dyDescent="0.3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26595</v>
      </c>
      <c r="I2646" s="1">
        <f>+Territorio[[#This Row],[id]]</f>
        <v>2636</v>
      </c>
    </row>
    <row r="2647" spans="2:9" x14ac:dyDescent="0.3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26596</v>
      </c>
      <c r="I2647" s="1">
        <f>+Territorio[[#This Row],[id]]</f>
        <v>2637</v>
      </c>
    </row>
    <row r="2648" spans="2:9" x14ac:dyDescent="0.3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26597</v>
      </c>
      <c r="I2648" s="1">
        <f>+Territorio[[#This Row],[id]]</f>
        <v>2638</v>
      </c>
    </row>
    <row r="2649" spans="2:9" x14ac:dyDescent="0.3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26598</v>
      </c>
      <c r="I2649" s="1">
        <f>+Territorio[[#This Row],[id]]</f>
        <v>2639</v>
      </c>
    </row>
    <row r="2650" spans="2:9" x14ac:dyDescent="0.3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26599</v>
      </c>
      <c r="I2650" s="1">
        <f>+Territorio[[#This Row],[id]]</f>
        <v>2640</v>
      </c>
    </row>
    <row r="2651" spans="2:9" x14ac:dyDescent="0.3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26600</v>
      </c>
      <c r="I2651" s="1">
        <f>+Territorio[[#This Row],[id]]</f>
        <v>2641</v>
      </c>
    </row>
    <row r="2652" spans="2:9" x14ac:dyDescent="0.3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26601</v>
      </c>
      <c r="I2652" s="1">
        <f>+Territorio[[#This Row],[id]]</f>
        <v>2642</v>
      </c>
    </row>
    <row r="2653" spans="2:9" x14ac:dyDescent="0.3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26602</v>
      </c>
      <c r="I2653" s="1">
        <f>+Territorio[[#This Row],[id]]</f>
        <v>2643</v>
      </c>
    </row>
    <row r="2654" spans="2:9" x14ac:dyDescent="0.3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26603</v>
      </c>
      <c r="I2654" s="1">
        <f>+Territorio[[#This Row],[id]]</f>
        <v>2644</v>
      </c>
    </row>
    <row r="2655" spans="2:9" x14ac:dyDescent="0.3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26604</v>
      </c>
      <c r="I2655" s="1">
        <f>+Territorio[[#This Row],[id]]</f>
        <v>2645</v>
      </c>
    </row>
    <row r="2656" spans="2:9" x14ac:dyDescent="0.3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26605</v>
      </c>
      <c r="I2656" s="1">
        <f>+Territorio[[#This Row],[id]]</f>
        <v>2646</v>
      </c>
    </row>
    <row r="2657" spans="2:9" x14ac:dyDescent="0.3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26606</v>
      </c>
      <c r="I2657" s="1">
        <f>+Territorio[[#This Row],[id]]</f>
        <v>2647</v>
      </c>
    </row>
    <row r="2658" spans="2:9" x14ac:dyDescent="0.3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26607</v>
      </c>
      <c r="I2658" s="1">
        <f>+Territorio[[#This Row],[id]]</f>
        <v>2648</v>
      </c>
    </row>
    <row r="2659" spans="2:9" x14ac:dyDescent="0.3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26608</v>
      </c>
      <c r="I2659" s="1">
        <f>+Territorio[[#This Row],[id]]</f>
        <v>2649</v>
      </c>
    </row>
    <row r="2660" spans="2:9" x14ac:dyDescent="0.3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26609</v>
      </c>
      <c r="I2660" s="1">
        <f>+Territorio[[#This Row],[id]]</f>
        <v>2650</v>
      </c>
    </row>
    <row r="2661" spans="2:9" x14ac:dyDescent="0.3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26610</v>
      </c>
      <c r="I2661" s="1">
        <f>+Territorio[[#This Row],[id]]</f>
        <v>2651</v>
      </c>
    </row>
    <row r="2662" spans="2:9" x14ac:dyDescent="0.3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26611</v>
      </c>
      <c r="I2662" s="1">
        <f>+Territorio[[#This Row],[id]]</f>
        <v>2652</v>
      </c>
    </row>
    <row r="2663" spans="2:9" x14ac:dyDescent="0.3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26612</v>
      </c>
      <c r="I2663" s="1">
        <f>+Territorio[[#This Row],[id]]</f>
        <v>2653</v>
      </c>
    </row>
    <row r="2664" spans="2:9" x14ac:dyDescent="0.3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26613</v>
      </c>
      <c r="I2664" s="1">
        <f>+Territorio[[#This Row],[id]]</f>
        <v>2654</v>
      </c>
    </row>
    <row r="2665" spans="2:9" x14ac:dyDescent="0.3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26614</v>
      </c>
      <c r="I2665" s="1">
        <f>+Territorio[[#This Row],[id]]</f>
        <v>2655</v>
      </c>
    </row>
    <row r="2666" spans="2:9" x14ac:dyDescent="0.3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26615</v>
      </c>
      <c r="I2666" s="1">
        <f>+Territorio[[#This Row],[id]]</f>
        <v>2656</v>
      </c>
    </row>
    <row r="2667" spans="2:9" x14ac:dyDescent="0.3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26616</v>
      </c>
      <c r="I2667" s="1">
        <f>+Territorio[[#This Row],[id]]</f>
        <v>2657</v>
      </c>
    </row>
    <row r="2668" spans="2:9" x14ac:dyDescent="0.3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26617</v>
      </c>
      <c r="I2668" s="1">
        <f>+Territorio[[#This Row],[id]]</f>
        <v>2658</v>
      </c>
    </row>
    <row r="2669" spans="2:9" x14ac:dyDescent="0.3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26618</v>
      </c>
      <c r="I2669" s="1">
        <f>+Territorio[[#This Row],[id]]</f>
        <v>2659</v>
      </c>
    </row>
    <row r="2670" spans="2:9" x14ac:dyDescent="0.3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26619</v>
      </c>
      <c r="I2670" s="1">
        <f>+Territorio[[#This Row],[id]]</f>
        <v>2660</v>
      </c>
    </row>
    <row r="2671" spans="2:9" x14ac:dyDescent="0.3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26620</v>
      </c>
      <c r="I2671" s="1">
        <f>+Territorio[[#This Row],[id]]</f>
        <v>2661</v>
      </c>
    </row>
    <row r="2672" spans="2:9" x14ac:dyDescent="0.3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26621</v>
      </c>
      <c r="I2672" s="1">
        <f>+Territorio[[#This Row],[id]]</f>
        <v>2662</v>
      </c>
    </row>
    <row r="2673" spans="2:9" x14ac:dyDescent="0.3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26622</v>
      </c>
      <c r="I2673" s="1">
        <f>+Territorio[[#This Row],[id]]</f>
        <v>2663</v>
      </c>
    </row>
    <row r="2674" spans="2:9" x14ac:dyDescent="0.3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26623</v>
      </c>
      <c r="I2674" s="1">
        <f>+Territorio[[#This Row],[id]]</f>
        <v>2664</v>
      </c>
    </row>
    <row r="2675" spans="2:9" x14ac:dyDescent="0.3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26624</v>
      </c>
      <c r="I2675" s="1">
        <f>+Territorio[[#This Row],[id]]</f>
        <v>2665</v>
      </c>
    </row>
    <row r="2676" spans="2:9" x14ac:dyDescent="0.3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26625</v>
      </c>
      <c r="I2676" s="1">
        <f>+Territorio[[#This Row],[id]]</f>
        <v>2666</v>
      </c>
    </row>
    <row r="2677" spans="2:9" x14ac:dyDescent="0.3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26626</v>
      </c>
      <c r="I2677" s="1">
        <f>+Territorio[[#This Row],[id]]</f>
        <v>2667</v>
      </c>
    </row>
    <row r="2678" spans="2:9" x14ac:dyDescent="0.3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26627</v>
      </c>
      <c r="I2678" s="1">
        <f>+Territorio[[#This Row],[id]]</f>
        <v>2668</v>
      </c>
    </row>
    <row r="2679" spans="2:9" x14ac:dyDescent="0.3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26628</v>
      </c>
      <c r="I2679" s="1">
        <f>+Territorio[[#This Row],[id]]</f>
        <v>2669</v>
      </c>
    </row>
    <row r="2680" spans="2:9" x14ac:dyDescent="0.3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26629</v>
      </c>
      <c r="I2680" s="1">
        <f>+Territorio[[#This Row],[id]]</f>
        <v>2670</v>
      </c>
    </row>
    <row r="2681" spans="2:9" x14ac:dyDescent="0.3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26630</v>
      </c>
      <c r="I2681" s="1">
        <f>+Territorio[[#This Row],[id]]</f>
        <v>2671</v>
      </c>
    </row>
    <row r="2682" spans="2:9" x14ac:dyDescent="0.3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26631</v>
      </c>
      <c r="I2682" s="1">
        <f>+Territorio[[#This Row],[id]]</f>
        <v>2672</v>
      </c>
    </row>
    <row r="2683" spans="2:9" x14ac:dyDescent="0.3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26632</v>
      </c>
      <c r="I2683" s="1">
        <f>+Territorio[[#This Row],[id]]</f>
        <v>2673</v>
      </c>
    </row>
    <row r="2684" spans="2:9" x14ac:dyDescent="0.3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26633</v>
      </c>
      <c r="I2684" s="1">
        <f>+Territorio[[#This Row],[id]]</f>
        <v>2674</v>
      </c>
    </row>
    <row r="2685" spans="2:9" x14ac:dyDescent="0.3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26634</v>
      </c>
      <c r="I2685" s="1">
        <f>+Territorio[[#This Row],[id]]</f>
        <v>2675</v>
      </c>
    </row>
    <row r="2686" spans="2:9" x14ac:dyDescent="0.3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26635</v>
      </c>
      <c r="I2686" s="1">
        <f>+Territorio[[#This Row],[id]]</f>
        <v>2676</v>
      </c>
    </row>
    <row r="2687" spans="2:9" x14ac:dyDescent="0.3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26636</v>
      </c>
      <c r="I2687" s="1">
        <f>+Territorio[[#This Row],[id]]</f>
        <v>2677</v>
      </c>
    </row>
    <row r="2688" spans="2:9" x14ac:dyDescent="0.3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26637</v>
      </c>
      <c r="I2688" s="1">
        <f>+Territorio[[#This Row],[id]]</f>
        <v>2678</v>
      </c>
    </row>
    <row r="2689" spans="2:9" x14ac:dyDescent="0.3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26638</v>
      </c>
      <c r="I2689" s="1">
        <f>+Territorio[[#This Row],[id]]</f>
        <v>2679</v>
      </c>
    </row>
    <row r="2690" spans="2:9" x14ac:dyDescent="0.3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26639</v>
      </c>
      <c r="I2690" s="1">
        <f>+Territorio[[#This Row],[id]]</f>
        <v>2680</v>
      </c>
    </row>
    <row r="2691" spans="2:9" x14ac:dyDescent="0.3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26640</v>
      </c>
      <c r="I2691" s="1">
        <f>+Territorio[[#This Row],[id]]</f>
        <v>2681</v>
      </c>
    </row>
    <row r="2692" spans="2:9" x14ac:dyDescent="0.3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26641</v>
      </c>
      <c r="I2692" s="1">
        <f>+Territorio[[#This Row],[id]]</f>
        <v>2682</v>
      </c>
    </row>
    <row r="2693" spans="2:9" x14ac:dyDescent="0.3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26642</v>
      </c>
      <c r="I2693" s="1">
        <f>+Territorio[[#This Row],[id]]</f>
        <v>2683</v>
      </c>
    </row>
    <row r="2694" spans="2:9" x14ac:dyDescent="0.3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26643</v>
      </c>
      <c r="I2694" s="1">
        <f>+Territorio[[#This Row],[id]]</f>
        <v>2684</v>
      </c>
    </row>
    <row r="2695" spans="2:9" x14ac:dyDescent="0.3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26644</v>
      </c>
      <c r="I2695" s="1">
        <f>+Territorio[[#This Row],[id]]</f>
        <v>2685</v>
      </c>
    </row>
    <row r="2696" spans="2:9" x14ac:dyDescent="0.3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26645</v>
      </c>
      <c r="I2696" s="1">
        <f>+Territorio[[#This Row],[id]]</f>
        <v>2686</v>
      </c>
    </row>
    <row r="2697" spans="2:9" x14ac:dyDescent="0.3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26646</v>
      </c>
      <c r="I2697" s="1">
        <f>+Territorio[[#This Row],[id]]</f>
        <v>2687</v>
      </c>
    </row>
    <row r="2698" spans="2:9" x14ac:dyDescent="0.3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26647</v>
      </c>
      <c r="I2698" s="1">
        <f>+Territorio[[#This Row],[id]]</f>
        <v>2688</v>
      </c>
    </row>
    <row r="2699" spans="2:9" x14ac:dyDescent="0.3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26648</v>
      </c>
      <c r="I2699" s="1">
        <f>+Territorio[[#This Row],[id]]</f>
        <v>2689</v>
      </c>
    </row>
    <row r="2700" spans="2:9" x14ac:dyDescent="0.3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26649</v>
      </c>
      <c r="I2700" s="1">
        <f>+Territorio[[#This Row],[id]]</f>
        <v>2690</v>
      </c>
    </row>
    <row r="2701" spans="2:9" x14ac:dyDescent="0.3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26650</v>
      </c>
      <c r="I2701" s="1">
        <f>+Territorio[[#This Row],[id]]</f>
        <v>2691</v>
      </c>
    </row>
    <row r="2702" spans="2:9" x14ac:dyDescent="0.3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26651</v>
      </c>
      <c r="I2702" s="1">
        <f>+Territorio[[#This Row],[id]]</f>
        <v>2692</v>
      </c>
    </row>
    <row r="2703" spans="2:9" x14ac:dyDescent="0.3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26652</v>
      </c>
      <c r="I2703" s="1">
        <f>+Territorio[[#This Row],[id]]</f>
        <v>2693</v>
      </c>
    </row>
    <row r="2704" spans="2:9" x14ac:dyDescent="0.3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26653</v>
      </c>
      <c r="I2704" s="1">
        <f>+Territorio[[#This Row],[id]]</f>
        <v>2694</v>
      </c>
    </row>
    <row r="2705" spans="2:9" x14ac:dyDescent="0.3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26654</v>
      </c>
      <c r="I2705" s="1">
        <f>+Territorio[[#This Row],[id]]</f>
        <v>2695</v>
      </c>
    </row>
    <row r="2706" spans="2:9" x14ac:dyDescent="0.3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26655</v>
      </c>
      <c r="I2706" s="1">
        <f>+Territorio[[#This Row],[id]]</f>
        <v>2696</v>
      </c>
    </row>
    <row r="2707" spans="2:9" x14ac:dyDescent="0.3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26656</v>
      </c>
      <c r="I2707" s="1">
        <f>+Territorio[[#This Row],[id]]</f>
        <v>2697</v>
      </c>
    </row>
    <row r="2708" spans="2:9" x14ac:dyDescent="0.3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26657</v>
      </c>
      <c r="I2708" s="1">
        <f>+Territorio[[#This Row],[id]]</f>
        <v>2698</v>
      </c>
    </row>
    <row r="2709" spans="2:9" x14ac:dyDescent="0.3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26658</v>
      </c>
      <c r="I2709" s="1">
        <f>+Territorio[[#This Row],[id]]</f>
        <v>2699</v>
      </c>
    </row>
    <row r="2710" spans="2:9" x14ac:dyDescent="0.3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26659</v>
      </c>
      <c r="I2710" s="1">
        <f>+Territorio[[#This Row],[id]]</f>
        <v>2700</v>
      </c>
    </row>
    <row r="2711" spans="2:9" x14ac:dyDescent="0.3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26660</v>
      </c>
      <c r="I2711" s="1">
        <f>+Territorio[[#This Row],[id]]</f>
        <v>2701</v>
      </c>
    </row>
    <row r="2712" spans="2:9" x14ac:dyDescent="0.3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26661</v>
      </c>
      <c r="I2712" s="1">
        <f>+Territorio[[#This Row],[id]]</f>
        <v>2702</v>
      </c>
    </row>
    <row r="2713" spans="2:9" x14ac:dyDescent="0.3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26662</v>
      </c>
      <c r="I2713" s="1">
        <f>+Territorio[[#This Row],[id]]</f>
        <v>2703</v>
      </c>
    </row>
    <row r="2714" spans="2:9" x14ac:dyDescent="0.3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26663</v>
      </c>
      <c r="I2714" s="1">
        <f>+Territorio[[#This Row],[id]]</f>
        <v>2704</v>
      </c>
    </row>
    <row r="2715" spans="2:9" x14ac:dyDescent="0.3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26664</v>
      </c>
      <c r="I2715" s="1">
        <f>+Territorio[[#This Row],[id]]</f>
        <v>2705</v>
      </c>
    </row>
    <row r="2716" spans="2:9" x14ac:dyDescent="0.3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26665</v>
      </c>
      <c r="I2716" s="1">
        <f>+Territorio[[#This Row],[id]]</f>
        <v>2706</v>
      </c>
    </row>
    <row r="2717" spans="2:9" x14ac:dyDescent="0.3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26666</v>
      </c>
      <c r="I2717" s="1">
        <f>+Territorio[[#This Row],[id]]</f>
        <v>2707</v>
      </c>
    </row>
    <row r="2718" spans="2:9" x14ac:dyDescent="0.3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26667</v>
      </c>
      <c r="I2718" s="1">
        <f>+Territorio[[#This Row],[id]]</f>
        <v>2708</v>
      </c>
    </row>
    <row r="2719" spans="2:9" x14ac:dyDescent="0.3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26668</v>
      </c>
      <c r="I2719" s="1">
        <f>+Territorio[[#This Row],[id]]</f>
        <v>2709</v>
      </c>
    </row>
    <row r="2720" spans="2:9" x14ac:dyDescent="0.3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26669</v>
      </c>
      <c r="I2720" s="1">
        <f>+Territorio[[#This Row],[id]]</f>
        <v>2710</v>
      </c>
    </row>
    <row r="2721" spans="2:9" x14ac:dyDescent="0.3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26670</v>
      </c>
      <c r="I2721" s="1">
        <f>+Territorio[[#This Row],[id]]</f>
        <v>2711</v>
      </c>
    </row>
    <row r="2722" spans="2:9" x14ac:dyDescent="0.3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26671</v>
      </c>
      <c r="I2722" s="1">
        <f>+Territorio[[#This Row],[id]]</f>
        <v>2712</v>
      </c>
    </row>
    <row r="2723" spans="2:9" x14ac:dyDescent="0.3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26672</v>
      </c>
      <c r="I2723" s="1">
        <f>+Territorio[[#This Row],[id]]</f>
        <v>2713</v>
      </c>
    </row>
    <row r="2724" spans="2:9" x14ac:dyDescent="0.3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26673</v>
      </c>
      <c r="I2724" s="1">
        <f>+Territorio[[#This Row],[id]]</f>
        <v>2714</v>
      </c>
    </row>
    <row r="2725" spans="2:9" x14ac:dyDescent="0.3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26674</v>
      </c>
      <c r="I2725" s="1">
        <f>+Territorio[[#This Row],[id]]</f>
        <v>2715</v>
      </c>
    </row>
    <row r="2726" spans="2:9" x14ac:dyDescent="0.3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26675</v>
      </c>
      <c r="I2726" s="1">
        <f>+Territorio[[#This Row],[id]]</f>
        <v>2716</v>
      </c>
    </row>
    <row r="2727" spans="2:9" x14ac:dyDescent="0.3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26676</v>
      </c>
      <c r="I2727" s="1">
        <f>+Territorio[[#This Row],[id]]</f>
        <v>2717</v>
      </c>
    </row>
    <row r="2728" spans="2:9" x14ac:dyDescent="0.3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26677</v>
      </c>
      <c r="I2728" s="1">
        <f>+Territorio[[#This Row],[id]]</f>
        <v>2718</v>
      </c>
    </row>
    <row r="2729" spans="2:9" x14ac:dyDescent="0.3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26678</v>
      </c>
      <c r="I2729" s="1">
        <f>+Territorio[[#This Row],[id]]</f>
        <v>2719</v>
      </c>
    </row>
    <row r="2730" spans="2:9" x14ac:dyDescent="0.3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26679</v>
      </c>
      <c r="I2730" s="1">
        <f>+Territorio[[#This Row],[id]]</f>
        <v>2720</v>
      </c>
    </row>
    <row r="2731" spans="2:9" x14ac:dyDescent="0.3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26680</v>
      </c>
      <c r="I2731" s="1">
        <f>+Territorio[[#This Row],[id]]</f>
        <v>2721</v>
      </c>
    </row>
    <row r="2732" spans="2:9" x14ac:dyDescent="0.3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26681</v>
      </c>
      <c r="I2732" s="1">
        <f>+Territorio[[#This Row],[id]]</f>
        <v>2722</v>
      </c>
    </row>
    <row r="2733" spans="2:9" x14ac:dyDescent="0.3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26682</v>
      </c>
      <c r="I2733" s="1">
        <f>+Territorio[[#This Row],[id]]</f>
        <v>2723</v>
      </c>
    </row>
    <row r="2734" spans="2:9" x14ac:dyDescent="0.3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26683</v>
      </c>
      <c r="I2734" s="1">
        <f>+Territorio[[#This Row],[id]]</f>
        <v>2724</v>
      </c>
    </row>
    <row r="2735" spans="2:9" x14ac:dyDescent="0.3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26684</v>
      </c>
      <c r="I2735" s="1">
        <f>+Territorio[[#This Row],[id]]</f>
        <v>2725</v>
      </c>
    </row>
    <row r="2736" spans="2:9" x14ac:dyDescent="0.3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26685</v>
      </c>
      <c r="I2736" s="1">
        <f>+Territorio[[#This Row],[id]]</f>
        <v>2726</v>
      </c>
    </row>
    <row r="2737" spans="2:9" x14ac:dyDescent="0.3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26686</v>
      </c>
      <c r="I2737" s="1">
        <f>+Territorio[[#This Row],[id]]</f>
        <v>2727</v>
      </c>
    </row>
    <row r="2738" spans="2:9" x14ac:dyDescent="0.3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26687</v>
      </c>
      <c r="I2738" s="1">
        <f>+Territorio[[#This Row],[id]]</f>
        <v>2728</v>
      </c>
    </row>
    <row r="2739" spans="2:9" x14ac:dyDescent="0.3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26688</v>
      </c>
      <c r="I2739" s="1">
        <f>+Territorio[[#This Row],[id]]</f>
        <v>2729</v>
      </c>
    </row>
    <row r="2740" spans="2:9" x14ac:dyDescent="0.3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26689</v>
      </c>
      <c r="I2740" s="1">
        <f>+Territorio[[#This Row],[id]]</f>
        <v>2730</v>
      </c>
    </row>
    <row r="2741" spans="2:9" x14ac:dyDescent="0.3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26690</v>
      </c>
      <c r="I2741" s="1">
        <f>+Territorio[[#This Row],[id]]</f>
        <v>2731</v>
      </c>
    </row>
    <row r="2742" spans="2:9" x14ac:dyDescent="0.3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26691</v>
      </c>
      <c r="I2742" s="1">
        <f>+Territorio[[#This Row],[id]]</f>
        <v>2732</v>
      </c>
    </row>
    <row r="2743" spans="2:9" x14ac:dyDescent="0.3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26692</v>
      </c>
      <c r="I2743" s="1">
        <f>+Territorio[[#This Row],[id]]</f>
        <v>2733</v>
      </c>
    </row>
    <row r="2744" spans="2:9" x14ac:dyDescent="0.3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26693</v>
      </c>
      <c r="I2744" s="1">
        <f>+Territorio[[#This Row],[id]]</f>
        <v>2734</v>
      </c>
    </row>
    <row r="2745" spans="2:9" x14ac:dyDescent="0.3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26694</v>
      </c>
      <c r="I2745" s="1">
        <f>+Territorio[[#This Row],[id]]</f>
        <v>2735</v>
      </c>
    </row>
    <row r="2746" spans="2:9" x14ac:dyDescent="0.3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26695</v>
      </c>
      <c r="I2746" s="1">
        <f>+Territorio[[#This Row],[id]]</f>
        <v>2736</v>
      </c>
    </row>
    <row r="2747" spans="2:9" x14ac:dyDescent="0.3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26696</v>
      </c>
      <c r="I2747" s="1">
        <f>+Territorio[[#This Row],[id]]</f>
        <v>2737</v>
      </c>
    </row>
    <row r="2748" spans="2:9" x14ac:dyDescent="0.3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26697</v>
      </c>
      <c r="I2748" s="1">
        <f>+Territorio[[#This Row],[id]]</f>
        <v>2738</v>
      </c>
    </row>
    <row r="2749" spans="2:9" x14ac:dyDescent="0.3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26698</v>
      </c>
      <c r="I2749" s="1">
        <f>+Territorio[[#This Row],[id]]</f>
        <v>2739</v>
      </c>
    </row>
    <row r="2750" spans="2:9" x14ac:dyDescent="0.3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26699</v>
      </c>
      <c r="I2750" s="1">
        <f>+Territorio[[#This Row],[id]]</f>
        <v>2740</v>
      </c>
    </row>
    <row r="2751" spans="2:9" x14ac:dyDescent="0.3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26700</v>
      </c>
      <c r="I2751" s="1">
        <f>+Territorio[[#This Row],[id]]</f>
        <v>2741</v>
      </c>
    </row>
    <row r="2752" spans="2:9" x14ac:dyDescent="0.3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26701</v>
      </c>
      <c r="I2752" s="1">
        <f>+Territorio[[#This Row],[id]]</f>
        <v>2742</v>
      </c>
    </row>
    <row r="2753" spans="2:9" x14ac:dyDescent="0.3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26702</v>
      </c>
      <c r="I2753" s="1">
        <f>+Territorio[[#This Row],[id]]</f>
        <v>2743</v>
      </c>
    </row>
    <row r="2754" spans="2:9" x14ac:dyDescent="0.3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26703</v>
      </c>
      <c r="I2754" s="1">
        <f>+Territorio[[#This Row],[id]]</f>
        <v>2744</v>
      </c>
    </row>
    <row r="2755" spans="2:9" x14ac:dyDescent="0.3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26704</v>
      </c>
      <c r="I2755" s="1">
        <f>+Territorio[[#This Row],[id]]</f>
        <v>2745</v>
      </c>
    </row>
    <row r="2756" spans="2:9" x14ac:dyDescent="0.3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26705</v>
      </c>
      <c r="I2756" s="1">
        <f>+Territorio[[#This Row],[id]]</f>
        <v>2746</v>
      </c>
    </row>
    <row r="2757" spans="2:9" x14ac:dyDescent="0.3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26706</v>
      </c>
      <c r="I2757" s="1">
        <f>+Territorio[[#This Row],[id]]</f>
        <v>2747</v>
      </c>
    </row>
    <row r="2758" spans="2:9" x14ac:dyDescent="0.3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26707</v>
      </c>
      <c r="I2758" s="1">
        <f>+Territorio[[#This Row],[id]]</f>
        <v>2748</v>
      </c>
    </row>
    <row r="2759" spans="2:9" x14ac:dyDescent="0.3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26708</v>
      </c>
      <c r="I2759" s="1">
        <f>+Territorio[[#This Row],[id]]</f>
        <v>2749</v>
      </c>
    </row>
    <row r="2760" spans="2:9" x14ac:dyDescent="0.3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26709</v>
      </c>
      <c r="I2760" s="1">
        <f>+Territorio[[#This Row],[id]]</f>
        <v>2750</v>
      </c>
    </row>
    <row r="2761" spans="2:9" x14ac:dyDescent="0.3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26710</v>
      </c>
      <c r="I2761" s="1">
        <f>+Territorio[[#This Row],[id]]</f>
        <v>2751</v>
      </c>
    </row>
    <row r="2762" spans="2:9" x14ac:dyDescent="0.3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26711</v>
      </c>
      <c r="I2762" s="1">
        <f>+Territorio[[#This Row],[id]]</f>
        <v>2752</v>
      </c>
    </row>
    <row r="2763" spans="2:9" x14ac:dyDescent="0.3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26712</v>
      </c>
      <c r="I2763" s="1">
        <f>+Territorio[[#This Row],[id]]</f>
        <v>2753</v>
      </c>
    </row>
    <row r="2764" spans="2:9" x14ac:dyDescent="0.3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26713</v>
      </c>
      <c r="I2764" s="1">
        <f>+Territorio[[#This Row],[id]]</f>
        <v>2754</v>
      </c>
    </row>
    <row r="2765" spans="2:9" x14ac:dyDescent="0.3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26714</v>
      </c>
      <c r="I2765" s="1">
        <f>+Territorio[[#This Row],[id]]</f>
        <v>2755</v>
      </c>
    </row>
    <row r="2766" spans="2:9" x14ac:dyDescent="0.3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26715</v>
      </c>
      <c r="I2766" s="1">
        <f>+Territorio[[#This Row],[id]]</f>
        <v>2756</v>
      </c>
    </row>
    <row r="2767" spans="2:9" x14ac:dyDescent="0.3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26716</v>
      </c>
      <c r="I2767" s="1">
        <f>+Territorio[[#This Row],[id]]</f>
        <v>2757</v>
      </c>
    </row>
    <row r="2768" spans="2:9" x14ac:dyDescent="0.3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26717</v>
      </c>
      <c r="I2768" s="1">
        <f>+Territorio[[#This Row],[id]]</f>
        <v>2758</v>
      </c>
    </row>
    <row r="2769" spans="2:9" x14ac:dyDescent="0.3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26718</v>
      </c>
      <c r="I2769" s="1">
        <f>+Territorio[[#This Row],[id]]</f>
        <v>2759</v>
      </c>
    </row>
    <row r="2770" spans="2:9" x14ac:dyDescent="0.3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26719</v>
      </c>
      <c r="I2770" s="1">
        <f>+Territorio[[#This Row],[id]]</f>
        <v>2760</v>
      </c>
    </row>
    <row r="2771" spans="2:9" x14ac:dyDescent="0.3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26720</v>
      </c>
      <c r="I2771" s="1">
        <f>+Territorio[[#This Row],[id]]</f>
        <v>2761</v>
      </c>
    </row>
    <row r="2772" spans="2:9" x14ac:dyDescent="0.3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26721</v>
      </c>
      <c r="I2772" s="1">
        <f>+Territorio[[#This Row],[id]]</f>
        <v>2762</v>
      </c>
    </row>
    <row r="2773" spans="2:9" x14ac:dyDescent="0.3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26722</v>
      </c>
      <c r="I2773" s="1">
        <f>+Territorio[[#This Row],[id]]</f>
        <v>2763</v>
      </c>
    </row>
    <row r="2774" spans="2:9" x14ac:dyDescent="0.3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26723</v>
      </c>
      <c r="I2774" s="1">
        <f>+Territorio[[#This Row],[id]]</f>
        <v>2764</v>
      </c>
    </row>
    <row r="2775" spans="2:9" x14ac:dyDescent="0.3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26724</v>
      </c>
      <c r="I2775" s="1">
        <f>+Territorio[[#This Row],[id]]</f>
        <v>2765</v>
      </c>
    </row>
    <row r="2776" spans="2:9" x14ac:dyDescent="0.3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26725</v>
      </c>
      <c r="I2776" s="1">
        <f>+Territorio[[#This Row],[id]]</f>
        <v>2766</v>
      </c>
    </row>
    <row r="2777" spans="2:9" x14ac:dyDescent="0.3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26726</v>
      </c>
      <c r="I2777" s="1">
        <f>+Territorio[[#This Row],[id]]</f>
        <v>2767</v>
      </c>
    </row>
    <row r="2778" spans="2:9" x14ac:dyDescent="0.3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26727</v>
      </c>
      <c r="I2778" s="1">
        <f>+Territorio[[#This Row],[id]]</f>
        <v>2768</v>
      </c>
    </row>
    <row r="2779" spans="2:9" x14ac:dyDescent="0.3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26728</v>
      </c>
      <c r="I2779" s="1">
        <f>+Territorio[[#This Row],[id]]</f>
        <v>2769</v>
      </c>
    </row>
    <row r="2780" spans="2:9" x14ac:dyDescent="0.3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26729</v>
      </c>
      <c r="I2780" s="1">
        <f>+Territorio[[#This Row],[id]]</f>
        <v>2770</v>
      </c>
    </row>
    <row r="2781" spans="2:9" x14ac:dyDescent="0.3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26730</v>
      </c>
      <c r="I2781" s="1">
        <f>+Territorio[[#This Row],[id]]</f>
        <v>2771</v>
      </c>
    </row>
    <row r="2782" spans="2:9" x14ac:dyDescent="0.3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26731</v>
      </c>
      <c r="I2782" s="1">
        <f>+Territorio[[#This Row],[id]]</f>
        <v>2772</v>
      </c>
    </row>
    <row r="2783" spans="2:9" x14ac:dyDescent="0.3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26732</v>
      </c>
      <c r="I2783" s="1">
        <f>+Territorio[[#This Row],[id]]</f>
        <v>2773</v>
      </c>
    </row>
    <row r="2784" spans="2:9" x14ac:dyDescent="0.3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26733</v>
      </c>
      <c r="I2784" s="1">
        <f>+Territorio[[#This Row],[id]]</f>
        <v>2774</v>
      </c>
    </row>
    <row r="2785" spans="2:9" x14ac:dyDescent="0.3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26734</v>
      </c>
      <c r="I2785" s="1">
        <f>+Territorio[[#This Row],[id]]</f>
        <v>2775</v>
      </c>
    </row>
    <row r="2786" spans="2:9" x14ac:dyDescent="0.3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26735</v>
      </c>
      <c r="I2786" s="1">
        <f>+Territorio[[#This Row],[id]]</f>
        <v>2776</v>
      </c>
    </row>
    <row r="2787" spans="2:9" x14ac:dyDescent="0.3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26736</v>
      </c>
      <c r="I2787" s="1">
        <f>+Territorio[[#This Row],[id]]</f>
        <v>2777</v>
      </c>
    </row>
    <row r="2788" spans="2:9" x14ac:dyDescent="0.3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26737</v>
      </c>
      <c r="I2788" s="1">
        <f>+Territorio[[#This Row],[id]]</f>
        <v>2778</v>
      </c>
    </row>
    <row r="2789" spans="2:9" x14ac:dyDescent="0.3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26738</v>
      </c>
      <c r="I2789" s="1">
        <f>+Territorio[[#This Row],[id]]</f>
        <v>2779</v>
      </c>
    </row>
    <row r="2790" spans="2:9" x14ac:dyDescent="0.3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26739</v>
      </c>
      <c r="I2790" s="1">
        <f>+Territorio[[#This Row],[id]]</f>
        <v>2780</v>
      </c>
    </row>
    <row r="2791" spans="2:9" x14ac:dyDescent="0.3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26740</v>
      </c>
      <c r="I2791" s="1">
        <f>+Territorio[[#This Row],[id]]</f>
        <v>2781</v>
      </c>
    </row>
    <row r="2792" spans="2:9" x14ac:dyDescent="0.3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26741</v>
      </c>
      <c r="I2792" s="1">
        <f>+Territorio[[#This Row],[id]]</f>
        <v>2782</v>
      </c>
    </row>
    <row r="2793" spans="2:9" x14ac:dyDescent="0.3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26742</v>
      </c>
      <c r="I2793" s="1">
        <f>+Territorio[[#This Row],[id]]</f>
        <v>2783</v>
      </c>
    </row>
    <row r="2794" spans="2:9" x14ac:dyDescent="0.3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26743</v>
      </c>
      <c r="I2794" s="1">
        <f>+Territorio[[#This Row],[id]]</f>
        <v>2784</v>
      </c>
    </row>
    <row r="2795" spans="2:9" x14ac:dyDescent="0.3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26744</v>
      </c>
      <c r="I2795" s="1">
        <f>+Territorio[[#This Row],[id]]</f>
        <v>2785</v>
      </c>
    </row>
    <row r="2796" spans="2:9" x14ac:dyDescent="0.3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26745</v>
      </c>
      <c r="I2796" s="1">
        <f>+Territorio[[#This Row],[id]]</f>
        <v>2786</v>
      </c>
    </row>
    <row r="2797" spans="2:9" x14ac:dyDescent="0.3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26746</v>
      </c>
      <c r="I2797" s="1">
        <f>+Territorio[[#This Row],[id]]</f>
        <v>2787</v>
      </c>
    </row>
    <row r="2798" spans="2:9" x14ac:dyDescent="0.3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26747</v>
      </c>
      <c r="I2798" s="1">
        <f>+Territorio[[#This Row],[id]]</f>
        <v>2788</v>
      </c>
    </row>
    <row r="2799" spans="2:9" x14ac:dyDescent="0.3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26748</v>
      </c>
      <c r="I2799" s="1">
        <f>+Territorio[[#This Row],[id]]</f>
        <v>2789</v>
      </c>
    </row>
    <row r="2800" spans="2:9" x14ac:dyDescent="0.3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26749</v>
      </c>
      <c r="I2800" s="1">
        <f>+Territorio[[#This Row],[id]]</f>
        <v>2790</v>
      </c>
    </row>
    <row r="2801" spans="2:9" x14ac:dyDescent="0.3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26750</v>
      </c>
      <c r="I2801" s="1">
        <f>+Territorio[[#This Row],[id]]</f>
        <v>2791</v>
      </c>
    </row>
    <row r="2802" spans="2:9" x14ac:dyDescent="0.3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26751</v>
      </c>
      <c r="I2802" s="1">
        <f>+Territorio[[#This Row],[id]]</f>
        <v>2792</v>
      </c>
    </row>
    <row r="2803" spans="2:9" x14ac:dyDescent="0.3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26752</v>
      </c>
      <c r="I2803" s="1">
        <f>+Territorio[[#This Row],[id]]</f>
        <v>2793</v>
      </c>
    </row>
    <row r="2804" spans="2:9" x14ac:dyDescent="0.3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26753</v>
      </c>
      <c r="I2804" s="1">
        <f>+Territorio[[#This Row],[id]]</f>
        <v>2794</v>
      </c>
    </row>
    <row r="2805" spans="2:9" x14ac:dyDescent="0.3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26754</v>
      </c>
      <c r="I2805" s="1">
        <f>+Territorio[[#This Row],[id]]</f>
        <v>2795</v>
      </c>
    </row>
    <row r="2806" spans="2:9" x14ac:dyDescent="0.3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26755</v>
      </c>
      <c r="I2806" s="1">
        <f>+Territorio[[#This Row],[id]]</f>
        <v>2796</v>
      </c>
    </row>
    <row r="2807" spans="2:9" x14ac:dyDescent="0.3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26756</v>
      </c>
      <c r="I2807" s="1">
        <f>+Territorio[[#This Row],[id]]</f>
        <v>2797</v>
      </c>
    </row>
    <row r="2808" spans="2:9" x14ac:dyDescent="0.3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26757</v>
      </c>
      <c r="I2808" s="1">
        <f>+Territorio[[#This Row],[id]]</f>
        <v>2798</v>
      </c>
    </row>
    <row r="2809" spans="2:9" x14ac:dyDescent="0.3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26758</v>
      </c>
      <c r="I2809" s="1">
        <f>+Territorio[[#This Row],[id]]</f>
        <v>2799</v>
      </c>
    </row>
    <row r="2810" spans="2:9" x14ac:dyDescent="0.3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26759</v>
      </c>
      <c r="I2810" s="1">
        <f>+Territorio[[#This Row],[id]]</f>
        <v>2800</v>
      </c>
    </row>
    <row r="2811" spans="2:9" x14ac:dyDescent="0.3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26760</v>
      </c>
      <c r="I2811" s="1">
        <f>+Territorio[[#This Row],[id]]</f>
        <v>2801</v>
      </c>
    </row>
    <row r="2812" spans="2:9" x14ac:dyDescent="0.3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26761</v>
      </c>
      <c r="I2812" s="1">
        <f>+Territorio[[#This Row],[id]]</f>
        <v>2802</v>
      </c>
    </row>
    <row r="2813" spans="2:9" x14ac:dyDescent="0.3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26762</v>
      </c>
      <c r="I2813" s="1">
        <f>+Territorio[[#This Row],[id]]</f>
        <v>2803</v>
      </c>
    </row>
    <row r="2814" spans="2:9" x14ac:dyDescent="0.3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26763</v>
      </c>
      <c r="I2814" s="1">
        <f>+Territorio[[#This Row],[id]]</f>
        <v>2804</v>
      </c>
    </row>
    <row r="2815" spans="2:9" x14ac:dyDescent="0.3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26764</v>
      </c>
      <c r="I2815" s="1">
        <f>+Territorio[[#This Row],[id]]</f>
        <v>2805</v>
      </c>
    </row>
    <row r="2816" spans="2:9" x14ac:dyDescent="0.3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26765</v>
      </c>
      <c r="I2816" s="1">
        <f>+Territorio[[#This Row],[id]]</f>
        <v>2806</v>
      </c>
    </row>
    <row r="2817" spans="2:9" x14ac:dyDescent="0.3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26766</v>
      </c>
      <c r="I2817" s="1">
        <f>+Territorio[[#This Row],[id]]</f>
        <v>2807</v>
      </c>
    </row>
    <row r="2818" spans="2:9" x14ac:dyDescent="0.3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26767</v>
      </c>
      <c r="I2818" s="1">
        <f>+Territorio[[#This Row],[id]]</f>
        <v>2808</v>
      </c>
    </row>
    <row r="2819" spans="2:9" x14ac:dyDescent="0.3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26768</v>
      </c>
      <c r="I2819" s="1">
        <f>+Territorio[[#This Row],[id]]</f>
        <v>2809</v>
      </c>
    </row>
    <row r="2820" spans="2:9" x14ac:dyDescent="0.3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26769</v>
      </c>
      <c r="I2820" s="1">
        <f>+Territorio[[#This Row],[id]]</f>
        <v>2810</v>
      </c>
    </row>
    <row r="2821" spans="2:9" x14ac:dyDescent="0.3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26770</v>
      </c>
      <c r="I2821" s="1">
        <f>+Territorio[[#This Row],[id]]</f>
        <v>2811</v>
      </c>
    </row>
    <row r="2822" spans="2:9" x14ac:dyDescent="0.3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26771</v>
      </c>
      <c r="I2822" s="1">
        <f>+Territorio[[#This Row],[id]]</f>
        <v>2812</v>
      </c>
    </row>
    <row r="2823" spans="2:9" x14ac:dyDescent="0.3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26772</v>
      </c>
      <c r="I2823" s="1">
        <f>+Territorio[[#This Row],[id]]</f>
        <v>2813</v>
      </c>
    </row>
    <row r="2824" spans="2:9" x14ac:dyDescent="0.3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26773</v>
      </c>
      <c r="I2824" s="1">
        <f>+Territorio[[#This Row],[id]]</f>
        <v>2814</v>
      </c>
    </row>
    <row r="2825" spans="2:9" x14ac:dyDescent="0.3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26774</v>
      </c>
      <c r="I2825" s="1">
        <f>+Territorio[[#This Row],[id]]</f>
        <v>2815</v>
      </c>
    </row>
    <row r="2826" spans="2:9" x14ac:dyDescent="0.3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26775</v>
      </c>
      <c r="I2826" s="1">
        <f>+Territorio[[#This Row],[id]]</f>
        <v>2816</v>
      </c>
    </row>
    <row r="2827" spans="2:9" x14ac:dyDescent="0.3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26776</v>
      </c>
      <c r="I2827" s="1">
        <f>+Territorio[[#This Row],[id]]</f>
        <v>2817</v>
      </c>
    </row>
    <row r="2828" spans="2:9" x14ac:dyDescent="0.3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26777</v>
      </c>
      <c r="I2828" s="1">
        <f>+Territorio[[#This Row],[id]]</f>
        <v>2818</v>
      </c>
    </row>
    <row r="2829" spans="2:9" x14ac:dyDescent="0.3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26778</v>
      </c>
      <c r="I2829" s="1">
        <f>+Territorio[[#This Row],[id]]</f>
        <v>2819</v>
      </c>
    </row>
    <row r="2830" spans="2:9" x14ac:dyDescent="0.3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26779</v>
      </c>
      <c r="I2830" s="1">
        <f>+Territorio[[#This Row],[id]]</f>
        <v>2820</v>
      </c>
    </row>
    <row r="2831" spans="2:9" x14ac:dyDescent="0.3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26780</v>
      </c>
      <c r="I2831" s="1">
        <f>+Territorio[[#This Row],[id]]</f>
        <v>2821</v>
      </c>
    </row>
    <row r="2832" spans="2:9" x14ac:dyDescent="0.3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26781</v>
      </c>
      <c r="I2832" s="1">
        <f>+Territorio[[#This Row],[id]]</f>
        <v>2822</v>
      </c>
    </row>
    <row r="2833" spans="2:9" x14ac:dyDescent="0.3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26782</v>
      </c>
      <c r="I2833" s="1">
        <f>+Territorio[[#This Row],[id]]</f>
        <v>2823</v>
      </c>
    </row>
    <row r="2834" spans="2:9" x14ac:dyDescent="0.3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26783</v>
      </c>
      <c r="I2834" s="1">
        <f>+Territorio[[#This Row],[id]]</f>
        <v>2824</v>
      </c>
    </row>
    <row r="2835" spans="2:9" x14ac:dyDescent="0.3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26784</v>
      </c>
      <c r="I2835" s="1">
        <f>+Territorio[[#This Row],[id]]</f>
        <v>2825</v>
      </c>
    </row>
    <row r="2836" spans="2:9" x14ac:dyDescent="0.3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26785</v>
      </c>
      <c r="I2836" s="1">
        <f>+Territorio[[#This Row],[id]]</f>
        <v>2826</v>
      </c>
    </row>
    <row r="2837" spans="2:9" x14ac:dyDescent="0.3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26786</v>
      </c>
      <c r="I2837" s="1">
        <f>+Territorio[[#This Row],[id]]</f>
        <v>2827</v>
      </c>
    </row>
    <row r="2838" spans="2:9" x14ac:dyDescent="0.3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26787</v>
      </c>
      <c r="I2838" s="1">
        <f>+Territorio[[#This Row],[id]]</f>
        <v>2828</v>
      </c>
    </row>
    <row r="2839" spans="2:9" x14ac:dyDescent="0.3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26788</v>
      </c>
      <c r="I2839" s="1">
        <f>+Territorio[[#This Row],[id]]</f>
        <v>2829</v>
      </c>
    </row>
    <row r="2840" spans="2:9" x14ac:dyDescent="0.3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26789</v>
      </c>
      <c r="I2840" s="1">
        <f>+Territorio[[#This Row],[id]]</f>
        <v>2830</v>
      </c>
    </row>
    <row r="2841" spans="2:9" x14ac:dyDescent="0.3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26790</v>
      </c>
      <c r="I2841" s="1">
        <f>+Territorio[[#This Row],[id]]</f>
        <v>2831</v>
      </c>
    </row>
    <row r="2842" spans="2:9" x14ac:dyDescent="0.3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26791</v>
      </c>
      <c r="I2842" s="1">
        <f>+Territorio[[#This Row],[id]]</f>
        <v>2832</v>
      </c>
    </row>
    <row r="2843" spans="2:9" x14ac:dyDescent="0.3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26792</v>
      </c>
      <c r="I2843" s="1">
        <f>+Territorio[[#This Row],[id]]</f>
        <v>2833</v>
      </c>
    </row>
    <row r="2844" spans="2:9" x14ac:dyDescent="0.3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26793</v>
      </c>
      <c r="I2844" s="1">
        <f>+Territorio[[#This Row],[id]]</f>
        <v>2834</v>
      </c>
    </row>
    <row r="2845" spans="2:9" x14ac:dyDescent="0.3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26794</v>
      </c>
      <c r="I2845" s="1">
        <f>+Territorio[[#This Row],[id]]</f>
        <v>2835</v>
      </c>
    </row>
    <row r="2846" spans="2:9" x14ac:dyDescent="0.3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26795</v>
      </c>
      <c r="I2846" s="1">
        <f>+Territorio[[#This Row],[id]]</f>
        <v>2836</v>
      </c>
    </row>
    <row r="2847" spans="2:9" x14ac:dyDescent="0.3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26796</v>
      </c>
      <c r="I2847" s="1">
        <f>+Territorio[[#This Row],[id]]</f>
        <v>2837</v>
      </c>
    </row>
    <row r="2848" spans="2:9" x14ac:dyDescent="0.3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26797</v>
      </c>
      <c r="I2848" s="1">
        <f>+Territorio[[#This Row],[id]]</f>
        <v>2838</v>
      </c>
    </row>
    <row r="2849" spans="2:9" x14ac:dyDescent="0.3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26798</v>
      </c>
      <c r="I2849" s="1">
        <f>+Territorio[[#This Row],[id]]</f>
        <v>2839</v>
      </c>
    </row>
    <row r="2850" spans="2:9" x14ac:dyDescent="0.3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26799</v>
      </c>
      <c r="I2850" s="1">
        <f>+Territorio[[#This Row],[id]]</f>
        <v>2840</v>
      </c>
    </row>
    <row r="2851" spans="2:9" x14ac:dyDescent="0.3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26800</v>
      </c>
      <c r="I2851" s="1">
        <f>+Territorio[[#This Row],[id]]</f>
        <v>2841</v>
      </c>
    </row>
    <row r="2852" spans="2:9" x14ac:dyDescent="0.3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26801</v>
      </c>
      <c r="I2852" s="1">
        <f>+Territorio[[#This Row],[id]]</f>
        <v>2842</v>
      </c>
    </row>
    <row r="2853" spans="2:9" x14ac:dyDescent="0.3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26802</v>
      </c>
      <c r="I2853" s="1">
        <f>+Territorio[[#This Row],[id]]</f>
        <v>2843</v>
      </c>
    </row>
    <row r="2854" spans="2:9" x14ac:dyDescent="0.3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26803</v>
      </c>
      <c r="I2854" s="1">
        <f>+Territorio[[#This Row],[id]]</f>
        <v>2844</v>
      </c>
    </row>
    <row r="2855" spans="2:9" x14ac:dyDescent="0.3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26804</v>
      </c>
      <c r="I2855" s="1">
        <f>+Territorio[[#This Row],[id]]</f>
        <v>2845</v>
      </c>
    </row>
    <row r="2856" spans="2:9" x14ac:dyDescent="0.3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26805</v>
      </c>
      <c r="I2856" s="1">
        <f>+Territorio[[#This Row],[id]]</f>
        <v>2846</v>
      </c>
    </row>
    <row r="2857" spans="2:9" x14ac:dyDescent="0.3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26806</v>
      </c>
      <c r="I2857" s="1">
        <f>+Territorio[[#This Row],[id]]</f>
        <v>2847</v>
      </c>
    </row>
    <row r="2858" spans="2:9" x14ac:dyDescent="0.3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26807</v>
      </c>
      <c r="I2858" s="1">
        <f>+Territorio[[#This Row],[id]]</f>
        <v>2848</v>
      </c>
    </row>
    <row r="2859" spans="2:9" x14ac:dyDescent="0.3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26808</v>
      </c>
      <c r="I2859" s="1">
        <f>+Territorio[[#This Row],[id]]</f>
        <v>2849</v>
      </c>
    </row>
    <row r="2860" spans="2:9" x14ac:dyDescent="0.3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26809</v>
      </c>
      <c r="I2860" s="1">
        <f>+Territorio[[#This Row],[id]]</f>
        <v>2850</v>
      </c>
    </row>
    <row r="2861" spans="2:9" x14ac:dyDescent="0.3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26810</v>
      </c>
      <c r="I2861" s="1">
        <f>+Territorio[[#This Row],[id]]</f>
        <v>2851</v>
      </c>
    </row>
    <row r="2862" spans="2:9" x14ac:dyDescent="0.3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26811</v>
      </c>
      <c r="I2862" s="1">
        <f>+Territorio[[#This Row],[id]]</f>
        <v>2852</v>
      </c>
    </row>
    <row r="2863" spans="2:9" x14ac:dyDescent="0.3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26812</v>
      </c>
      <c r="I2863" s="1">
        <f>+Territorio[[#This Row],[id]]</f>
        <v>2853</v>
      </c>
    </row>
    <row r="2864" spans="2:9" x14ac:dyDescent="0.3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26813</v>
      </c>
      <c r="I2864" s="1">
        <f>+Territorio[[#This Row],[id]]</f>
        <v>2854</v>
      </c>
    </row>
    <row r="2865" spans="2:9" x14ac:dyDescent="0.3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26814</v>
      </c>
      <c r="I2865" s="1">
        <f>+Territorio[[#This Row],[id]]</f>
        <v>2855</v>
      </c>
    </row>
    <row r="2866" spans="2:9" x14ac:dyDescent="0.3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26815</v>
      </c>
      <c r="I2866" s="1">
        <f>+Territorio[[#This Row],[id]]</f>
        <v>2856</v>
      </c>
    </row>
    <row r="2867" spans="2:9" x14ac:dyDescent="0.3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26816</v>
      </c>
      <c r="I2867" s="1">
        <f>+Territorio[[#This Row],[id]]</f>
        <v>2857</v>
      </c>
    </row>
    <row r="2868" spans="2:9" x14ac:dyDescent="0.3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26817</v>
      </c>
      <c r="I2868" s="1">
        <f>+Territorio[[#This Row],[id]]</f>
        <v>2858</v>
      </c>
    </row>
    <row r="2869" spans="2:9" x14ac:dyDescent="0.3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26818</v>
      </c>
      <c r="I2869" s="1">
        <f>+Territorio[[#This Row],[id]]</f>
        <v>2859</v>
      </c>
    </row>
    <row r="2870" spans="2:9" x14ac:dyDescent="0.3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26819</v>
      </c>
      <c r="I2870" s="1">
        <f>+Territorio[[#This Row],[id]]</f>
        <v>2860</v>
      </c>
    </row>
    <row r="2871" spans="2:9" x14ac:dyDescent="0.3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26820</v>
      </c>
      <c r="I2871" s="1">
        <f>+Territorio[[#This Row],[id]]</f>
        <v>2861</v>
      </c>
    </row>
    <row r="2872" spans="2:9" x14ac:dyDescent="0.3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26821</v>
      </c>
      <c r="I2872" s="1">
        <f>+Territorio[[#This Row],[id]]</f>
        <v>2862</v>
      </c>
    </row>
    <row r="2873" spans="2:9" x14ac:dyDescent="0.3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26822</v>
      </c>
      <c r="I2873" s="1">
        <f>+Territorio[[#This Row],[id]]</f>
        <v>2863</v>
      </c>
    </row>
    <row r="2874" spans="2:9" x14ac:dyDescent="0.3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26823</v>
      </c>
      <c r="I2874" s="1">
        <f>+Territorio[[#This Row],[id]]</f>
        <v>2864</v>
      </c>
    </row>
    <row r="2875" spans="2:9" x14ac:dyDescent="0.3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26824</v>
      </c>
      <c r="I2875" s="1">
        <f>+Territorio[[#This Row],[id]]</f>
        <v>2865</v>
      </c>
    </row>
    <row r="2876" spans="2:9" x14ac:dyDescent="0.3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26825</v>
      </c>
      <c r="I2876" s="1">
        <f>+Territorio[[#This Row],[id]]</f>
        <v>2866</v>
      </c>
    </row>
    <row r="2877" spans="2:9" x14ac:dyDescent="0.3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26826</v>
      </c>
      <c r="I2877" s="1">
        <f>+Territorio[[#This Row],[id]]</f>
        <v>2867</v>
      </c>
    </row>
    <row r="2878" spans="2:9" x14ac:dyDescent="0.3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26827</v>
      </c>
      <c r="I2878" s="1">
        <f>+Territorio[[#This Row],[id]]</f>
        <v>2868</v>
      </c>
    </row>
    <row r="2879" spans="2:9" x14ac:dyDescent="0.3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26828</v>
      </c>
      <c r="I2879" s="1">
        <f>+Territorio[[#This Row],[id]]</f>
        <v>2869</v>
      </c>
    </row>
    <row r="2880" spans="2:9" x14ac:dyDescent="0.3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26829</v>
      </c>
      <c r="I2880" s="1">
        <f>+Territorio[[#This Row],[id]]</f>
        <v>2870</v>
      </c>
    </row>
    <row r="2881" spans="2:9" x14ac:dyDescent="0.3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26830</v>
      </c>
      <c r="I2881" s="1">
        <f>+Territorio[[#This Row],[id]]</f>
        <v>2871</v>
      </c>
    </row>
    <row r="2882" spans="2:9" x14ac:dyDescent="0.3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26831</v>
      </c>
      <c r="I2882" s="1">
        <f>+Territorio[[#This Row],[id]]</f>
        <v>2872</v>
      </c>
    </row>
    <row r="2883" spans="2:9" x14ac:dyDescent="0.3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26832</v>
      </c>
      <c r="I2883" s="1">
        <f>+Territorio[[#This Row],[id]]</f>
        <v>2873</v>
      </c>
    </row>
    <row r="2884" spans="2:9" x14ac:dyDescent="0.3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26833</v>
      </c>
      <c r="I2884" s="1">
        <f>+Territorio[[#This Row],[id]]</f>
        <v>2874</v>
      </c>
    </row>
    <row r="2885" spans="2:9" x14ac:dyDescent="0.3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26834</v>
      </c>
      <c r="I2885" s="1">
        <f>+Territorio[[#This Row],[id]]</f>
        <v>2875</v>
      </c>
    </row>
    <row r="2886" spans="2:9" x14ac:dyDescent="0.3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26835</v>
      </c>
      <c r="I2886" s="1">
        <f>+Territorio[[#This Row],[id]]</f>
        <v>2876</v>
      </c>
    </row>
    <row r="2887" spans="2:9" x14ac:dyDescent="0.3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26836</v>
      </c>
      <c r="I2887" s="1">
        <f>+Territorio[[#This Row],[id]]</f>
        <v>2877</v>
      </c>
    </row>
    <row r="2888" spans="2:9" x14ac:dyDescent="0.3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26837</v>
      </c>
      <c r="I2888" s="1">
        <f>+Territorio[[#This Row],[id]]</f>
        <v>2878</v>
      </c>
    </row>
    <row r="2889" spans="2:9" x14ac:dyDescent="0.3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26838</v>
      </c>
      <c r="I2889" s="1">
        <f>+Territorio[[#This Row],[id]]</f>
        <v>2879</v>
      </c>
    </row>
    <row r="2890" spans="2:9" x14ac:dyDescent="0.3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26839</v>
      </c>
      <c r="I2890" s="1">
        <f>+Territorio[[#This Row],[id]]</f>
        <v>2880</v>
      </c>
    </row>
    <row r="2891" spans="2:9" x14ac:dyDescent="0.3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26840</v>
      </c>
      <c r="I2891" s="1">
        <f>+Territorio[[#This Row],[id]]</f>
        <v>2881</v>
      </c>
    </row>
    <row r="2892" spans="2:9" x14ac:dyDescent="0.3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26841</v>
      </c>
      <c r="I2892" s="1">
        <f>+Territorio[[#This Row],[id]]</f>
        <v>2882</v>
      </c>
    </row>
    <row r="2893" spans="2:9" x14ac:dyDescent="0.3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26842</v>
      </c>
      <c r="I2893" s="1">
        <f>+Territorio[[#This Row],[id]]</f>
        <v>2883</v>
      </c>
    </row>
    <row r="2894" spans="2:9" x14ac:dyDescent="0.3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26843</v>
      </c>
      <c r="I2894" s="1">
        <f>+Territorio[[#This Row],[id]]</f>
        <v>2884</v>
      </c>
    </row>
    <row r="2895" spans="2:9" x14ac:dyDescent="0.3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26844</v>
      </c>
      <c r="I2895" s="1">
        <f>+Territorio[[#This Row],[id]]</f>
        <v>2885</v>
      </c>
    </row>
    <row r="2896" spans="2:9" x14ac:dyDescent="0.3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26845</v>
      </c>
      <c r="I2896" s="1">
        <f>+Territorio[[#This Row],[id]]</f>
        <v>2886</v>
      </c>
    </row>
    <row r="2897" spans="2:9" x14ac:dyDescent="0.3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26846</v>
      </c>
      <c r="I2897" s="1">
        <f>+Territorio[[#This Row],[id]]</f>
        <v>2887</v>
      </c>
    </row>
    <row r="2898" spans="2:9" x14ac:dyDescent="0.3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26847</v>
      </c>
      <c r="I2898" s="1">
        <f>+Territorio[[#This Row],[id]]</f>
        <v>2888</v>
      </c>
    </row>
    <row r="2899" spans="2:9" x14ac:dyDescent="0.3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26848</v>
      </c>
      <c r="I2899" s="1">
        <f>+Territorio[[#This Row],[id]]</f>
        <v>2889</v>
      </c>
    </row>
    <row r="2900" spans="2:9" x14ac:dyDescent="0.3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26849</v>
      </c>
      <c r="I2900" s="1">
        <f>+Territorio[[#This Row],[id]]</f>
        <v>2890</v>
      </c>
    </row>
    <row r="2901" spans="2:9" x14ac:dyDescent="0.3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26850</v>
      </c>
      <c r="I2901" s="1">
        <f>+Territorio[[#This Row],[id]]</f>
        <v>2891</v>
      </c>
    </row>
    <row r="2902" spans="2:9" x14ac:dyDescent="0.3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26851</v>
      </c>
      <c r="I2902" s="1">
        <f>+Territorio[[#This Row],[id]]</f>
        <v>2892</v>
      </c>
    </row>
    <row r="2903" spans="2:9" x14ac:dyDescent="0.3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26852</v>
      </c>
      <c r="I2903" s="1">
        <f>+Territorio[[#This Row],[id]]</f>
        <v>2893</v>
      </c>
    </row>
    <row r="2904" spans="2:9" x14ac:dyDescent="0.3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26853</v>
      </c>
      <c r="I2904" s="1">
        <f>+Territorio[[#This Row],[id]]</f>
        <v>2894</v>
      </c>
    </row>
    <row r="2905" spans="2:9" x14ac:dyDescent="0.3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26854</v>
      </c>
      <c r="I2905" s="1">
        <f>+Territorio[[#This Row],[id]]</f>
        <v>2895</v>
      </c>
    </row>
    <row r="2906" spans="2:9" x14ac:dyDescent="0.3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26855</v>
      </c>
      <c r="I2906" s="1">
        <f>+Territorio[[#This Row],[id]]</f>
        <v>2896</v>
      </c>
    </row>
    <row r="2907" spans="2:9" x14ac:dyDescent="0.3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26856</v>
      </c>
      <c r="I2907" s="1">
        <f>+Territorio[[#This Row],[id]]</f>
        <v>2897</v>
      </c>
    </row>
    <row r="2908" spans="2:9" x14ac:dyDescent="0.3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26857</v>
      </c>
      <c r="I2908" s="1">
        <f>+Territorio[[#This Row],[id]]</f>
        <v>2898</v>
      </c>
    </row>
    <row r="2909" spans="2:9" x14ac:dyDescent="0.3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26858</v>
      </c>
      <c r="I2909" s="1">
        <f>+Territorio[[#This Row],[id]]</f>
        <v>2899</v>
      </c>
    </row>
    <row r="2910" spans="2:9" x14ac:dyDescent="0.3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26859</v>
      </c>
      <c r="I2910" s="1">
        <f>+Territorio[[#This Row],[id]]</f>
        <v>2900</v>
      </c>
    </row>
    <row r="2911" spans="2:9" x14ac:dyDescent="0.3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26860</v>
      </c>
      <c r="I2911" s="1">
        <f>+Territorio[[#This Row],[id]]</f>
        <v>2901</v>
      </c>
    </row>
    <row r="2912" spans="2:9" x14ac:dyDescent="0.3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26861</v>
      </c>
      <c r="I2912" s="1">
        <f>+Territorio[[#This Row],[id]]</f>
        <v>2902</v>
      </c>
    </row>
    <row r="2913" spans="2:9" x14ac:dyDescent="0.3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26862</v>
      </c>
      <c r="I2913" s="1">
        <f>+Territorio[[#This Row],[id]]</f>
        <v>2903</v>
      </c>
    </row>
    <row r="2914" spans="2:9" x14ac:dyDescent="0.3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26863</v>
      </c>
      <c r="I2914" s="1">
        <f>+Territorio[[#This Row],[id]]</f>
        <v>2904</v>
      </c>
    </row>
    <row r="2915" spans="2:9" x14ac:dyDescent="0.3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26864</v>
      </c>
      <c r="I2915" s="1">
        <f>+Territorio[[#This Row],[id]]</f>
        <v>2905</v>
      </c>
    </row>
    <row r="2916" spans="2:9" x14ac:dyDescent="0.3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26865</v>
      </c>
      <c r="I2916" s="1">
        <f>+Territorio[[#This Row],[id]]</f>
        <v>2906</v>
      </c>
    </row>
    <row r="2917" spans="2:9" x14ac:dyDescent="0.3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26866</v>
      </c>
      <c r="I2917" s="1">
        <f>+Territorio[[#This Row],[id]]</f>
        <v>2907</v>
      </c>
    </row>
    <row r="2918" spans="2:9" x14ac:dyDescent="0.3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26867</v>
      </c>
      <c r="I2918" s="1">
        <f>+Territorio[[#This Row],[id]]</f>
        <v>2908</v>
      </c>
    </row>
    <row r="2919" spans="2:9" x14ac:dyDescent="0.3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26868</v>
      </c>
      <c r="I2919" s="1">
        <f>+Territorio[[#This Row],[id]]</f>
        <v>2909</v>
      </c>
    </row>
    <row r="2920" spans="2:9" x14ac:dyDescent="0.3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26869</v>
      </c>
      <c r="I2920" s="1">
        <f>+Territorio[[#This Row],[id]]</f>
        <v>2910</v>
      </c>
    </row>
    <row r="2921" spans="2:9" x14ac:dyDescent="0.3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26870</v>
      </c>
      <c r="I2921" s="1">
        <f>+Territorio[[#This Row],[id]]</f>
        <v>2911</v>
      </c>
    </row>
    <row r="2922" spans="2:9" x14ac:dyDescent="0.3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26871</v>
      </c>
      <c r="I2922" s="1">
        <f>+Territorio[[#This Row],[id]]</f>
        <v>2912</v>
      </c>
    </row>
    <row r="2923" spans="2:9" x14ac:dyDescent="0.3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26872</v>
      </c>
      <c r="I2923" s="1">
        <f>+Territorio[[#This Row],[id]]</f>
        <v>2913</v>
      </c>
    </row>
    <row r="2924" spans="2:9" x14ac:dyDescent="0.3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26873</v>
      </c>
      <c r="I2924" s="1">
        <f>+Territorio[[#This Row],[id]]</f>
        <v>2914</v>
      </c>
    </row>
    <row r="2925" spans="2:9" x14ac:dyDescent="0.3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26874</v>
      </c>
      <c r="I2925" s="1">
        <f>+Territorio[[#This Row],[id]]</f>
        <v>2915</v>
      </c>
    </row>
    <row r="2926" spans="2:9" x14ac:dyDescent="0.3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26875</v>
      </c>
      <c r="I2926" s="1">
        <f>+Territorio[[#This Row],[id]]</f>
        <v>2916</v>
      </c>
    </row>
    <row r="2927" spans="2:9" x14ac:dyDescent="0.3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26876</v>
      </c>
      <c r="I2927" s="1">
        <f>+Territorio[[#This Row],[id]]</f>
        <v>2917</v>
      </c>
    </row>
    <row r="2928" spans="2:9" x14ac:dyDescent="0.3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26877</v>
      </c>
      <c r="I2928" s="1">
        <f>+Territorio[[#This Row],[id]]</f>
        <v>2918</v>
      </c>
    </row>
    <row r="2929" spans="2:9" x14ac:dyDescent="0.3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26878</v>
      </c>
      <c r="I2929" s="1">
        <f>+Territorio[[#This Row],[id]]</f>
        <v>2919</v>
      </c>
    </row>
    <row r="2930" spans="2:9" x14ac:dyDescent="0.3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26879</v>
      </c>
      <c r="I2930" s="1">
        <f>+Territorio[[#This Row],[id]]</f>
        <v>2920</v>
      </c>
    </row>
    <row r="2931" spans="2:9" x14ac:dyDescent="0.3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26880</v>
      </c>
      <c r="I2931" s="1">
        <f>+Territorio[[#This Row],[id]]</f>
        <v>2921</v>
      </c>
    </row>
    <row r="2932" spans="2:9" x14ac:dyDescent="0.3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26881</v>
      </c>
      <c r="I2932" s="1">
        <f>+Territorio[[#This Row],[id]]</f>
        <v>2922</v>
      </c>
    </row>
    <row r="2933" spans="2:9" x14ac:dyDescent="0.3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26882</v>
      </c>
      <c r="I2933" s="1">
        <f>+Territorio[[#This Row],[id]]</f>
        <v>2923</v>
      </c>
    </row>
    <row r="2934" spans="2:9" x14ac:dyDescent="0.3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26883</v>
      </c>
      <c r="I2934" s="1">
        <f>+Territorio[[#This Row],[id]]</f>
        <v>2924</v>
      </c>
    </row>
    <row r="2935" spans="2:9" x14ac:dyDescent="0.3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26884</v>
      </c>
      <c r="I2935" s="1">
        <f>+Territorio[[#This Row],[id]]</f>
        <v>2925</v>
      </c>
    </row>
    <row r="2936" spans="2:9" x14ac:dyDescent="0.3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26885</v>
      </c>
      <c r="I2936" s="1">
        <f>+Territorio[[#This Row],[id]]</f>
        <v>2926</v>
      </c>
    </row>
    <row r="2937" spans="2:9" x14ac:dyDescent="0.3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26886</v>
      </c>
      <c r="I2937" s="1">
        <f>+Territorio[[#This Row],[id]]</f>
        <v>2927</v>
      </c>
    </row>
    <row r="2938" spans="2:9" x14ac:dyDescent="0.3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26887</v>
      </c>
      <c r="I2938" s="1">
        <f>+Territorio[[#This Row],[id]]</f>
        <v>2928</v>
      </c>
    </row>
    <row r="2939" spans="2:9" x14ac:dyDescent="0.3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26888</v>
      </c>
      <c r="I2939" s="1">
        <f>+Territorio[[#This Row],[id]]</f>
        <v>2929</v>
      </c>
    </row>
    <row r="2940" spans="2:9" x14ac:dyDescent="0.3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26889</v>
      </c>
      <c r="I2940" s="1">
        <f>+Territorio[[#This Row],[id]]</f>
        <v>2930</v>
      </c>
    </row>
    <row r="2941" spans="2:9" x14ac:dyDescent="0.3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26890</v>
      </c>
      <c r="I2941" s="1">
        <f>+Territorio[[#This Row],[id]]</f>
        <v>2931</v>
      </c>
    </row>
    <row r="2942" spans="2:9" x14ac:dyDescent="0.3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26891</v>
      </c>
      <c r="I2942" s="1">
        <f>+Territorio[[#This Row],[id]]</f>
        <v>2932</v>
      </c>
    </row>
    <row r="2943" spans="2:9" x14ac:dyDescent="0.3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26892</v>
      </c>
      <c r="I2943" s="1">
        <f>+Territorio[[#This Row],[id]]</f>
        <v>2933</v>
      </c>
    </row>
    <row r="2944" spans="2:9" x14ac:dyDescent="0.3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26893</v>
      </c>
      <c r="I2944" s="1">
        <f>+Territorio[[#This Row],[id]]</f>
        <v>2934</v>
      </c>
    </row>
    <row r="2945" spans="2:9" x14ac:dyDescent="0.3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26894</v>
      </c>
      <c r="I2945" s="1">
        <f>+Territorio[[#This Row],[id]]</f>
        <v>2935</v>
      </c>
    </row>
    <row r="2946" spans="2:9" x14ac:dyDescent="0.3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26895</v>
      </c>
      <c r="I2946" s="1">
        <f>+Territorio[[#This Row],[id]]</f>
        <v>2936</v>
      </c>
    </row>
    <row r="2947" spans="2:9" x14ac:dyDescent="0.3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26896</v>
      </c>
      <c r="I2947" s="1">
        <f>+Territorio[[#This Row],[id]]</f>
        <v>2937</v>
      </c>
    </row>
    <row r="2948" spans="2:9" x14ac:dyDescent="0.3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26897</v>
      </c>
      <c r="I2948" s="1">
        <f>+Territorio[[#This Row],[id]]</f>
        <v>2938</v>
      </c>
    </row>
    <row r="2949" spans="2:9" x14ac:dyDescent="0.3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26898</v>
      </c>
      <c r="I2949" s="1">
        <f>+Territorio[[#This Row],[id]]</f>
        <v>2939</v>
      </c>
    </row>
    <row r="2950" spans="2:9" x14ac:dyDescent="0.3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26899</v>
      </c>
      <c r="I2950" s="1">
        <f>+Territorio[[#This Row],[id]]</f>
        <v>2940</v>
      </c>
    </row>
    <row r="2951" spans="2:9" x14ac:dyDescent="0.3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26900</v>
      </c>
      <c r="I2951" s="1">
        <f>+Territorio[[#This Row],[id]]</f>
        <v>2941</v>
      </c>
    </row>
    <row r="2952" spans="2:9" x14ac:dyDescent="0.3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26901</v>
      </c>
      <c r="I2952" s="1">
        <f>+Territorio[[#This Row],[id]]</f>
        <v>2942</v>
      </c>
    </row>
    <row r="2953" spans="2:9" x14ac:dyDescent="0.3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26902</v>
      </c>
      <c r="I2953" s="1">
        <f>+Territorio[[#This Row],[id]]</f>
        <v>2943</v>
      </c>
    </row>
    <row r="2954" spans="2:9" x14ac:dyDescent="0.3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26903</v>
      </c>
      <c r="I2954" s="1">
        <f>+Territorio[[#This Row],[id]]</f>
        <v>2944</v>
      </c>
    </row>
    <row r="2955" spans="2:9" x14ac:dyDescent="0.3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26904</v>
      </c>
      <c r="I2955" s="1">
        <f>+Territorio[[#This Row],[id]]</f>
        <v>2945</v>
      </c>
    </row>
    <row r="2956" spans="2:9" x14ac:dyDescent="0.3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26905</v>
      </c>
      <c r="I2956" s="1">
        <f>+Territorio[[#This Row],[id]]</f>
        <v>2946</v>
      </c>
    </row>
    <row r="2957" spans="2:9" x14ac:dyDescent="0.3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26906</v>
      </c>
      <c r="I2957" s="1">
        <f>+Territorio[[#This Row],[id]]</f>
        <v>2947</v>
      </c>
    </row>
    <row r="2958" spans="2:9" x14ac:dyDescent="0.3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26907</v>
      </c>
      <c r="I2958" s="1">
        <f>+Territorio[[#This Row],[id]]</f>
        <v>2948</v>
      </c>
    </row>
    <row r="2959" spans="2:9" x14ac:dyDescent="0.3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26908</v>
      </c>
      <c r="I2959" s="1">
        <f>+Territorio[[#This Row],[id]]</f>
        <v>2949</v>
      </c>
    </row>
    <row r="2960" spans="2:9" x14ac:dyDescent="0.3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26909</v>
      </c>
      <c r="I2960" s="1">
        <f>+Territorio[[#This Row],[id]]</f>
        <v>2950</v>
      </c>
    </row>
    <row r="2961" spans="2:9" x14ac:dyDescent="0.3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26910</v>
      </c>
      <c r="I2961" s="1">
        <f>+Territorio[[#This Row],[id]]</f>
        <v>2951</v>
      </c>
    </row>
    <row r="2962" spans="2:9" x14ac:dyDescent="0.3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26911</v>
      </c>
      <c r="I2962" s="1">
        <f>+Territorio[[#This Row],[id]]</f>
        <v>2952</v>
      </c>
    </row>
    <row r="2963" spans="2:9" x14ac:dyDescent="0.3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26912</v>
      </c>
      <c r="I2963" s="1">
        <f>+Territorio[[#This Row],[id]]</f>
        <v>2953</v>
      </c>
    </row>
    <row r="2964" spans="2:9" x14ac:dyDescent="0.3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26913</v>
      </c>
      <c r="I2964" s="1">
        <f>+Territorio[[#This Row],[id]]</f>
        <v>2954</v>
      </c>
    </row>
    <row r="2965" spans="2:9" x14ac:dyDescent="0.3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26914</v>
      </c>
      <c r="I2965" s="1">
        <f>+Territorio[[#This Row],[id]]</f>
        <v>2955</v>
      </c>
    </row>
    <row r="2966" spans="2:9" x14ac:dyDescent="0.3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26915</v>
      </c>
      <c r="I2966" s="1">
        <f>+Territorio[[#This Row],[id]]</f>
        <v>2956</v>
      </c>
    </row>
    <row r="2967" spans="2:9" x14ac:dyDescent="0.3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26916</v>
      </c>
      <c r="I2967" s="1">
        <f>+Territorio[[#This Row],[id]]</f>
        <v>2957</v>
      </c>
    </row>
    <row r="2968" spans="2:9" x14ac:dyDescent="0.3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26917</v>
      </c>
      <c r="I2968" s="1">
        <f>+Territorio[[#This Row],[id]]</f>
        <v>2958</v>
      </c>
    </row>
    <row r="2969" spans="2:9" x14ac:dyDescent="0.3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26918</v>
      </c>
      <c r="I2969" s="1">
        <f>+Territorio[[#This Row],[id]]</f>
        <v>2959</v>
      </c>
    </row>
    <row r="2970" spans="2:9" x14ac:dyDescent="0.3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26919</v>
      </c>
      <c r="I2970" s="1">
        <f>+Territorio[[#This Row],[id]]</f>
        <v>2960</v>
      </c>
    </row>
    <row r="2971" spans="2:9" x14ac:dyDescent="0.3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26920</v>
      </c>
      <c r="I2971" s="1">
        <f>+Territorio[[#This Row],[id]]</f>
        <v>2961</v>
      </c>
    </row>
    <row r="2972" spans="2:9" x14ac:dyDescent="0.3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26921</v>
      </c>
      <c r="I2972" s="1">
        <f>+Territorio[[#This Row],[id]]</f>
        <v>2962</v>
      </c>
    </row>
    <row r="2973" spans="2:9" x14ac:dyDescent="0.3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26922</v>
      </c>
      <c r="I2973" s="1">
        <f>+Territorio[[#This Row],[id]]</f>
        <v>2963</v>
      </c>
    </row>
    <row r="2974" spans="2:9" x14ac:dyDescent="0.3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26923</v>
      </c>
      <c r="I2974" s="1">
        <f>+Territorio[[#This Row],[id]]</f>
        <v>2964</v>
      </c>
    </row>
    <row r="2975" spans="2:9" x14ac:dyDescent="0.3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26924</v>
      </c>
      <c r="I2975" s="1">
        <f>+Territorio[[#This Row],[id]]</f>
        <v>2965</v>
      </c>
    </row>
    <row r="2976" spans="2:9" x14ac:dyDescent="0.3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26925</v>
      </c>
      <c r="I2976" s="1">
        <f>+Territorio[[#This Row],[id]]</f>
        <v>2966</v>
      </c>
    </row>
    <row r="2977" spans="2:9" x14ac:dyDescent="0.3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26926</v>
      </c>
      <c r="I2977" s="1">
        <f>+Territorio[[#This Row],[id]]</f>
        <v>2967</v>
      </c>
    </row>
    <row r="2978" spans="2:9" x14ac:dyDescent="0.3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26927</v>
      </c>
      <c r="I2978" s="1">
        <f>+Territorio[[#This Row],[id]]</f>
        <v>2968</v>
      </c>
    </row>
    <row r="2979" spans="2:9" x14ac:dyDescent="0.3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26928</v>
      </c>
      <c r="I2979" s="1">
        <f>+Territorio[[#This Row],[id]]</f>
        <v>2969</v>
      </c>
    </row>
    <row r="2980" spans="2:9" x14ac:dyDescent="0.3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26929</v>
      </c>
      <c r="I2980" s="1">
        <f>+Territorio[[#This Row],[id]]</f>
        <v>2970</v>
      </c>
    </row>
    <row r="2981" spans="2:9" x14ac:dyDescent="0.3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26930</v>
      </c>
      <c r="I2981" s="1">
        <f>+Territorio[[#This Row],[id]]</f>
        <v>2971</v>
      </c>
    </row>
    <row r="2982" spans="2:9" x14ac:dyDescent="0.3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26931</v>
      </c>
      <c r="I2982" s="1">
        <f>+Territorio[[#This Row],[id]]</f>
        <v>2972</v>
      </c>
    </row>
    <row r="2983" spans="2:9" x14ac:dyDescent="0.3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26932</v>
      </c>
      <c r="I2983" s="1">
        <f>+Territorio[[#This Row],[id]]</f>
        <v>2973</v>
      </c>
    </row>
    <row r="2984" spans="2:9" x14ac:dyDescent="0.3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26933</v>
      </c>
      <c r="I2984" s="1">
        <f>+Territorio[[#This Row],[id]]</f>
        <v>2974</v>
      </c>
    </row>
    <row r="2985" spans="2:9" x14ac:dyDescent="0.3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26934</v>
      </c>
      <c r="I2985" s="1">
        <f>+Territorio[[#This Row],[id]]</f>
        <v>2975</v>
      </c>
    </row>
    <row r="2986" spans="2:9" x14ac:dyDescent="0.3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26935</v>
      </c>
      <c r="I2986" s="1">
        <f>+Territorio[[#This Row],[id]]</f>
        <v>2976</v>
      </c>
    </row>
    <row r="2987" spans="2:9" x14ac:dyDescent="0.3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26936</v>
      </c>
      <c r="I2987" s="1">
        <f>+Territorio[[#This Row],[id]]</f>
        <v>2977</v>
      </c>
    </row>
    <row r="2988" spans="2:9" x14ac:dyDescent="0.3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26937</v>
      </c>
      <c r="I2988" s="1">
        <f>+Territorio[[#This Row],[id]]</f>
        <v>2978</v>
      </c>
    </row>
    <row r="2989" spans="2:9" x14ac:dyDescent="0.3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26938</v>
      </c>
      <c r="I2989" s="1">
        <f>+Territorio[[#This Row],[id]]</f>
        <v>2979</v>
      </c>
    </row>
    <row r="2990" spans="2:9" x14ac:dyDescent="0.3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26939</v>
      </c>
      <c r="I2990" s="1">
        <f>+Territorio[[#This Row],[id]]</f>
        <v>2980</v>
      </c>
    </row>
    <row r="2991" spans="2:9" x14ac:dyDescent="0.3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26940</v>
      </c>
      <c r="I2991" s="1">
        <f>+Territorio[[#This Row],[id]]</f>
        <v>2981</v>
      </c>
    </row>
    <row r="2992" spans="2:9" x14ac:dyDescent="0.3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26941</v>
      </c>
      <c r="I2992" s="1">
        <f>+Territorio[[#This Row],[id]]</f>
        <v>2982</v>
      </c>
    </row>
    <row r="2993" spans="2:9" x14ac:dyDescent="0.3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26942</v>
      </c>
      <c r="I2993" s="1">
        <f>+Territorio[[#This Row],[id]]</f>
        <v>2983</v>
      </c>
    </row>
    <row r="2994" spans="2:9" x14ac:dyDescent="0.3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26943</v>
      </c>
      <c r="I2994" s="1">
        <f>+Territorio[[#This Row],[id]]</f>
        <v>2984</v>
      </c>
    </row>
    <row r="2995" spans="2:9" x14ac:dyDescent="0.3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26944</v>
      </c>
      <c r="I2995" s="1">
        <f>+Territorio[[#This Row],[id]]</f>
        <v>2985</v>
      </c>
    </row>
    <row r="2996" spans="2:9" x14ac:dyDescent="0.3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26945</v>
      </c>
      <c r="I2996" s="1">
        <f>+Territorio[[#This Row],[id]]</f>
        <v>2986</v>
      </c>
    </row>
    <row r="2997" spans="2:9" x14ac:dyDescent="0.3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26946</v>
      </c>
      <c r="I2997" s="1">
        <f>+Territorio[[#This Row],[id]]</f>
        <v>2987</v>
      </c>
    </row>
    <row r="2998" spans="2:9" x14ac:dyDescent="0.3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26947</v>
      </c>
      <c r="I2998" s="1">
        <f>+Territorio[[#This Row],[id]]</f>
        <v>2988</v>
      </c>
    </row>
    <row r="2999" spans="2:9" x14ac:dyDescent="0.3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26948</v>
      </c>
      <c r="I2999" s="1">
        <f>+Territorio[[#This Row],[id]]</f>
        <v>2989</v>
      </c>
    </row>
    <row r="3000" spans="2:9" x14ac:dyDescent="0.3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26949</v>
      </c>
      <c r="I3000" s="1">
        <f>+Territorio[[#This Row],[id]]</f>
        <v>2990</v>
      </c>
    </row>
    <row r="3001" spans="2:9" x14ac:dyDescent="0.3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26950</v>
      </c>
      <c r="I3001" s="1">
        <f>+Territorio[[#This Row],[id]]</f>
        <v>2991</v>
      </c>
    </row>
    <row r="3002" spans="2:9" x14ac:dyDescent="0.3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26951</v>
      </c>
      <c r="I3002" s="1">
        <f>+Territorio[[#This Row],[id]]</f>
        <v>2992</v>
      </c>
    </row>
    <row r="3003" spans="2:9" x14ac:dyDescent="0.3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26952</v>
      </c>
      <c r="I3003" s="1">
        <f>+Territorio[[#This Row],[id]]</f>
        <v>2993</v>
      </c>
    </row>
    <row r="3004" spans="2:9" x14ac:dyDescent="0.3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26953</v>
      </c>
      <c r="I3004" s="1">
        <f>+Territorio[[#This Row],[id]]</f>
        <v>2994</v>
      </c>
    </row>
    <row r="3005" spans="2:9" x14ac:dyDescent="0.3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26954</v>
      </c>
      <c r="I3005" s="1">
        <f>+Territorio[[#This Row],[id]]</f>
        <v>2995</v>
      </c>
    </row>
    <row r="3006" spans="2:9" x14ac:dyDescent="0.3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26955</v>
      </c>
      <c r="I3006" s="1">
        <f>+Territorio[[#This Row],[id]]</f>
        <v>2996</v>
      </c>
    </row>
    <row r="3007" spans="2:9" x14ac:dyDescent="0.3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26956</v>
      </c>
      <c r="I3007" s="1">
        <f>+Territorio[[#This Row],[id]]</f>
        <v>2997</v>
      </c>
    </row>
    <row r="3008" spans="2:9" x14ac:dyDescent="0.3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26957</v>
      </c>
      <c r="I3008" s="1">
        <f>+Territorio[[#This Row],[id]]</f>
        <v>2998</v>
      </c>
    </row>
    <row r="3009" spans="2:9" x14ac:dyDescent="0.3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26958</v>
      </c>
      <c r="I3009" s="1">
        <f>+Territorio[[#This Row],[id]]</f>
        <v>2999</v>
      </c>
    </row>
    <row r="3010" spans="2:9" x14ac:dyDescent="0.3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26959</v>
      </c>
      <c r="I3010" s="1">
        <f>+Territorio[[#This Row],[id]]</f>
        <v>3000</v>
      </c>
    </row>
    <row r="3011" spans="2:9" x14ac:dyDescent="0.3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26960</v>
      </c>
      <c r="I3011" s="1">
        <f>+Territorio[[#This Row],[id]]</f>
        <v>3001</v>
      </c>
    </row>
    <row r="3012" spans="2:9" x14ac:dyDescent="0.3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26961</v>
      </c>
      <c r="I3012" s="1">
        <f>+Territorio[[#This Row],[id]]</f>
        <v>3002</v>
      </c>
    </row>
    <row r="3013" spans="2:9" x14ac:dyDescent="0.3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26962</v>
      </c>
      <c r="I3013" s="1">
        <f>+Territorio[[#This Row],[id]]</f>
        <v>3003</v>
      </c>
    </row>
    <row r="3014" spans="2:9" x14ac:dyDescent="0.3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26963</v>
      </c>
      <c r="I3014" s="1">
        <f>+Territorio[[#This Row],[id]]</f>
        <v>3004</v>
      </c>
    </row>
    <row r="3015" spans="2:9" x14ac:dyDescent="0.3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26964</v>
      </c>
      <c r="I3015" s="1">
        <f>+Territorio[[#This Row],[id]]</f>
        <v>3005</v>
      </c>
    </row>
    <row r="3016" spans="2:9" x14ac:dyDescent="0.3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26965</v>
      </c>
      <c r="I3016" s="1">
        <f>+Territorio[[#This Row],[id]]</f>
        <v>3006</v>
      </c>
    </row>
    <row r="3017" spans="2:9" x14ac:dyDescent="0.3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26966</v>
      </c>
      <c r="I3017" s="1">
        <f>+Territorio[[#This Row],[id]]</f>
        <v>3007</v>
      </c>
    </row>
    <row r="3018" spans="2:9" x14ac:dyDescent="0.3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26967</v>
      </c>
      <c r="I3018" s="1">
        <f>+Territorio[[#This Row],[id]]</f>
        <v>3008</v>
      </c>
    </row>
    <row r="3019" spans="2:9" x14ac:dyDescent="0.3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26968</v>
      </c>
      <c r="I3019" s="1">
        <f>+Territorio[[#This Row],[id]]</f>
        <v>3009</v>
      </c>
    </row>
    <row r="3020" spans="2:9" x14ac:dyDescent="0.3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26969</v>
      </c>
      <c r="I3020" s="1">
        <f>+Territorio[[#This Row],[id]]</f>
        <v>3010</v>
      </c>
    </row>
    <row r="3021" spans="2:9" x14ac:dyDescent="0.3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26970</v>
      </c>
      <c r="I3021" s="1">
        <f>+Territorio[[#This Row],[id]]</f>
        <v>3011</v>
      </c>
    </row>
    <row r="3022" spans="2:9" x14ac:dyDescent="0.3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26971</v>
      </c>
      <c r="I3022" s="1">
        <f>+Territorio[[#This Row],[id]]</f>
        <v>3012</v>
      </c>
    </row>
    <row r="3023" spans="2:9" x14ac:dyDescent="0.3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26972</v>
      </c>
      <c r="I3023" s="1">
        <f>+Territorio[[#This Row],[id]]</f>
        <v>3013</v>
      </c>
    </row>
    <row r="3024" spans="2:9" x14ac:dyDescent="0.3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26973</v>
      </c>
      <c r="I3024" s="1">
        <f>+Territorio[[#This Row],[id]]</f>
        <v>3014</v>
      </c>
    </row>
    <row r="3025" spans="2:9" x14ac:dyDescent="0.3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26974</v>
      </c>
      <c r="I3025" s="1">
        <f>+Territorio[[#This Row],[id]]</f>
        <v>3015</v>
      </c>
    </row>
    <row r="3026" spans="2:9" x14ac:dyDescent="0.3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26975</v>
      </c>
      <c r="I3026" s="1">
        <f>+Territorio[[#This Row],[id]]</f>
        <v>3016</v>
      </c>
    </row>
    <row r="3027" spans="2:9" x14ac:dyDescent="0.3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26976</v>
      </c>
      <c r="I3027" s="1">
        <f>+Territorio[[#This Row],[id]]</f>
        <v>3017</v>
      </c>
    </row>
    <row r="3028" spans="2:9" x14ac:dyDescent="0.3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26977</v>
      </c>
      <c r="I3028" s="1">
        <f>+Territorio[[#This Row],[id]]</f>
        <v>3018</v>
      </c>
    </row>
    <row r="3029" spans="2:9" x14ac:dyDescent="0.3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26978</v>
      </c>
      <c r="I3029" s="1">
        <f>+Territorio[[#This Row],[id]]</f>
        <v>3019</v>
      </c>
    </row>
    <row r="3030" spans="2:9" x14ac:dyDescent="0.3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26979</v>
      </c>
      <c r="I3030" s="1">
        <f>+Territorio[[#This Row],[id]]</f>
        <v>3020</v>
      </c>
    </row>
    <row r="3031" spans="2:9" x14ac:dyDescent="0.3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26980</v>
      </c>
      <c r="I3031" s="1">
        <f>+Territorio[[#This Row],[id]]</f>
        <v>3021</v>
      </c>
    </row>
    <row r="3032" spans="2:9" x14ac:dyDescent="0.3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26981</v>
      </c>
      <c r="I3032" s="1">
        <f>+Territorio[[#This Row],[id]]</f>
        <v>3022</v>
      </c>
    </row>
    <row r="3033" spans="2:9" x14ac:dyDescent="0.3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26982</v>
      </c>
      <c r="I3033" s="1">
        <f>+Territorio[[#This Row],[id]]</f>
        <v>3023</v>
      </c>
    </row>
    <row r="3034" spans="2:9" x14ac:dyDescent="0.3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26983</v>
      </c>
      <c r="I3034" s="1">
        <f>+Territorio[[#This Row],[id]]</f>
        <v>3024</v>
      </c>
    </row>
    <row r="3035" spans="2:9" x14ac:dyDescent="0.3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26984</v>
      </c>
      <c r="I3035" s="1">
        <f>+Territorio[[#This Row],[id]]</f>
        <v>3025</v>
      </c>
    </row>
    <row r="3036" spans="2:9" x14ac:dyDescent="0.3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26985</v>
      </c>
      <c r="I3036" s="1">
        <f>+Territorio[[#This Row],[id]]</f>
        <v>3026</v>
      </c>
    </row>
    <row r="3037" spans="2:9" x14ac:dyDescent="0.3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26986</v>
      </c>
      <c r="I3037" s="1">
        <f>+Territorio[[#This Row],[id]]</f>
        <v>3027</v>
      </c>
    </row>
    <row r="3038" spans="2:9" x14ac:dyDescent="0.3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26987</v>
      </c>
      <c r="I3038" s="1">
        <f>+Territorio[[#This Row],[id]]</f>
        <v>3028</v>
      </c>
    </row>
    <row r="3039" spans="2:9" x14ac:dyDescent="0.3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26988</v>
      </c>
      <c r="I3039" s="1">
        <f>+Territorio[[#This Row],[id]]</f>
        <v>3029</v>
      </c>
    </row>
    <row r="3040" spans="2:9" x14ac:dyDescent="0.3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26989</v>
      </c>
      <c r="I3040" s="1">
        <f>+Territorio[[#This Row],[id]]</f>
        <v>3030</v>
      </c>
    </row>
    <row r="3041" spans="2:9" x14ac:dyDescent="0.3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26990</v>
      </c>
      <c r="I3041" s="1">
        <f>+Territorio[[#This Row],[id]]</f>
        <v>3031</v>
      </c>
    </row>
    <row r="3042" spans="2:9" x14ac:dyDescent="0.3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26991</v>
      </c>
      <c r="I3042" s="1">
        <f>+Territorio[[#This Row],[id]]</f>
        <v>3032</v>
      </c>
    </row>
    <row r="3043" spans="2:9" x14ac:dyDescent="0.3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26992</v>
      </c>
      <c r="I3043" s="1">
        <f>+Territorio[[#This Row],[id]]</f>
        <v>3033</v>
      </c>
    </row>
    <row r="3044" spans="2:9" x14ac:dyDescent="0.3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26993</v>
      </c>
      <c r="I3044" s="1">
        <f>+Territorio[[#This Row],[id]]</f>
        <v>3034</v>
      </c>
    </row>
    <row r="3045" spans="2:9" x14ac:dyDescent="0.3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26994</v>
      </c>
      <c r="I3045" s="1">
        <f>+Territorio[[#This Row],[id]]</f>
        <v>3035</v>
      </c>
    </row>
    <row r="3046" spans="2:9" x14ac:dyDescent="0.3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26995</v>
      </c>
      <c r="I3046" s="1">
        <f>+Territorio[[#This Row],[id]]</f>
        <v>3036</v>
      </c>
    </row>
    <row r="3047" spans="2:9" x14ac:dyDescent="0.3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26996</v>
      </c>
      <c r="I3047" s="1">
        <f>+Territorio[[#This Row],[id]]</f>
        <v>3037</v>
      </c>
    </row>
    <row r="3048" spans="2:9" x14ac:dyDescent="0.3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26997</v>
      </c>
      <c r="I3048" s="1">
        <f>+Territorio[[#This Row],[id]]</f>
        <v>3038</v>
      </c>
    </row>
    <row r="3049" spans="2:9" x14ac:dyDescent="0.3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26998</v>
      </c>
      <c r="I3049" s="1">
        <f>+Territorio[[#This Row],[id]]</f>
        <v>3039</v>
      </c>
    </row>
    <row r="3050" spans="2:9" x14ac:dyDescent="0.3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26999</v>
      </c>
      <c r="I3050" s="1">
        <f>+Territorio[[#This Row],[id]]</f>
        <v>3040</v>
      </c>
    </row>
    <row r="3051" spans="2:9" x14ac:dyDescent="0.3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27000</v>
      </c>
      <c r="I3051" s="1">
        <f>+Territorio[[#This Row],[id]]</f>
        <v>3041</v>
      </c>
    </row>
    <row r="3052" spans="2:9" x14ac:dyDescent="0.3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27001</v>
      </c>
      <c r="I3052" s="1">
        <f>+Territorio[[#This Row],[id]]</f>
        <v>3042</v>
      </c>
    </row>
    <row r="3053" spans="2:9" x14ac:dyDescent="0.3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27002</v>
      </c>
      <c r="I3053" s="1">
        <f>+Territorio[[#This Row],[id]]</f>
        <v>3043</v>
      </c>
    </row>
    <row r="3054" spans="2:9" x14ac:dyDescent="0.3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27003</v>
      </c>
      <c r="I3054" s="1">
        <f>+Territorio[[#This Row],[id]]</f>
        <v>3044</v>
      </c>
    </row>
    <row r="3055" spans="2:9" x14ac:dyDescent="0.3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27004</v>
      </c>
      <c r="I3055" s="1">
        <f>+Territorio[[#This Row],[id]]</f>
        <v>3045</v>
      </c>
    </row>
    <row r="3056" spans="2:9" x14ac:dyDescent="0.3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27005</v>
      </c>
      <c r="I3056" s="1">
        <f>+Territorio[[#This Row],[id]]</f>
        <v>3046</v>
      </c>
    </row>
    <row r="3057" spans="2:9" x14ac:dyDescent="0.3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27006</v>
      </c>
      <c r="I3057" s="1">
        <f>+Territorio[[#This Row],[id]]</f>
        <v>3047</v>
      </c>
    </row>
    <row r="3058" spans="2:9" x14ac:dyDescent="0.3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27007</v>
      </c>
      <c r="I3058" s="1">
        <f>+Territorio[[#This Row],[id]]</f>
        <v>3048</v>
      </c>
    </row>
    <row r="3059" spans="2:9" x14ac:dyDescent="0.3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27008</v>
      </c>
      <c r="I3059" s="1">
        <f>+Territorio[[#This Row],[id]]</f>
        <v>3049</v>
      </c>
    </row>
    <row r="3060" spans="2:9" x14ac:dyDescent="0.3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27009</v>
      </c>
      <c r="I3060" s="1">
        <f>+Territorio[[#This Row],[id]]</f>
        <v>3050</v>
      </c>
    </row>
    <row r="3061" spans="2:9" x14ac:dyDescent="0.3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27010</v>
      </c>
      <c r="I3061" s="1">
        <f>+Territorio[[#This Row],[id]]</f>
        <v>3051</v>
      </c>
    </row>
    <row r="3062" spans="2:9" x14ac:dyDescent="0.3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27011</v>
      </c>
      <c r="I3062" s="1">
        <f>+Territorio[[#This Row],[id]]</f>
        <v>3052</v>
      </c>
    </row>
    <row r="3063" spans="2:9" x14ac:dyDescent="0.3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27012</v>
      </c>
      <c r="I3063" s="1">
        <f>+Territorio[[#This Row],[id]]</f>
        <v>3053</v>
      </c>
    </row>
    <row r="3064" spans="2:9" x14ac:dyDescent="0.3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27013</v>
      </c>
      <c r="I3064" s="1">
        <f>+Territorio[[#This Row],[id]]</f>
        <v>3054</v>
      </c>
    </row>
    <row r="3065" spans="2:9" x14ac:dyDescent="0.3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27014</v>
      </c>
      <c r="I3065" s="1">
        <f>+Territorio[[#This Row],[id]]</f>
        <v>3055</v>
      </c>
    </row>
    <row r="3066" spans="2:9" x14ac:dyDescent="0.3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27015</v>
      </c>
      <c r="I3066" s="1">
        <f>+Territorio[[#This Row],[id]]</f>
        <v>3056</v>
      </c>
    </row>
    <row r="3067" spans="2:9" x14ac:dyDescent="0.3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27016</v>
      </c>
      <c r="I3067" s="1">
        <f>+Territorio[[#This Row],[id]]</f>
        <v>3057</v>
      </c>
    </row>
    <row r="3068" spans="2:9" x14ac:dyDescent="0.3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27017</v>
      </c>
      <c r="I3068" s="1">
        <f>+Territorio[[#This Row],[id]]</f>
        <v>3058</v>
      </c>
    </row>
    <row r="3069" spans="2:9" x14ac:dyDescent="0.3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27018</v>
      </c>
      <c r="I3069" s="1">
        <f>+Territorio[[#This Row],[id]]</f>
        <v>3059</v>
      </c>
    </row>
    <row r="3070" spans="2:9" x14ac:dyDescent="0.3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27019</v>
      </c>
      <c r="I3070" s="1">
        <f>+Territorio[[#This Row],[id]]</f>
        <v>3060</v>
      </c>
    </row>
    <row r="3071" spans="2:9" x14ac:dyDescent="0.3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27020</v>
      </c>
      <c r="I3071" s="1">
        <f>+Territorio[[#This Row],[id]]</f>
        <v>3061</v>
      </c>
    </row>
    <row r="3072" spans="2:9" x14ac:dyDescent="0.3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27021</v>
      </c>
      <c r="I3072" s="1">
        <f>+Territorio[[#This Row],[id]]</f>
        <v>3062</v>
      </c>
    </row>
    <row r="3073" spans="2:9" x14ac:dyDescent="0.3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27022</v>
      </c>
      <c r="I3073" s="1">
        <f>+Territorio[[#This Row],[id]]</f>
        <v>3063</v>
      </c>
    </row>
    <row r="3074" spans="2:9" x14ac:dyDescent="0.3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27023</v>
      </c>
      <c r="I3074" s="1">
        <f>+Territorio[[#This Row],[id]]</f>
        <v>3064</v>
      </c>
    </row>
    <row r="3075" spans="2:9" x14ac:dyDescent="0.3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27024</v>
      </c>
      <c r="I3075" s="1">
        <f>+Territorio[[#This Row],[id]]</f>
        <v>3065</v>
      </c>
    </row>
    <row r="3076" spans="2:9" x14ac:dyDescent="0.3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27025</v>
      </c>
      <c r="I3076" s="1">
        <f>+Territorio[[#This Row],[id]]</f>
        <v>3066</v>
      </c>
    </row>
    <row r="3077" spans="2:9" x14ac:dyDescent="0.3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27026</v>
      </c>
      <c r="I3077" s="1">
        <f>+Territorio[[#This Row],[id]]</f>
        <v>3067</v>
      </c>
    </row>
    <row r="3078" spans="2:9" x14ac:dyDescent="0.3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27027</v>
      </c>
      <c r="I3078" s="1">
        <f>+Territorio[[#This Row],[id]]</f>
        <v>3068</v>
      </c>
    </row>
    <row r="3079" spans="2:9" x14ac:dyDescent="0.3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27028</v>
      </c>
      <c r="I3079" s="1">
        <f>+Territorio[[#This Row],[id]]</f>
        <v>3069</v>
      </c>
    </row>
    <row r="3080" spans="2:9" x14ac:dyDescent="0.3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27029</v>
      </c>
      <c r="I3080" s="1">
        <f>+Territorio[[#This Row],[id]]</f>
        <v>3070</v>
      </c>
    </row>
    <row r="3081" spans="2:9" x14ac:dyDescent="0.3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27030</v>
      </c>
      <c r="I3081" s="1">
        <f>+Territorio[[#This Row],[id]]</f>
        <v>3071</v>
      </c>
    </row>
    <row r="3082" spans="2:9" x14ac:dyDescent="0.3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27031</v>
      </c>
      <c r="I3082" s="1">
        <f>+Territorio[[#This Row],[id]]</f>
        <v>3072</v>
      </c>
    </row>
    <row r="3083" spans="2:9" x14ac:dyDescent="0.3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27032</v>
      </c>
      <c r="I3083" s="1">
        <f>+Territorio[[#This Row],[id]]</f>
        <v>3073</v>
      </c>
    </row>
    <row r="3084" spans="2:9" x14ac:dyDescent="0.3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27033</v>
      </c>
      <c r="I3084" s="1">
        <f>+Territorio[[#This Row],[id]]</f>
        <v>3074</v>
      </c>
    </row>
    <row r="3085" spans="2:9" x14ac:dyDescent="0.3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27034</v>
      </c>
      <c r="I3085" s="1">
        <f>+Territorio[[#This Row],[id]]</f>
        <v>3075</v>
      </c>
    </row>
    <row r="3086" spans="2:9" x14ac:dyDescent="0.3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27035</v>
      </c>
      <c r="I3086" s="1">
        <f>+Territorio[[#This Row],[id]]</f>
        <v>3076</v>
      </c>
    </row>
    <row r="3087" spans="2:9" x14ac:dyDescent="0.3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27036</v>
      </c>
      <c r="I3087" s="1">
        <f>+Territorio[[#This Row],[id]]</f>
        <v>3077</v>
      </c>
    </row>
    <row r="3088" spans="2:9" x14ac:dyDescent="0.3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27037</v>
      </c>
      <c r="I3088" s="1">
        <f>+Territorio[[#This Row],[id]]</f>
        <v>3078</v>
      </c>
    </row>
    <row r="3089" spans="2:9" x14ac:dyDescent="0.3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27038</v>
      </c>
      <c r="I3089" s="1">
        <f>+Territorio[[#This Row],[id]]</f>
        <v>3079</v>
      </c>
    </row>
    <row r="3090" spans="2:9" x14ac:dyDescent="0.3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27039</v>
      </c>
      <c r="I3090" s="1">
        <f>+Territorio[[#This Row],[id]]</f>
        <v>3080</v>
      </c>
    </row>
    <row r="3091" spans="2:9" x14ac:dyDescent="0.3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27040</v>
      </c>
      <c r="I3091" s="1">
        <f>+Territorio[[#This Row],[id]]</f>
        <v>3081</v>
      </c>
    </row>
    <row r="3092" spans="2:9" x14ac:dyDescent="0.3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27041</v>
      </c>
      <c r="I3092" s="1">
        <f>+Territorio[[#This Row],[id]]</f>
        <v>3082</v>
      </c>
    </row>
    <row r="3093" spans="2:9" x14ac:dyDescent="0.3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27042</v>
      </c>
      <c r="I3093" s="1">
        <f>+Territorio[[#This Row],[id]]</f>
        <v>3083</v>
      </c>
    </row>
    <row r="3094" spans="2:9" x14ac:dyDescent="0.3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27043</v>
      </c>
      <c r="I3094" s="1">
        <f>+Territorio[[#This Row],[id]]</f>
        <v>3084</v>
      </c>
    </row>
    <row r="3095" spans="2:9" x14ac:dyDescent="0.3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27044</v>
      </c>
      <c r="I3095" s="1">
        <f>+Territorio[[#This Row],[id]]</f>
        <v>3085</v>
      </c>
    </row>
    <row r="3096" spans="2:9" x14ac:dyDescent="0.3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27045</v>
      </c>
      <c r="I3096" s="1">
        <f>+Territorio[[#This Row],[id]]</f>
        <v>3086</v>
      </c>
    </row>
    <row r="3097" spans="2:9" x14ac:dyDescent="0.3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27046</v>
      </c>
      <c r="I3097" s="1">
        <f>+Territorio[[#This Row],[id]]</f>
        <v>3087</v>
      </c>
    </row>
    <row r="3098" spans="2:9" x14ac:dyDescent="0.3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27047</v>
      </c>
      <c r="I3098" s="1">
        <f>+Territorio[[#This Row],[id]]</f>
        <v>3088</v>
      </c>
    </row>
    <row r="3099" spans="2:9" x14ac:dyDescent="0.3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27048</v>
      </c>
      <c r="I3099" s="1">
        <f>+Territorio[[#This Row],[id]]</f>
        <v>3089</v>
      </c>
    </row>
    <row r="3100" spans="2:9" x14ac:dyDescent="0.3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27049</v>
      </c>
      <c r="I3100" s="1">
        <f>+Territorio[[#This Row],[id]]</f>
        <v>3090</v>
      </c>
    </row>
    <row r="3101" spans="2:9" x14ac:dyDescent="0.3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27050</v>
      </c>
      <c r="I3101" s="1">
        <f>+Territorio[[#This Row],[id]]</f>
        <v>3091</v>
      </c>
    </row>
    <row r="3102" spans="2:9" x14ac:dyDescent="0.3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27051</v>
      </c>
      <c r="I3102" s="1">
        <f>+Territorio[[#This Row],[id]]</f>
        <v>3092</v>
      </c>
    </row>
    <row r="3103" spans="2:9" x14ac:dyDescent="0.3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27052</v>
      </c>
      <c r="I3103" s="1">
        <f>+Territorio[[#This Row],[id]]</f>
        <v>3093</v>
      </c>
    </row>
    <row r="3104" spans="2:9" x14ac:dyDescent="0.3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27053</v>
      </c>
      <c r="I3104" s="1">
        <f>+Territorio[[#This Row],[id]]</f>
        <v>3094</v>
      </c>
    </row>
    <row r="3105" spans="2:9" x14ac:dyDescent="0.3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27054</v>
      </c>
      <c r="I3105" s="1">
        <f>+Territorio[[#This Row],[id]]</f>
        <v>3095</v>
      </c>
    </row>
    <row r="3106" spans="2:9" x14ac:dyDescent="0.35">
      <c r="B3106">
        <v>3096</v>
      </c>
      <c r="C3106" s="1" t="s">
        <v>27055</v>
      </c>
      <c r="D3106" s="1" t="s">
        <v>27056</v>
      </c>
      <c r="E3106" s="1" t="s">
        <v>22184</v>
      </c>
      <c r="F3106" s="1" t="s">
        <v>27056</v>
      </c>
      <c r="G3106" s="1" t="s">
        <v>43</v>
      </c>
      <c r="H3106" s="1" t="s">
        <v>27057</v>
      </c>
      <c r="I3106" s="1">
        <f>+Territorio[[#This Row],[id]]</f>
        <v>3096</v>
      </c>
    </row>
    <row r="3107" spans="2:9" x14ac:dyDescent="0.35">
      <c r="B3107">
        <v>3097</v>
      </c>
      <c r="C3107" s="1" t="s">
        <v>27058</v>
      </c>
      <c r="D3107" s="1" t="s">
        <v>27059</v>
      </c>
      <c r="E3107" s="1" t="s">
        <v>22184</v>
      </c>
      <c r="F3107" s="1" t="s">
        <v>27059</v>
      </c>
      <c r="G3107" s="1" t="s">
        <v>43</v>
      </c>
      <c r="H3107" s="1" t="s">
        <v>27060</v>
      </c>
      <c r="I3107" s="1">
        <f>+Territorio[[#This Row],[id]]</f>
        <v>3097</v>
      </c>
    </row>
    <row r="3108" spans="2:9" x14ac:dyDescent="0.35">
      <c r="B3108">
        <v>3098</v>
      </c>
      <c r="C3108" s="1" t="s">
        <v>27061</v>
      </c>
      <c r="D3108" s="1" t="s">
        <v>27062</v>
      </c>
      <c r="E3108" s="1" t="s">
        <v>22184</v>
      </c>
      <c r="F3108" s="1" t="s">
        <v>27062</v>
      </c>
      <c r="G3108" s="1" t="s">
        <v>43</v>
      </c>
      <c r="H3108" s="1" t="s">
        <v>27063</v>
      </c>
      <c r="I3108" s="1">
        <f>+Territorio[[#This Row],[id]]</f>
        <v>3098</v>
      </c>
    </row>
    <row r="3109" spans="2:9" x14ac:dyDescent="0.35">
      <c r="B3109">
        <v>3099</v>
      </c>
      <c r="C3109" s="1" t="s">
        <v>27064</v>
      </c>
      <c r="D3109" s="1" t="s">
        <v>27065</v>
      </c>
      <c r="E3109" s="1" t="s">
        <v>22184</v>
      </c>
      <c r="F3109" s="1" t="s">
        <v>27065</v>
      </c>
      <c r="G3109" s="1" t="s">
        <v>43</v>
      </c>
      <c r="H3109" s="1" t="s">
        <v>27066</v>
      </c>
      <c r="I3109" s="1">
        <f>+Territorio[[#This Row],[id]]</f>
        <v>3099</v>
      </c>
    </row>
    <row r="3110" spans="2:9" x14ac:dyDescent="0.35">
      <c r="B3110">
        <v>3100</v>
      </c>
      <c r="C3110" s="1" t="s">
        <v>27067</v>
      </c>
      <c r="D3110" s="1" t="s">
        <v>27068</v>
      </c>
      <c r="E3110" s="1" t="s">
        <v>22184</v>
      </c>
      <c r="F3110" s="1" t="s">
        <v>27068</v>
      </c>
      <c r="G3110" s="1" t="s">
        <v>43</v>
      </c>
      <c r="H3110" s="1" t="s">
        <v>27069</v>
      </c>
      <c r="I3110" s="1">
        <f>+Territorio[[#This Row],[id]]</f>
        <v>3100</v>
      </c>
    </row>
    <row r="3111" spans="2:9" x14ac:dyDescent="0.35">
      <c r="B3111">
        <v>3101</v>
      </c>
      <c r="C3111" s="1" t="s">
        <v>27070</v>
      </c>
      <c r="D3111" s="1" t="s">
        <v>27071</v>
      </c>
      <c r="E3111" s="1" t="s">
        <v>22184</v>
      </c>
      <c r="F3111" s="1" t="s">
        <v>27071</v>
      </c>
      <c r="G3111" s="1" t="s">
        <v>43</v>
      </c>
      <c r="H3111" s="1" t="s">
        <v>27072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4.5" x14ac:dyDescent="0.35"/>
  <cols>
    <col min="1" max="2" width="6" bestFit="1" customWidth="1"/>
    <col min="3" max="3" width="5" bestFit="1" customWidth="1"/>
    <col min="4" max="4" width="18.26953125" bestFit="1" customWidth="1"/>
  </cols>
  <sheetData>
    <row r="1" spans="1:4" x14ac:dyDescent="0.35">
      <c r="A1" t="s">
        <v>28</v>
      </c>
      <c r="B1" t="s">
        <v>22429</v>
      </c>
      <c r="C1" t="s">
        <v>0</v>
      </c>
      <c r="D1" t="s">
        <v>29</v>
      </c>
    </row>
    <row r="2" spans="1:4" x14ac:dyDescent="0.35">
      <c r="A2">
        <v>0</v>
      </c>
      <c r="B2">
        <v>0</v>
      </c>
      <c r="C2">
        <v>0</v>
      </c>
      <c r="D2" s="1" t="s">
        <v>30</v>
      </c>
    </row>
    <row r="3" spans="1:4" x14ac:dyDescent="0.35">
      <c r="A3" t="s">
        <v>31</v>
      </c>
      <c r="B3" t="s">
        <v>22430</v>
      </c>
      <c r="C3">
        <v>1</v>
      </c>
      <c r="D3" s="1" t="s">
        <v>32</v>
      </c>
    </row>
    <row r="4" spans="1:4" x14ac:dyDescent="0.35">
      <c r="A4" t="s">
        <v>33</v>
      </c>
      <c r="B4" t="s">
        <v>22431</v>
      </c>
      <c r="C4">
        <v>3</v>
      </c>
      <c r="D4" s="1" t="s">
        <v>34</v>
      </c>
    </row>
    <row r="5" spans="1:4" x14ac:dyDescent="0.3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4.5" x14ac:dyDescent="0.35"/>
  <cols>
    <col min="1" max="1" width="5" bestFit="1" customWidth="1"/>
    <col min="2" max="2" width="29.453125" bestFit="1" customWidth="1"/>
    <col min="3" max="3" width="16.453125" bestFit="1" customWidth="1"/>
    <col min="4" max="4" width="12.453125" bestFit="1" customWidth="1"/>
    <col min="5" max="5" width="73.453125" bestFit="1" customWidth="1"/>
    <col min="6" max="6" width="12.1796875" bestFit="1" customWidth="1"/>
  </cols>
  <sheetData>
    <row r="9" spans="1:6" ht="20.5" customHeight="1" x14ac:dyDescent="0.35"/>
    <row r="10" spans="1:6" x14ac:dyDescent="0.3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x14ac:dyDescent="0.3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x14ac:dyDescent="0.3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x14ac:dyDescent="0.3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x14ac:dyDescent="0.3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x14ac:dyDescent="0.3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x14ac:dyDescent="0.3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x14ac:dyDescent="0.3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x14ac:dyDescent="0.3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x14ac:dyDescent="0.3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x14ac:dyDescent="0.3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x14ac:dyDescent="0.3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x14ac:dyDescent="0.3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x14ac:dyDescent="0.3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x14ac:dyDescent="0.3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x14ac:dyDescent="0.3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x14ac:dyDescent="0.3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x14ac:dyDescent="0.3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x14ac:dyDescent="0.3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x14ac:dyDescent="0.3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x14ac:dyDescent="0.3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x14ac:dyDescent="0.3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x14ac:dyDescent="0.3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x14ac:dyDescent="0.3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x14ac:dyDescent="0.3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x14ac:dyDescent="0.3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x14ac:dyDescent="0.3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x14ac:dyDescent="0.3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x14ac:dyDescent="0.3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x14ac:dyDescent="0.3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x14ac:dyDescent="0.3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x14ac:dyDescent="0.3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x14ac:dyDescent="0.3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x14ac:dyDescent="0.3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x14ac:dyDescent="0.3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x14ac:dyDescent="0.3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x14ac:dyDescent="0.3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x14ac:dyDescent="0.3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x14ac:dyDescent="0.3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x14ac:dyDescent="0.3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x14ac:dyDescent="0.3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x14ac:dyDescent="0.3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x14ac:dyDescent="0.3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x14ac:dyDescent="0.3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x14ac:dyDescent="0.3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x14ac:dyDescent="0.3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x14ac:dyDescent="0.3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x14ac:dyDescent="0.3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x14ac:dyDescent="0.3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x14ac:dyDescent="0.3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x14ac:dyDescent="0.3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x14ac:dyDescent="0.3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x14ac:dyDescent="0.3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x14ac:dyDescent="0.3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x14ac:dyDescent="0.3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x14ac:dyDescent="0.3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x14ac:dyDescent="0.3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x14ac:dyDescent="0.3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x14ac:dyDescent="0.3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x14ac:dyDescent="0.3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x14ac:dyDescent="0.3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x14ac:dyDescent="0.3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x14ac:dyDescent="0.3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3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x14ac:dyDescent="0.3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x14ac:dyDescent="0.3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x14ac:dyDescent="0.3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x14ac:dyDescent="0.3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x14ac:dyDescent="0.35">
      <c r="A78">
        <v>68</v>
      </c>
      <c r="B78" s="1" t="s">
        <v>23864</v>
      </c>
      <c r="C78" s="1" t="s">
        <v>23865</v>
      </c>
      <c r="D78" s="1" t="s">
        <v>22259</v>
      </c>
      <c r="E78" s="1" t="s">
        <v>23866</v>
      </c>
      <c r="F78" s="1">
        <f>+unidad_medida[[#This Row],[id]]</f>
        <v>68</v>
      </c>
    </row>
    <row r="79" spans="1:6" x14ac:dyDescent="0.35">
      <c r="A79">
        <v>69</v>
      </c>
      <c r="B79" s="1" t="s">
        <v>23869</v>
      </c>
      <c r="C79" s="1" t="s">
        <v>23869</v>
      </c>
      <c r="D79" s="1" t="s">
        <v>22259</v>
      </c>
      <c r="E79" s="1" t="s">
        <v>23870</v>
      </c>
      <c r="F79" s="1">
        <f>+unidad_medida[[#This Row],[id]]</f>
        <v>69</v>
      </c>
    </row>
    <row r="80" spans="1:6" x14ac:dyDescent="0.35">
      <c r="A80">
        <v>70</v>
      </c>
      <c r="B80" s="1" t="s">
        <v>27073</v>
      </c>
      <c r="C80" s="1" t="s">
        <v>27074</v>
      </c>
      <c r="D80" s="1" t="s">
        <v>27075</v>
      </c>
      <c r="E80" s="1" t="s">
        <v>27076</v>
      </c>
      <c r="F80" s="1">
        <f>+unidad_medida[[#This Row],[id]]</f>
        <v>70</v>
      </c>
    </row>
    <row r="81" spans="1:6" x14ac:dyDescent="0.35">
      <c r="A81">
        <v>71</v>
      </c>
      <c r="B81" s="1" t="s">
        <v>27077</v>
      </c>
      <c r="C81" s="1" t="s">
        <v>22297</v>
      </c>
      <c r="D81" s="1" t="s">
        <v>27075</v>
      </c>
      <c r="E81" s="1" t="s">
        <v>27078</v>
      </c>
      <c r="F81" s="1">
        <f>+unidad_medida[[#This Row],[id]]</f>
        <v>71</v>
      </c>
    </row>
    <row r="82" spans="1:6" x14ac:dyDescent="0.35">
      <c r="A82">
        <v>72</v>
      </c>
      <c r="B82" s="1" t="s">
        <v>27248</v>
      </c>
      <c r="C82" s="1" t="s">
        <v>27249</v>
      </c>
      <c r="D82" s="1" t="s">
        <v>6240</v>
      </c>
      <c r="E82" s="1" t="s">
        <v>27250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4.5" x14ac:dyDescent="0.35"/>
  <cols>
    <col min="1" max="1" width="13.81640625" bestFit="1" customWidth="1"/>
    <col min="2" max="2" width="28.26953125" bestFit="1" customWidth="1"/>
    <col min="3" max="3" width="11.453125" bestFit="1" customWidth="1"/>
    <col min="4" max="4" width="46.1796875" bestFit="1" customWidth="1"/>
    <col min="5" max="5" width="14" bestFit="1" customWidth="1"/>
    <col min="6" max="6" width="61.1796875" bestFit="1" customWidth="1"/>
    <col min="7" max="7" width="14.1796875" bestFit="1" customWidth="1"/>
    <col min="8" max="8" width="7" bestFit="1" customWidth="1"/>
    <col min="9" max="13" width="81.1796875" bestFit="1" customWidth="1"/>
    <col min="14" max="15" width="12.1796875" bestFit="1" customWidth="1"/>
  </cols>
  <sheetData>
    <row r="10" spans="1:15" x14ac:dyDescent="0.3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x14ac:dyDescent="0.3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3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3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3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3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3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3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3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3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3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3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3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3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3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3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3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3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3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3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3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3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3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3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3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3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3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3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3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3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3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3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3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3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3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3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3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3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3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3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3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3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3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3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3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3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3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3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3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3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3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3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3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3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3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3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3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3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3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3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3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3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3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3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3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3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3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3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3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3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3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3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3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3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3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3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3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3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3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3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3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3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3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3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3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3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27079</v>
      </c>
      <c r="J106" s="1" t="s">
        <v>27080</v>
      </c>
      <c r="K106" s="1" t="s">
        <v>27081</v>
      </c>
      <c r="L106" s="1" t="s">
        <v>27082</v>
      </c>
      <c r="M106" s="1" t="s">
        <v>27083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3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27084</v>
      </c>
      <c r="J107" s="1" t="s">
        <v>27085</v>
      </c>
      <c r="K107" s="1" t="s">
        <v>27086</v>
      </c>
      <c r="L107" s="1" t="s">
        <v>27087</v>
      </c>
      <c r="M107" s="1" t="s">
        <v>27088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3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3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3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3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3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3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3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3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3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3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3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3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27089</v>
      </c>
      <c r="J119" s="1" t="s">
        <v>27090</v>
      </c>
      <c r="K119" s="1" t="s">
        <v>27091</v>
      </c>
      <c r="L119" s="1" t="s">
        <v>27092</v>
      </c>
      <c r="M119" s="1" t="s">
        <v>27093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3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27094</v>
      </c>
      <c r="J120" s="1" t="s">
        <v>27095</v>
      </c>
      <c r="K120" s="1" t="s">
        <v>27096</v>
      </c>
      <c r="L120" s="1" t="s">
        <v>27097</v>
      </c>
      <c r="M120" s="1" t="s">
        <v>27098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3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27099</v>
      </c>
      <c r="J121" s="1" t="s">
        <v>27100</v>
      </c>
      <c r="K121" s="1" t="s">
        <v>27101</v>
      </c>
      <c r="L121" s="1" t="s">
        <v>27102</v>
      </c>
      <c r="M121" s="1" t="s">
        <v>27103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3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27104</v>
      </c>
      <c r="J122" s="1" t="s">
        <v>27105</v>
      </c>
      <c r="K122" s="1" t="s">
        <v>27106</v>
      </c>
      <c r="L122" s="1" t="s">
        <v>27107</v>
      </c>
      <c r="M122" s="1" t="s">
        <v>27108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3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27109</v>
      </c>
      <c r="J123" s="1" t="s">
        <v>27110</v>
      </c>
      <c r="K123" s="1" t="s">
        <v>27111</v>
      </c>
      <c r="L123" s="1" t="s">
        <v>27112</v>
      </c>
      <c r="M123" s="1" t="s">
        <v>27113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3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3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3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3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3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3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3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3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3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3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3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3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3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3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3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3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3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3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3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3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3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3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3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3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3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3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3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3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3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3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3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3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3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3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3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3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3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3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3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3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3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3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3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3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3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3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3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3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3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3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3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3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3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3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3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3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3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3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3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3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3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3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3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3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3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3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3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3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3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3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3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3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3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3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3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3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3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3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3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3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3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3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3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3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3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27114</v>
      </c>
      <c r="J208" s="1" t="s">
        <v>27115</v>
      </c>
      <c r="K208" s="1" t="s">
        <v>27116</v>
      </c>
      <c r="L208" s="1" t="s">
        <v>27117</v>
      </c>
      <c r="M208" s="1" t="s">
        <v>27118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3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27119</v>
      </c>
      <c r="J209" s="1" t="s">
        <v>27120</v>
      </c>
      <c r="K209" s="1" t="s">
        <v>27121</v>
      </c>
      <c r="L209" s="1" t="s">
        <v>27122</v>
      </c>
      <c r="M209" s="1" t="s">
        <v>27123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3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27124</v>
      </c>
      <c r="J210" s="1" t="s">
        <v>27125</v>
      </c>
      <c r="K210" s="1" t="s">
        <v>27126</v>
      </c>
      <c r="L210" s="1" t="s">
        <v>27127</v>
      </c>
      <c r="M210" s="1" t="s">
        <v>27128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3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27129</v>
      </c>
      <c r="J211" s="1" t="s">
        <v>27130</v>
      </c>
      <c r="K211" s="1" t="s">
        <v>27131</v>
      </c>
      <c r="L211" s="1" t="s">
        <v>27132</v>
      </c>
      <c r="M211" s="1" t="s">
        <v>27133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3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3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3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3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3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3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3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3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3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3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3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3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3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3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3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3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3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3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3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3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3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3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3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3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3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3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3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3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3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3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3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3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3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3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3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3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3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3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3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3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3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3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3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3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3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3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3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3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3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3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3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3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3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3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3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3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3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3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3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3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3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3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3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3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3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3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3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3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3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3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3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3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3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3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3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3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3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3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3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3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3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3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3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3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3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3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3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3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3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3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3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3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3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3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3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3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3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3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3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3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3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3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3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3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3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3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3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3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3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3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3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3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3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3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3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3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3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3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3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3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3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3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3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3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3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3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3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3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3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3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3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3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3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3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3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3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3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3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3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3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3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3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3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3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3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3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3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3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3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3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3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3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3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3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3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3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3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3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3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3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3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3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3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3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3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3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3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3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3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3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3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3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3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3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3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3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3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3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3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3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3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3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3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3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3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3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3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3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3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3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3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3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3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3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3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3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3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3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3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3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3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3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3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3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3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3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3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3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3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3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3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3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3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3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3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3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3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3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3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3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3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3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3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3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3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3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3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3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3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3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3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3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3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3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3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3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3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3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3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3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3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3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3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3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3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3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3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3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3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3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3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3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3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3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3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3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3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3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3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3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3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3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3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3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3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3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3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3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3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3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3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3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3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3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3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3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3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3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3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3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3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3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3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3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3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3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3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3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3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3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3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3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3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3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3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3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3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3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3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3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3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3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3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3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3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3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3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3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3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3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3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3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3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3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3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3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3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3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3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3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3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3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3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3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3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3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3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3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3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3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3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3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3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3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3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3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3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3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3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3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3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3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3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3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3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3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3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3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3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3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3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3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3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3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3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3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3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3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3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3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3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3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3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3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3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3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3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3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3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3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3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3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3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3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3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3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3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3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3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3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3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3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3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3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3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3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3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3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3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3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3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3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3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3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3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3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3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3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3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3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3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3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3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3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3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3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3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3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3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3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3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3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3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3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3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3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3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3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3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3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3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3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3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3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3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3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3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3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3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3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3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3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3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3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3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3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3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3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3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3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3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3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3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3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3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3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3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3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3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3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3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3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3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3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3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3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3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3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3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3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3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3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3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3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3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3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3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3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3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3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3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3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3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3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3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3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3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3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3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3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3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3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3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3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3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3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3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3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3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3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3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3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3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3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3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3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3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3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3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3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3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3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3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3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3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3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3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3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3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3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3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3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3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3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3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3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3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3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3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3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3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3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3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3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3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3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3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3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3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3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3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3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3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3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3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3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3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3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3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3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3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3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3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3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3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3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3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3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3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3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3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3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3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3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3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3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3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3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3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3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3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3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3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3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3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3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3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3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3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3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3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3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3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3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3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3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3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3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3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3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3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3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3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3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3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3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3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3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3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3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3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3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3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3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3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3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3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3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3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3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3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3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3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3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3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3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3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3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3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3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3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3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3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3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3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3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3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3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3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3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3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3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3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3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3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3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3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3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3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3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3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3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3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3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3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3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3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3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3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3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3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3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3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3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3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3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3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3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3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3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3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3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3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3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3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3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3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3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3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3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3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3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3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3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3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3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3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3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3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3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3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3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3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3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3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3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3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3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3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3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3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3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3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3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3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3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3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3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3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3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3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3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3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3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3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3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3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3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3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3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3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3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3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3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3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3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3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3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3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3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3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3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3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3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3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3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3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3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3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3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3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3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3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3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3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3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3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3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3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3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3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3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3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3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3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3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3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3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3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3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3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3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3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3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3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3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3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3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3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3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3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3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3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3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3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3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3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3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3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3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3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3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3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3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3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3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3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3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3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3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3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3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3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3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3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3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3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3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3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3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3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3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3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3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3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3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3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3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3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3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3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3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3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3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3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3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3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3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3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3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3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3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3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3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3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3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3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3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3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3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3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3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3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3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3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3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3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3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3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3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3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3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3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3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3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3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3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3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3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3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3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3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3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3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3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3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3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3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3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3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3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3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3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3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3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3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3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3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3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3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3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3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3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3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3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3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3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3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3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3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3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3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3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3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3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3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3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3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3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3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3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3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3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3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3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3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3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3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3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3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3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3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3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3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3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3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3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3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3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3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3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3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3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3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3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3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3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3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3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3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3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3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3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3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3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3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3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3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3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3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3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3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3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3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3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3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3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3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3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3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3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3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3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3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3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3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3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3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3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3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3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3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3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3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3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3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3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3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3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3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3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3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3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3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3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3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3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3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3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3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3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3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3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3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3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3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3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3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3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3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3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3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3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3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3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3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3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3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3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3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3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3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3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3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3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3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3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3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3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3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3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3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3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3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3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3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3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3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3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3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3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3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3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3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3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3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3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3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3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3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3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3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3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3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3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3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3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3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3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3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3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3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3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3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3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3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3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3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3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3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3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3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3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3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3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3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3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3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3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3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3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3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3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3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3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3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3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3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3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3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3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3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3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3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3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3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3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3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3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3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3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3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3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3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3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3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3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3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3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3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3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3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3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3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3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3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3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3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3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3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3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3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3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3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3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3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3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3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3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3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3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3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3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3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3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3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3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3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3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3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3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3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3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3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3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3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3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3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3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3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3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3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3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3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3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3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3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3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3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3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3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3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3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3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3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3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3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3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3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3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3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3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3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3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3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3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3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3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3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3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3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3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3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3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3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3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3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3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3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3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3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3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3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3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3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3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3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3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3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3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3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3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3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3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3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3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3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3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3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3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3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3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3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3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3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3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3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3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3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3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3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3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3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3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3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3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3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3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3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3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3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3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3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3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3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3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3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3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3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3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3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3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3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3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3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3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3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3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3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3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3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3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3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3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3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3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3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3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3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3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3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3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3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3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3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3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3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3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3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3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3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3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3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3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3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3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3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3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3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3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3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3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3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3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3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3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3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3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3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3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3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3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3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3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3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3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3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3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3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3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3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3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3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3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3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3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3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3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3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3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3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3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3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3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3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3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3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3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3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3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3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3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3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3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3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3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3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3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3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3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3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3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3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3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3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3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3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3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3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3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3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3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3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3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3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3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3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3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3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3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3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3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3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3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3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3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3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3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3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3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3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3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3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3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3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3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3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3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3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3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3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3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3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3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3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3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3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3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3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3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3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3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3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3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3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3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3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3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3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3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3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3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3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3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3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3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3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3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3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3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3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3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3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3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3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3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3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3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3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3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3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3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3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3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3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3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3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3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3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3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3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3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3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3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3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3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3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3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3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3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3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3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3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3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3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3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3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3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3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3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3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3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3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3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3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3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3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3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3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3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3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3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3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3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3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3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3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3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3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3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3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3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3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3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3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3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3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3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3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3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3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3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3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3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3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3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3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3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3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3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3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3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3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3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3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3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3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3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3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3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3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3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3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3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3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3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3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3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3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3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3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3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3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3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3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3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3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3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3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3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3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3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3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3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3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3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3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3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3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3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3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3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3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3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3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3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3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3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3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3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3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3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3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3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3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3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3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3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3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3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3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3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3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3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3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3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3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3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3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3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3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3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3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3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3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3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3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3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3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3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3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3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3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3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3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3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3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3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3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3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3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3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3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3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3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3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3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3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3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3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3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3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3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3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3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3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3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3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3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3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3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3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3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3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3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3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3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3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3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3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3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3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3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3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3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3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3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3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3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3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3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3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3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3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3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3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3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3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3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3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3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3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3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3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3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3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3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3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3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3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3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3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3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3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3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3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3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3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3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3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3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3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3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3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3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3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3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3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3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3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3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3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3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3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3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3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3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3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3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3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3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3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3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3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3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3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3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3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3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3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3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3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3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3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3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3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3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3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3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3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3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3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3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3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3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3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3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3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3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3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3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3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3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3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3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3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3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3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3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3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3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3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3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3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3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3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3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3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3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3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3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3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3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3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3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3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3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3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3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3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3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3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3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3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3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3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3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3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3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3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3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3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3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3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3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3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3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3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3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3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3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3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3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3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3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3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3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3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3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3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3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3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3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3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3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3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3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3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3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3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3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3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3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3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3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3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3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3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3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3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3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3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3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3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3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3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3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3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3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3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3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3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3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3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3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3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3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3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3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3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3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3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3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3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3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3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3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3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3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3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3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3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3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3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3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3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3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3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3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3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3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3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3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3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3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3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3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3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3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3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3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3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3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3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3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3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3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3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3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3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3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3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3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3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3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3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3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3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3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3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3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3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3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3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3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3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3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3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3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3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3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3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3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3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3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3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3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3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3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3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3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3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3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3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3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3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3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3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3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3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3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3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3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3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3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3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3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3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3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3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3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3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3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3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3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3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3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3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3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3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3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3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3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3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3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3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3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3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3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3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3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3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3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3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3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3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3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3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3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3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3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3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3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3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3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3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3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3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3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3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3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3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3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3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3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3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3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3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3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3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3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3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3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3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3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3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3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3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3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3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3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3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3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3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3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3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3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3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3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3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3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3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3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3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3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3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3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3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3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3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3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3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3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3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3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3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3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3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3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3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3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3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3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3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3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3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3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3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3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3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3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3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3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3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3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3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3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3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3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3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3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3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3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3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3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3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3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3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3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3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3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3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3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3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3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3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3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3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3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3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3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3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3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3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3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3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3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3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3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3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3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3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3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3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3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3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3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3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3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3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3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3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3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3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3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3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3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3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3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3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3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3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3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3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3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3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3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3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3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3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3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3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3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3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3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3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3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3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3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3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3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3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3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3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3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3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3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3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3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3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3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3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3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3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3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3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3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3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3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3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3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3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3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3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3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3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3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3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3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3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3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3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3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3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3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3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3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3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3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3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3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3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3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3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3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3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3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3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3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3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3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3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3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3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3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3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3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3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3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3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3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3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3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3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3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3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3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3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3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3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3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3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3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3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3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3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3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3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3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3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3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3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3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3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3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3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3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3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3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3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3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3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3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3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3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3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3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3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3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3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3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3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3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3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3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3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3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3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3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3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3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3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3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3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3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3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3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3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3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3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3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3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3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3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3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3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3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3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3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3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3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3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3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3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3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3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3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3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3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3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3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3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3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3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3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3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3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3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3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3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3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3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3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3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3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3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3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3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3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3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3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3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3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3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3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3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3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3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3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3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3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3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3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3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3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3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3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3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3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3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3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3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3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3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3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3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3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3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3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3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3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3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3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3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3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3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3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3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3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3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3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3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3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3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3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3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3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3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3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3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3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3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3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3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3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3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3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3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3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3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3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3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3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3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3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3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3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3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3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3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3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3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3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3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3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3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3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3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3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3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3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3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3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3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3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3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3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3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3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3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3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3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3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3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3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3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3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3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3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3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3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3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3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3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3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3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3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3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3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3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3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3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3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3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3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3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3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3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3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3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3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3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3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3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3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3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3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3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3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3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3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3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3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3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3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3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3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3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3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3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3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3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3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3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3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3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3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3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3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3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3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3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3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3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3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3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3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3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3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3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3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3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3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3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3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3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3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3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3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3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3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3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3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3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3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3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3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3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3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3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3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3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3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3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3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3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3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3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3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3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3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3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3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3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3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3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3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3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3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3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3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3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3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3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3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3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3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3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3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3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3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3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3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3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3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3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3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3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3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3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3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3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3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3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3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3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3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3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3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3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3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3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3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3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3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3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3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3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3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3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3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3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3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3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3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3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3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3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3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3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3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3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3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3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3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3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3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3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3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3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3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3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3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3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3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3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3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3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3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3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3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3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3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3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3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3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3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3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3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3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3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3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3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3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3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3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3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3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3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3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3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3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3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3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3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3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3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3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3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3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3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3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3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3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3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3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3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3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3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3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3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3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3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3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3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3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3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3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3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3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3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3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3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3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3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3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3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3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3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3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3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3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3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3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3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3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3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3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3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3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3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3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3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3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3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3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3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3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3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3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3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3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3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3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3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3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3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3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3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3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3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3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3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3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3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3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3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3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3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3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3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3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3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3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3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3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3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3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3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3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3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3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3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3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3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3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3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3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3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3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3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3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3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3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3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3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3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3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3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3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3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3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3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3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3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3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3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3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3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3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3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3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3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3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3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3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3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3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3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3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3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3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3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3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3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3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3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3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3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3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3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3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3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3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3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3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3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3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3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3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3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3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3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3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3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3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3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3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3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3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3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3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3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3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3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3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3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3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3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3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3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3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3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3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3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3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3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3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3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3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3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3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3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3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3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3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3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3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3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3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3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3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3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3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3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3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3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3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3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3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3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3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3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3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3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3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3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3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3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3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3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3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3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3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3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3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3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3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3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3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3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3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3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3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3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3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3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3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3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3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3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3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3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3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3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3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3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3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3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3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3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3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3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3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3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3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3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3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3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3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3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3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3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3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3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3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3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3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3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3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3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3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3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3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3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3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3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3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3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3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3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3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3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3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3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3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3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3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3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3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3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3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3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3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3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3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3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3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3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3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3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3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3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3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3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3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3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3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3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3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3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3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3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3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3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3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3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3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3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3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3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3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3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3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3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3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3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3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3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3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3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3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3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3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3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3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3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3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3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3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3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3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3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3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3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3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3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3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3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3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3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3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3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3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3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3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3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3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3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3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3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3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3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3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3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3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3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3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3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3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3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3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3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3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3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3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3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3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3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3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3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3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3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3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3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3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3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3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3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3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3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3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3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3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3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3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3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3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3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3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3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3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3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3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3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3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3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3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3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3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3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3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3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3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3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3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3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3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3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3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3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3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3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3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3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3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3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3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3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3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3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3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3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3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3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3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3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3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3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3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3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3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3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3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3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3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3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3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3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3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3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3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3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3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3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3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3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3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3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3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3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3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3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3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3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3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3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3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3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3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3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3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3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3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3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3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3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3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3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3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3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3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3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3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3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3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3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3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3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3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3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3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3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3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3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3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3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3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3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3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3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3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3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3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3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3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3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3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3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3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3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3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3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3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3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3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3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3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3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3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3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3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3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3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3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3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3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3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3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3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3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3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3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3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3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3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3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3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3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3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3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3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3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3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3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3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3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3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3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3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3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3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3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3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3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3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3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3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3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3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3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3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3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3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3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3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3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3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3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3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3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3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3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3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3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3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3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4.5" x14ac:dyDescent="0.35"/>
  <cols>
    <col min="1" max="1" width="8.81640625" bestFit="1" customWidth="1"/>
    <col min="2" max="2" width="17.26953125" bestFit="1" customWidth="1"/>
    <col min="3" max="3" width="16.81640625" bestFit="1" customWidth="1"/>
  </cols>
  <sheetData>
    <row r="1" spans="1:3" x14ac:dyDescent="0.35">
      <c r="A1" t="s">
        <v>22228</v>
      </c>
      <c r="B1" t="s">
        <v>22229</v>
      </c>
      <c r="C1" t="s">
        <v>22230</v>
      </c>
    </row>
    <row r="2" spans="1:3" x14ac:dyDescent="0.35">
      <c r="A2" s="1" t="s">
        <v>22231</v>
      </c>
      <c r="B2" s="1" t="s">
        <v>22232</v>
      </c>
      <c r="C2">
        <v>1</v>
      </c>
    </row>
    <row r="3" spans="1:3" x14ac:dyDescent="0.35">
      <c r="A3" s="1" t="s">
        <v>22233</v>
      </c>
      <c r="B3" s="1" t="s">
        <v>22234</v>
      </c>
      <c r="C3">
        <v>2</v>
      </c>
    </row>
    <row r="4" spans="1:3" x14ac:dyDescent="0.35">
      <c r="A4" s="1" t="s">
        <v>22235</v>
      </c>
      <c r="B4" s="1" t="s">
        <v>22236</v>
      </c>
      <c r="C4">
        <v>3</v>
      </c>
    </row>
    <row r="5" spans="1:3" x14ac:dyDescent="0.35">
      <c r="A5" s="1" t="s">
        <v>22237</v>
      </c>
      <c r="B5" s="1" t="s">
        <v>22238</v>
      </c>
      <c r="C5">
        <v>4</v>
      </c>
    </row>
    <row r="6" spans="1:3" x14ac:dyDescent="0.35">
      <c r="A6" s="1" t="s">
        <v>22239</v>
      </c>
      <c r="B6" s="1" t="s">
        <v>22240</v>
      </c>
      <c r="C6">
        <v>5</v>
      </c>
    </row>
    <row r="7" spans="1:3" x14ac:dyDescent="0.35">
      <c r="A7" s="1" t="s">
        <v>22223</v>
      </c>
      <c r="B7" s="1" t="s">
        <v>22241</v>
      </c>
      <c r="C7">
        <v>6</v>
      </c>
    </row>
    <row r="8" spans="1:3" x14ac:dyDescent="0.35">
      <c r="A8" s="1" t="s">
        <v>22242</v>
      </c>
      <c r="B8" s="1" t="s">
        <v>22243</v>
      </c>
      <c r="C8">
        <v>7</v>
      </c>
    </row>
    <row r="9" spans="1:3" x14ac:dyDescent="0.35">
      <c r="A9" s="1" t="s">
        <v>22244</v>
      </c>
      <c r="B9" s="1" t="s">
        <v>22245</v>
      </c>
      <c r="C9">
        <v>8</v>
      </c>
    </row>
    <row r="10" spans="1:3" x14ac:dyDescent="0.35">
      <c r="A10" s="1" t="s">
        <v>22246</v>
      </c>
      <c r="B10" s="1" t="s">
        <v>22247</v>
      </c>
      <c r="C10">
        <v>9</v>
      </c>
    </row>
    <row r="11" spans="1:3" x14ac:dyDescent="0.35">
      <c r="A11" s="1" t="s">
        <v>22248</v>
      </c>
      <c r="B11" s="1" t="s">
        <v>22249</v>
      </c>
      <c r="C11">
        <v>10</v>
      </c>
    </row>
    <row r="12" spans="1:3" x14ac:dyDescent="0.35">
      <c r="A12" s="1" t="s">
        <v>22250</v>
      </c>
      <c r="B12" s="1" t="s">
        <v>22251</v>
      </c>
      <c r="C12">
        <v>11</v>
      </c>
    </row>
    <row r="13" spans="1:3" x14ac:dyDescent="0.35">
      <c r="A13" s="1" t="s">
        <v>22252</v>
      </c>
      <c r="B13" s="1" t="s">
        <v>22253</v>
      </c>
      <c r="C13">
        <v>12</v>
      </c>
    </row>
    <row r="14" spans="1:3" x14ac:dyDescent="0.3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Karen Farias</cp:lastModifiedBy>
  <dcterms:created xsi:type="dcterms:W3CDTF">2021-05-07T23:06:39Z</dcterms:created>
  <dcterms:modified xsi:type="dcterms:W3CDTF">2021-06-23T02:08:41Z</dcterms:modified>
</cp:coreProperties>
</file>