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RENARDO_VILLATORO\"/>
    </mc:Choice>
  </mc:AlternateContent>
  <bookViews>
    <workbookView xWindow="1860" yWindow="120" windowWidth="28800" windowHeight="14610" tabRatio="954" firstSheet="33" activeTab="57"/>
  </bookViews>
  <sheets>
    <sheet name="176" sheetId="7" r:id="rId1"/>
    <sheet name="177" sheetId="8" r:id="rId2"/>
    <sheet name="178" sheetId="9" r:id="rId3"/>
    <sheet name="1038" sheetId="10" r:id="rId4"/>
    <sheet name="1040" sheetId="11" r:id="rId5"/>
    <sheet name="165" sheetId="16" r:id="rId6"/>
    <sheet name="180" sheetId="1" r:id="rId7"/>
    <sheet name="181" sheetId="2" r:id="rId8"/>
    <sheet name="182" sheetId="3" r:id="rId9"/>
    <sheet name="183" sheetId="4" r:id="rId10"/>
    <sheet name="184" sheetId="5" r:id="rId11"/>
    <sheet name="186" sheetId="6" r:id="rId12"/>
    <sheet name="157" sheetId="12" r:id="rId13"/>
    <sheet name="161" sheetId="13" r:id="rId14"/>
    <sheet name="162" sheetId="14" r:id="rId15"/>
    <sheet name="164" sheetId="15" r:id="rId16"/>
    <sheet name="166" sheetId="17" r:id="rId17"/>
    <sheet name="167" sheetId="18" r:id="rId18"/>
    <sheet name="1034" sheetId="19" r:id="rId19"/>
    <sheet name="142" sheetId="20" r:id="rId20"/>
    <sheet name="143" sheetId="21" r:id="rId21"/>
    <sheet name="144" sheetId="22" r:id="rId22"/>
    <sheet name="145" sheetId="23" r:id="rId23"/>
    <sheet name="146" sheetId="24" r:id="rId24"/>
    <sheet name="147" sheetId="25" r:id="rId25"/>
    <sheet name="1030" sheetId="27" r:id="rId26"/>
    <sheet name="1031" sheetId="26" r:id="rId27"/>
    <sheet name="151" sheetId="28" r:id="rId28"/>
    <sheet name="152" sheetId="29" r:id="rId29"/>
    <sheet name="153" sheetId="30" r:id="rId30"/>
    <sheet name="110" sheetId="31" r:id="rId31"/>
    <sheet name="112" sheetId="32" r:id="rId32"/>
    <sheet name="113" sheetId="33" r:id="rId33"/>
    <sheet name="114" sheetId="34" r:id="rId34"/>
    <sheet name="115" sheetId="35" r:id="rId35"/>
    <sheet name="116" sheetId="36" r:id="rId36"/>
    <sheet name="117" sheetId="38" r:id="rId37"/>
    <sheet name="119" sheetId="39" r:id="rId38"/>
    <sheet name="120" sheetId="40" r:id="rId39"/>
    <sheet name="128" sheetId="41" r:id="rId40"/>
    <sheet name="132" sheetId="42" r:id="rId41"/>
    <sheet name="133" sheetId="43" r:id="rId42"/>
    <sheet name="102" sheetId="44" r:id="rId43"/>
    <sheet name="103" sheetId="45" r:id="rId44"/>
    <sheet name="104" sheetId="46" r:id="rId45"/>
    <sheet name="105" sheetId="47" r:id="rId46"/>
    <sheet name="106" sheetId="48" r:id="rId47"/>
    <sheet name="107" sheetId="49" r:id="rId48"/>
    <sheet name="108" sheetId="50" r:id="rId49"/>
    <sheet name="109" sheetId="51" r:id="rId50"/>
    <sheet name="208" sheetId="52" r:id="rId51"/>
    <sheet name="209" sheetId="53" r:id="rId52"/>
    <sheet name="210" sheetId="54" r:id="rId53"/>
    <sheet name="211" sheetId="55" r:id="rId54"/>
    <sheet name="212" sheetId="56" r:id="rId55"/>
    <sheet name="213" sheetId="57" r:id="rId56"/>
    <sheet name="PARCELAS" sheetId="61" r:id="rId57"/>
    <sheet name="BASE" sheetId="59" r:id="rId58"/>
  </sheets>
  <definedNames>
    <definedName name="_xlnm._FilterDatabase" localSheetId="57" hidden="1">BASE!$A$1:$P$745</definedName>
  </definedNames>
  <calcPr calcId="152511"/>
</workbook>
</file>

<file path=xl/calcChain.xml><?xml version="1.0" encoding="utf-8"?>
<calcChain xmlns="http://schemas.openxmlformats.org/spreadsheetml/2006/main">
  <c r="K20" i="59" l="1"/>
  <c r="K14" i="59"/>
  <c r="K13" i="59"/>
  <c r="K12" i="59"/>
  <c r="O3" i="61"/>
  <c r="O4" i="61"/>
  <c r="O5" i="61"/>
  <c r="O6" i="61"/>
  <c r="O7" i="61"/>
  <c r="O8" i="61"/>
  <c r="O9" i="61"/>
  <c r="O10" i="61"/>
  <c r="O11" i="61"/>
  <c r="O12" i="61"/>
  <c r="O13" i="61"/>
  <c r="O14" i="61"/>
  <c r="O15" i="61"/>
  <c r="O16" i="61"/>
  <c r="O17" i="61"/>
  <c r="O18" i="61"/>
  <c r="O19" i="61"/>
  <c r="O20" i="61"/>
  <c r="O21" i="61"/>
  <c r="O22" i="61"/>
  <c r="O23" i="61"/>
  <c r="O24" i="61"/>
  <c r="O25" i="61"/>
  <c r="O26" i="61"/>
  <c r="O27" i="61"/>
  <c r="O28" i="61"/>
  <c r="O29" i="61"/>
  <c r="O30" i="61"/>
  <c r="O31" i="61"/>
  <c r="O32" i="61"/>
  <c r="O33" i="61"/>
  <c r="O34" i="61"/>
  <c r="O35" i="61"/>
  <c r="O36" i="61"/>
  <c r="O37" i="61"/>
  <c r="O38" i="61"/>
  <c r="O39" i="61"/>
  <c r="O40" i="61"/>
  <c r="O41" i="61"/>
  <c r="O42" i="61"/>
  <c r="O43" i="61"/>
  <c r="O44" i="61"/>
  <c r="O45" i="61"/>
  <c r="O46" i="61"/>
  <c r="O47" i="61"/>
  <c r="O48" i="61"/>
  <c r="O49" i="61"/>
  <c r="O50" i="61"/>
  <c r="O51" i="61"/>
  <c r="O52" i="61"/>
  <c r="O53" i="61"/>
  <c r="O2" i="61"/>
  <c r="M378" i="59" l="1"/>
  <c r="M35" i="59"/>
  <c r="M699" i="59"/>
  <c r="M700" i="59"/>
  <c r="M701" i="59"/>
  <c r="M702" i="59"/>
  <c r="M703" i="59"/>
  <c r="M704" i="59"/>
  <c r="M705" i="59"/>
  <c r="M697" i="59"/>
  <c r="M707" i="59"/>
  <c r="M708" i="59"/>
  <c r="M709" i="59"/>
  <c r="M710" i="59"/>
  <c r="M711" i="59"/>
  <c r="M712" i="59"/>
  <c r="M713" i="59"/>
  <c r="M714" i="59"/>
  <c r="M715" i="59"/>
  <c r="M716" i="59"/>
  <c r="M717" i="59"/>
  <c r="M718" i="59"/>
  <c r="M719" i="59"/>
  <c r="M720" i="59"/>
  <c r="M721" i="59"/>
  <c r="M722" i="59"/>
  <c r="M723" i="59"/>
  <c r="M724" i="59"/>
  <c r="M725" i="59"/>
  <c r="M726" i="59"/>
  <c r="M727" i="59"/>
  <c r="M728" i="59"/>
  <c r="M729" i="59"/>
  <c r="M730" i="59"/>
  <c r="M731" i="59"/>
  <c r="M732" i="59"/>
  <c r="M733" i="59"/>
  <c r="M734" i="59"/>
  <c r="M735" i="59"/>
  <c r="M738" i="59"/>
  <c r="M739" i="59"/>
  <c r="M740" i="59"/>
  <c r="M741" i="59"/>
  <c r="M742" i="59"/>
  <c r="M743" i="59"/>
  <c r="M744" i="59"/>
  <c r="M745" i="59"/>
  <c r="M736" i="59"/>
  <c r="M737" i="59"/>
  <c r="M15" i="59"/>
  <c r="M16" i="59"/>
  <c r="M17" i="59"/>
  <c r="M18" i="59"/>
  <c r="M19" i="59"/>
  <c r="M21" i="59"/>
  <c r="M22" i="59"/>
  <c r="M37" i="59"/>
  <c r="M486" i="59"/>
  <c r="M257" i="59"/>
  <c r="G46" i="61" l="1"/>
  <c r="G45" i="61"/>
  <c r="G44" i="61"/>
  <c r="G43" i="61"/>
  <c r="G42" i="61"/>
  <c r="G41" i="61"/>
  <c r="G39" i="61"/>
  <c r="G40" i="61"/>
  <c r="G38" i="61"/>
  <c r="G37" i="61"/>
  <c r="G36" i="61"/>
  <c r="G35" i="61"/>
  <c r="G34" i="61"/>
  <c r="G33" i="61"/>
  <c r="G32" i="61"/>
  <c r="G31" i="61"/>
  <c r="G30" i="61"/>
  <c r="G29" i="61"/>
  <c r="G28" i="61"/>
  <c r="G27" i="61"/>
  <c r="G26" i="61"/>
  <c r="G24" i="61"/>
  <c r="G25" i="61"/>
  <c r="G23" i="61"/>
  <c r="G22" i="61"/>
  <c r="G21" i="61"/>
  <c r="G20" i="61"/>
  <c r="G19" i="61"/>
  <c r="G18" i="61"/>
  <c r="G17" i="61"/>
  <c r="G16" i="61"/>
  <c r="G15" i="61"/>
  <c r="G14" i="61"/>
  <c r="G13" i="61"/>
  <c r="G12" i="61"/>
  <c r="G11" i="61"/>
  <c r="G10" i="61"/>
  <c r="G9" i="61"/>
  <c r="G8" i="61"/>
  <c r="G7" i="61"/>
  <c r="G6" i="61"/>
  <c r="G5" i="61"/>
  <c r="G4" i="61"/>
  <c r="G53" i="61"/>
  <c r="G3" i="61"/>
  <c r="G51" i="61"/>
  <c r="G52" i="61"/>
  <c r="G49" i="61"/>
  <c r="G50" i="61"/>
  <c r="G48" i="61"/>
  <c r="G47" i="61"/>
  <c r="G2" i="61"/>
  <c r="O1" i="59"/>
  <c r="N1" i="59"/>
  <c r="P1" i="59"/>
  <c r="P494" i="59" l="1"/>
  <c r="O494" i="59"/>
  <c r="N494" i="59"/>
  <c r="M494" i="59"/>
  <c r="L494" i="59"/>
  <c r="K494" i="59"/>
  <c r="J494" i="59"/>
  <c r="I494" i="59"/>
  <c r="H494" i="59"/>
  <c r="G494" i="59"/>
  <c r="F494" i="59"/>
  <c r="E494" i="59"/>
  <c r="D494" i="59"/>
  <c r="C494" i="59"/>
  <c r="B494" i="59"/>
  <c r="P493" i="59"/>
  <c r="O493" i="59"/>
  <c r="N493" i="59"/>
  <c r="M493" i="59"/>
  <c r="L493" i="59"/>
  <c r="K493" i="59"/>
  <c r="J493" i="59"/>
  <c r="I493" i="59"/>
  <c r="H493" i="59"/>
  <c r="G493" i="59"/>
  <c r="F493" i="59"/>
  <c r="E493" i="59"/>
  <c r="D493" i="59"/>
  <c r="C493" i="59"/>
  <c r="B493" i="59"/>
  <c r="P492" i="59"/>
  <c r="O492" i="59"/>
  <c r="N492" i="59"/>
  <c r="M492" i="59"/>
  <c r="L492" i="59"/>
  <c r="K492" i="59"/>
  <c r="J492" i="59"/>
  <c r="I492" i="59"/>
  <c r="H492" i="59"/>
  <c r="G492" i="59"/>
  <c r="F492" i="59"/>
  <c r="E492" i="59"/>
  <c r="D492" i="59"/>
  <c r="C492" i="59"/>
  <c r="B492" i="59"/>
  <c r="P491" i="59"/>
  <c r="O491" i="59"/>
  <c r="N491" i="59"/>
  <c r="M491" i="59"/>
  <c r="L491" i="59"/>
  <c r="K491" i="59"/>
  <c r="J491" i="59"/>
  <c r="I491" i="59"/>
  <c r="H491" i="59"/>
  <c r="G491" i="59"/>
  <c r="F491" i="59"/>
  <c r="E491" i="59"/>
  <c r="D491" i="59"/>
  <c r="C491" i="59"/>
  <c r="B491" i="59"/>
  <c r="P490" i="59"/>
  <c r="O490" i="59"/>
  <c r="N490" i="59"/>
  <c r="M490" i="59"/>
  <c r="L490" i="59"/>
  <c r="K490" i="59"/>
  <c r="J490" i="59"/>
  <c r="I490" i="59"/>
  <c r="H490" i="59"/>
  <c r="G490" i="59"/>
  <c r="F490" i="59"/>
  <c r="E490" i="59"/>
  <c r="D490" i="59"/>
  <c r="C490" i="59"/>
  <c r="B490" i="59"/>
  <c r="P489" i="59"/>
  <c r="O489" i="59"/>
  <c r="N489" i="59"/>
  <c r="M489" i="59"/>
  <c r="L489" i="59"/>
  <c r="K489" i="59"/>
  <c r="J489" i="59"/>
  <c r="I489" i="59"/>
  <c r="H489" i="59"/>
  <c r="G489" i="59"/>
  <c r="F489" i="59"/>
  <c r="E489" i="59"/>
  <c r="D489" i="59"/>
  <c r="C489" i="59"/>
  <c r="B489" i="59"/>
  <c r="P488" i="59"/>
  <c r="O488" i="59"/>
  <c r="N488" i="59"/>
  <c r="M488" i="59"/>
  <c r="L488" i="59"/>
  <c r="K488" i="59"/>
  <c r="J488" i="59"/>
  <c r="I488" i="59"/>
  <c r="H488" i="59"/>
  <c r="G488" i="59"/>
  <c r="F488" i="59"/>
  <c r="E488" i="59"/>
  <c r="D488" i="59"/>
  <c r="C488" i="59"/>
  <c r="B488" i="59"/>
  <c r="P487" i="59"/>
  <c r="O487" i="59"/>
  <c r="N487" i="59"/>
  <c r="M487" i="59"/>
  <c r="L487" i="59"/>
  <c r="K487" i="59"/>
  <c r="J487" i="59"/>
  <c r="I487" i="59"/>
  <c r="H487" i="59"/>
  <c r="G487" i="59"/>
  <c r="F487" i="59"/>
  <c r="E487" i="59"/>
  <c r="D487" i="59"/>
  <c r="C487" i="59"/>
  <c r="B487" i="59"/>
  <c r="B1" i="59"/>
  <c r="C1" i="59"/>
  <c r="D1" i="59"/>
  <c r="E1" i="59"/>
  <c r="F1" i="59"/>
  <c r="G1" i="59"/>
  <c r="H1" i="59"/>
  <c r="I1" i="59"/>
  <c r="J1" i="59"/>
  <c r="K1" i="59"/>
  <c r="L1" i="59"/>
  <c r="M1" i="59"/>
  <c r="B495" i="59"/>
  <c r="C495" i="59"/>
  <c r="D495" i="59"/>
  <c r="E495" i="59"/>
  <c r="F495" i="59"/>
  <c r="G495" i="59"/>
  <c r="H495" i="59"/>
  <c r="I495" i="59"/>
  <c r="J495" i="59"/>
  <c r="K495" i="59"/>
  <c r="L495" i="59"/>
  <c r="M495" i="59"/>
  <c r="N495" i="59"/>
  <c r="O495" i="59"/>
  <c r="P495" i="59"/>
  <c r="P745" i="59"/>
  <c r="O745" i="59"/>
  <c r="N745" i="59"/>
  <c r="L745" i="59"/>
  <c r="K745" i="59"/>
  <c r="J745" i="59"/>
  <c r="I745" i="59"/>
  <c r="H745" i="59"/>
  <c r="G745" i="59"/>
  <c r="F745" i="59"/>
  <c r="E745" i="59"/>
  <c r="D745" i="59"/>
  <c r="C745" i="59"/>
  <c r="B745" i="59"/>
  <c r="P744" i="59"/>
  <c r="O744" i="59"/>
  <c r="N744" i="59"/>
  <c r="L744" i="59"/>
  <c r="K744" i="59"/>
  <c r="J744" i="59"/>
  <c r="I744" i="59"/>
  <c r="H744" i="59"/>
  <c r="G744" i="59"/>
  <c r="F744" i="59"/>
  <c r="E744" i="59"/>
  <c r="D744" i="59"/>
  <c r="C744" i="59"/>
  <c r="B744" i="59"/>
  <c r="P743" i="59"/>
  <c r="O743" i="59"/>
  <c r="N743" i="59"/>
  <c r="L743" i="59"/>
  <c r="K743" i="59"/>
  <c r="J743" i="59"/>
  <c r="I743" i="59"/>
  <c r="H743" i="59"/>
  <c r="G743" i="59"/>
  <c r="F743" i="59"/>
  <c r="E743" i="59"/>
  <c r="D743" i="59"/>
  <c r="C743" i="59"/>
  <c r="B743" i="59"/>
  <c r="P742" i="59"/>
  <c r="O742" i="59"/>
  <c r="N742" i="59"/>
  <c r="L742" i="59"/>
  <c r="K742" i="59"/>
  <c r="J742" i="59"/>
  <c r="I742" i="59"/>
  <c r="H742" i="59"/>
  <c r="G742" i="59"/>
  <c r="F742" i="59"/>
  <c r="E742" i="59"/>
  <c r="D742" i="59"/>
  <c r="C742" i="59"/>
  <c r="B742" i="59"/>
  <c r="P741" i="59"/>
  <c r="O741" i="59"/>
  <c r="N741" i="59"/>
  <c r="L741" i="59"/>
  <c r="K741" i="59"/>
  <c r="J741" i="59"/>
  <c r="I741" i="59"/>
  <c r="H741" i="59"/>
  <c r="G741" i="59"/>
  <c r="F741" i="59"/>
  <c r="E741" i="59"/>
  <c r="D741" i="59"/>
  <c r="C741" i="59"/>
  <c r="B741" i="59"/>
  <c r="P740" i="59"/>
  <c r="O740" i="59"/>
  <c r="N740" i="59"/>
  <c r="L740" i="59"/>
  <c r="K740" i="59"/>
  <c r="J740" i="59"/>
  <c r="I740" i="59"/>
  <c r="H740" i="59"/>
  <c r="G740" i="59"/>
  <c r="F740" i="59"/>
  <c r="E740" i="59"/>
  <c r="D740" i="59"/>
  <c r="C740" i="59"/>
  <c r="B740" i="59"/>
  <c r="P739" i="59"/>
  <c r="O739" i="59"/>
  <c r="N739" i="59"/>
  <c r="L739" i="59"/>
  <c r="K739" i="59"/>
  <c r="J739" i="59"/>
  <c r="I739" i="59"/>
  <c r="H739" i="59"/>
  <c r="G739" i="59"/>
  <c r="F739" i="59"/>
  <c r="E739" i="59"/>
  <c r="D739" i="59"/>
  <c r="C739" i="59"/>
  <c r="B739" i="59"/>
  <c r="P738" i="59"/>
  <c r="O738" i="59"/>
  <c r="N738" i="59"/>
  <c r="L738" i="59"/>
  <c r="K738" i="59"/>
  <c r="J738" i="59"/>
  <c r="I738" i="59"/>
  <c r="H738" i="59"/>
  <c r="G738" i="59"/>
  <c r="F738" i="59"/>
  <c r="E738" i="59"/>
  <c r="D738" i="59"/>
  <c r="C738" i="59"/>
  <c r="B738" i="59"/>
  <c r="P735" i="59"/>
  <c r="O735" i="59"/>
  <c r="N735" i="59"/>
  <c r="L735" i="59"/>
  <c r="K735" i="59"/>
  <c r="J735" i="59"/>
  <c r="I735" i="59"/>
  <c r="H735" i="59"/>
  <c r="G735" i="59"/>
  <c r="F735" i="59"/>
  <c r="E735" i="59"/>
  <c r="D735" i="59"/>
  <c r="C735" i="59"/>
  <c r="B735" i="59"/>
  <c r="P734" i="59"/>
  <c r="O734" i="59"/>
  <c r="N734" i="59"/>
  <c r="L734" i="59"/>
  <c r="K734" i="59"/>
  <c r="J734" i="59"/>
  <c r="I734" i="59"/>
  <c r="H734" i="59"/>
  <c r="G734" i="59"/>
  <c r="F734" i="59"/>
  <c r="E734" i="59"/>
  <c r="D734" i="59"/>
  <c r="C734" i="59"/>
  <c r="B734" i="59"/>
  <c r="P733" i="59"/>
  <c r="O733" i="59"/>
  <c r="N733" i="59"/>
  <c r="L733" i="59"/>
  <c r="K733" i="59"/>
  <c r="J733" i="59"/>
  <c r="I733" i="59"/>
  <c r="H733" i="59"/>
  <c r="G733" i="59"/>
  <c r="F733" i="59"/>
  <c r="E733" i="59"/>
  <c r="D733" i="59"/>
  <c r="C733" i="59"/>
  <c r="B733" i="59"/>
  <c r="P706" i="59"/>
  <c r="O706" i="59"/>
  <c r="N706" i="59"/>
  <c r="M706" i="59"/>
  <c r="L706" i="59"/>
  <c r="K706" i="59"/>
  <c r="J706" i="59"/>
  <c r="I706" i="59"/>
  <c r="H706" i="59"/>
  <c r="G706" i="59"/>
  <c r="F706" i="59"/>
  <c r="E706" i="59"/>
  <c r="D706" i="59"/>
  <c r="C706" i="59"/>
  <c r="B706" i="59"/>
  <c r="P732" i="59"/>
  <c r="O732" i="59"/>
  <c r="N732" i="59"/>
  <c r="L732" i="59"/>
  <c r="K732" i="59"/>
  <c r="J732" i="59"/>
  <c r="I732" i="59"/>
  <c r="H732" i="59"/>
  <c r="G732" i="59"/>
  <c r="F732" i="59"/>
  <c r="E732" i="59"/>
  <c r="D732" i="59"/>
  <c r="C732" i="59"/>
  <c r="B732" i="59"/>
  <c r="P731" i="59"/>
  <c r="O731" i="59"/>
  <c r="N731" i="59"/>
  <c r="L731" i="59"/>
  <c r="K731" i="59"/>
  <c r="J731" i="59"/>
  <c r="I731" i="59"/>
  <c r="H731" i="59"/>
  <c r="G731" i="59"/>
  <c r="F731" i="59"/>
  <c r="E731" i="59"/>
  <c r="D731" i="59"/>
  <c r="C731" i="59"/>
  <c r="B731" i="59"/>
  <c r="P730" i="59"/>
  <c r="O730" i="59"/>
  <c r="N730" i="59"/>
  <c r="L730" i="59"/>
  <c r="K730" i="59"/>
  <c r="J730" i="59"/>
  <c r="I730" i="59"/>
  <c r="H730" i="59"/>
  <c r="G730" i="59"/>
  <c r="F730" i="59"/>
  <c r="E730" i="59"/>
  <c r="D730" i="59"/>
  <c r="C730" i="59"/>
  <c r="B730" i="59"/>
  <c r="P729" i="59"/>
  <c r="O729" i="59"/>
  <c r="N729" i="59"/>
  <c r="L729" i="59"/>
  <c r="K729" i="59"/>
  <c r="J729" i="59"/>
  <c r="I729" i="59"/>
  <c r="H729" i="59"/>
  <c r="G729" i="59"/>
  <c r="F729" i="59"/>
  <c r="E729" i="59"/>
  <c r="D729" i="59"/>
  <c r="C729" i="59"/>
  <c r="B729" i="59"/>
  <c r="P728" i="59"/>
  <c r="O728" i="59"/>
  <c r="N728" i="59"/>
  <c r="L728" i="59"/>
  <c r="K728" i="59"/>
  <c r="J728" i="59"/>
  <c r="I728" i="59"/>
  <c r="H728" i="59"/>
  <c r="G728" i="59"/>
  <c r="F728" i="59"/>
  <c r="E728" i="59"/>
  <c r="D728" i="59"/>
  <c r="C728" i="59"/>
  <c r="B728" i="59"/>
  <c r="P727" i="59"/>
  <c r="O727" i="59"/>
  <c r="N727" i="59"/>
  <c r="L727" i="59"/>
  <c r="K727" i="59"/>
  <c r="J727" i="59"/>
  <c r="I727" i="59"/>
  <c r="H727" i="59"/>
  <c r="G727" i="59"/>
  <c r="F727" i="59"/>
  <c r="E727" i="59"/>
  <c r="D727" i="59"/>
  <c r="C727" i="59"/>
  <c r="B727" i="59"/>
  <c r="P726" i="59"/>
  <c r="O726" i="59"/>
  <c r="N726" i="59"/>
  <c r="L726" i="59"/>
  <c r="K726" i="59"/>
  <c r="J726" i="59"/>
  <c r="I726" i="59"/>
  <c r="H726" i="59"/>
  <c r="G726" i="59"/>
  <c r="F726" i="59"/>
  <c r="E726" i="59"/>
  <c r="D726" i="59"/>
  <c r="C726" i="59"/>
  <c r="B726" i="59"/>
  <c r="P725" i="59"/>
  <c r="O725" i="59"/>
  <c r="N725" i="59"/>
  <c r="L725" i="59"/>
  <c r="K725" i="59"/>
  <c r="J725" i="59"/>
  <c r="I725" i="59"/>
  <c r="H725" i="59"/>
  <c r="G725" i="59"/>
  <c r="F725" i="59"/>
  <c r="E725" i="59"/>
  <c r="D725" i="59"/>
  <c r="C725" i="59"/>
  <c r="B725" i="59"/>
  <c r="P724" i="59"/>
  <c r="O724" i="59"/>
  <c r="N724" i="59"/>
  <c r="L724" i="59"/>
  <c r="K724" i="59"/>
  <c r="J724" i="59"/>
  <c r="I724" i="59"/>
  <c r="H724" i="59"/>
  <c r="G724" i="59"/>
  <c r="F724" i="59"/>
  <c r="E724" i="59"/>
  <c r="D724" i="59"/>
  <c r="C724" i="59"/>
  <c r="B724" i="59"/>
  <c r="P723" i="59"/>
  <c r="O723" i="59"/>
  <c r="N723" i="59"/>
  <c r="L723" i="59"/>
  <c r="K723" i="59"/>
  <c r="J723" i="59"/>
  <c r="I723" i="59"/>
  <c r="H723" i="59"/>
  <c r="G723" i="59"/>
  <c r="F723" i="59"/>
  <c r="E723" i="59"/>
  <c r="D723" i="59"/>
  <c r="C723" i="59"/>
  <c r="B723" i="59"/>
  <c r="P722" i="59"/>
  <c r="O722" i="59"/>
  <c r="N722" i="59"/>
  <c r="L722" i="59"/>
  <c r="K722" i="59"/>
  <c r="J722" i="59"/>
  <c r="I722" i="59"/>
  <c r="H722" i="59"/>
  <c r="G722" i="59"/>
  <c r="F722" i="59"/>
  <c r="E722" i="59"/>
  <c r="D722" i="59"/>
  <c r="C722" i="59"/>
  <c r="B722" i="59"/>
  <c r="P721" i="59"/>
  <c r="O721" i="59"/>
  <c r="N721" i="59"/>
  <c r="L721" i="59"/>
  <c r="K721" i="59"/>
  <c r="J721" i="59"/>
  <c r="I721" i="59"/>
  <c r="H721" i="59"/>
  <c r="G721" i="59"/>
  <c r="F721" i="59"/>
  <c r="E721" i="59"/>
  <c r="D721" i="59"/>
  <c r="C721" i="59"/>
  <c r="B721" i="59"/>
  <c r="P720" i="59"/>
  <c r="O720" i="59"/>
  <c r="N720" i="59"/>
  <c r="L720" i="59"/>
  <c r="K720" i="59"/>
  <c r="J720" i="59"/>
  <c r="I720" i="59"/>
  <c r="H720" i="59"/>
  <c r="G720" i="59"/>
  <c r="F720" i="59"/>
  <c r="E720" i="59"/>
  <c r="D720" i="59"/>
  <c r="C720" i="59"/>
  <c r="B720" i="59"/>
  <c r="P719" i="59"/>
  <c r="O719" i="59"/>
  <c r="N719" i="59"/>
  <c r="L719" i="59"/>
  <c r="K719" i="59"/>
  <c r="J719" i="59"/>
  <c r="I719" i="59"/>
  <c r="H719" i="59"/>
  <c r="G719" i="59"/>
  <c r="F719" i="59"/>
  <c r="E719" i="59"/>
  <c r="D719" i="59"/>
  <c r="C719" i="59"/>
  <c r="B719" i="59"/>
  <c r="P718" i="59"/>
  <c r="O718" i="59"/>
  <c r="N718" i="59"/>
  <c r="L718" i="59"/>
  <c r="K718" i="59"/>
  <c r="J718" i="59"/>
  <c r="I718" i="59"/>
  <c r="H718" i="59"/>
  <c r="G718" i="59"/>
  <c r="F718" i="59"/>
  <c r="E718" i="59"/>
  <c r="D718" i="59"/>
  <c r="C718" i="59"/>
  <c r="B718" i="59"/>
  <c r="P717" i="59"/>
  <c r="O717" i="59"/>
  <c r="N717" i="59"/>
  <c r="L717" i="59"/>
  <c r="K717" i="59"/>
  <c r="J717" i="59"/>
  <c r="I717" i="59"/>
  <c r="H717" i="59"/>
  <c r="G717" i="59"/>
  <c r="F717" i="59"/>
  <c r="E717" i="59"/>
  <c r="D717" i="59"/>
  <c r="C717" i="59"/>
  <c r="B717" i="59"/>
  <c r="P716" i="59"/>
  <c r="O716" i="59"/>
  <c r="N716" i="59"/>
  <c r="L716" i="59"/>
  <c r="K716" i="59"/>
  <c r="J716" i="59"/>
  <c r="I716" i="59"/>
  <c r="H716" i="59"/>
  <c r="G716" i="59"/>
  <c r="F716" i="59"/>
  <c r="E716" i="59"/>
  <c r="D716" i="59"/>
  <c r="C716" i="59"/>
  <c r="B716" i="59"/>
  <c r="P715" i="59"/>
  <c r="O715" i="59"/>
  <c r="N715" i="59"/>
  <c r="L715" i="59"/>
  <c r="K715" i="59"/>
  <c r="J715" i="59"/>
  <c r="I715" i="59"/>
  <c r="H715" i="59"/>
  <c r="G715" i="59"/>
  <c r="F715" i="59"/>
  <c r="E715" i="59"/>
  <c r="D715" i="59"/>
  <c r="C715" i="59"/>
  <c r="B715" i="59"/>
  <c r="P714" i="59"/>
  <c r="O714" i="59"/>
  <c r="N714" i="59"/>
  <c r="L714" i="59"/>
  <c r="K714" i="59"/>
  <c r="J714" i="59"/>
  <c r="I714" i="59"/>
  <c r="H714" i="59"/>
  <c r="G714" i="59"/>
  <c r="F714" i="59"/>
  <c r="E714" i="59"/>
  <c r="D714" i="59"/>
  <c r="C714" i="59"/>
  <c r="B714" i="59"/>
  <c r="P713" i="59"/>
  <c r="O713" i="59"/>
  <c r="N713" i="59"/>
  <c r="L713" i="59"/>
  <c r="K713" i="59"/>
  <c r="J713" i="59"/>
  <c r="I713" i="59"/>
  <c r="H713" i="59"/>
  <c r="G713" i="59"/>
  <c r="F713" i="59"/>
  <c r="E713" i="59"/>
  <c r="D713" i="59"/>
  <c r="C713" i="59"/>
  <c r="B713" i="59"/>
  <c r="P712" i="59"/>
  <c r="O712" i="59"/>
  <c r="N712" i="59"/>
  <c r="L712" i="59"/>
  <c r="K712" i="59"/>
  <c r="J712" i="59"/>
  <c r="I712" i="59"/>
  <c r="H712" i="59"/>
  <c r="G712" i="59"/>
  <c r="F712" i="59"/>
  <c r="E712" i="59"/>
  <c r="D712" i="59"/>
  <c r="C712" i="59"/>
  <c r="B712" i="59"/>
  <c r="P711" i="59"/>
  <c r="O711" i="59"/>
  <c r="N711" i="59"/>
  <c r="L711" i="59"/>
  <c r="K711" i="59"/>
  <c r="J711" i="59"/>
  <c r="I711" i="59"/>
  <c r="H711" i="59"/>
  <c r="G711" i="59"/>
  <c r="F711" i="59"/>
  <c r="E711" i="59"/>
  <c r="D711" i="59"/>
  <c r="C711" i="59"/>
  <c r="B711" i="59"/>
  <c r="P710" i="59"/>
  <c r="O710" i="59"/>
  <c r="N710" i="59"/>
  <c r="L710" i="59"/>
  <c r="K710" i="59"/>
  <c r="J710" i="59"/>
  <c r="I710" i="59"/>
  <c r="H710" i="59"/>
  <c r="G710" i="59"/>
  <c r="F710" i="59"/>
  <c r="E710" i="59"/>
  <c r="D710" i="59"/>
  <c r="C710" i="59"/>
  <c r="B710" i="59"/>
  <c r="P709" i="59"/>
  <c r="O709" i="59"/>
  <c r="N709" i="59"/>
  <c r="L709" i="59"/>
  <c r="K709" i="59"/>
  <c r="J709" i="59"/>
  <c r="I709" i="59"/>
  <c r="H709" i="59"/>
  <c r="G709" i="59"/>
  <c r="F709" i="59"/>
  <c r="E709" i="59"/>
  <c r="D709" i="59"/>
  <c r="C709" i="59"/>
  <c r="B709" i="59"/>
  <c r="P708" i="59"/>
  <c r="O708" i="59"/>
  <c r="N708" i="59"/>
  <c r="L708" i="59"/>
  <c r="K708" i="59"/>
  <c r="J708" i="59"/>
  <c r="I708" i="59"/>
  <c r="H708" i="59"/>
  <c r="G708" i="59"/>
  <c r="F708" i="59"/>
  <c r="E708" i="59"/>
  <c r="D708" i="59"/>
  <c r="C708" i="59"/>
  <c r="B708" i="59"/>
  <c r="P707" i="59"/>
  <c r="O707" i="59"/>
  <c r="N707" i="59"/>
  <c r="L707" i="59"/>
  <c r="K707" i="59"/>
  <c r="J707" i="59"/>
  <c r="I707" i="59"/>
  <c r="H707" i="59"/>
  <c r="G707" i="59"/>
  <c r="F707" i="59"/>
  <c r="E707" i="59"/>
  <c r="D707" i="59"/>
  <c r="C707" i="59"/>
  <c r="B707" i="59"/>
  <c r="P698" i="59"/>
  <c r="O698" i="59"/>
  <c r="N698" i="59"/>
  <c r="M698" i="59"/>
  <c r="L698" i="59"/>
  <c r="K698" i="59"/>
  <c r="J698" i="59"/>
  <c r="I698" i="59"/>
  <c r="H698" i="59"/>
  <c r="G698" i="59"/>
  <c r="F698" i="59"/>
  <c r="E698" i="59"/>
  <c r="D698" i="59"/>
  <c r="C698" i="59"/>
  <c r="B698" i="59"/>
  <c r="P705" i="59"/>
  <c r="O705" i="59"/>
  <c r="N705" i="59"/>
  <c r="L705" i="59"/>
  <c r="K705" i="59"/>
  <c r="J705" i="59"/>
  <c r="I705" i="59"/>
  <c r="H705" i="59"/>
  <c r="G705" i="59"/>
  <c r="F705" i="59"/>
  <c r="E705" i="59"/>
  <c r="D705" i="59"/>
  <c r="C705" i="59"/>
  <c r="B705" i="59"/>
  <c r="P704" i="59"/>
  <c r="O704" i="59"/>
  <c r="N704" i="59"/>
  <c r="L704" i="59"/>
  <c r="K704" i="59"/>
  <c r="J704" i="59"/>
  <c r="I704" i="59"/>
  <c r="H704" i="59"/>
  <c r="G704" i="59"/>
  <c r="F704" i="59"/>
  <c r="E704" i="59"/>
  <c r="D704" i="59"/>
  <c r="C704" i="59"/>
  <c r="B704" i="59"/>
  <c r="P703" i="59"/>
  <c r="O703" i="59"/>
  <c r="N703" i="59"/>
  <c r="L703" i="59"/>
  <c r="K703" i="59"/>
  <c r="J703" i="59"/>
  <c r="I703" i="59"/>
  <c r="H703" i="59"/>
  <c r="G703" i="59"/>
  <c r="F703" i="59"/>
  <c r="E703" i="59"/>
  <c r="D703" i="59"/>
  <c r="C703" i="59"/>
  <c r="B703" i="59"/>
  <c r="P702" i="59"/>
  <c r="O702" i="59"/>
  <c r="N702" i="59"/>
  <c r="L702" i="59"/>
  <c r="K702" i="59"/>
  <c r="J702" i="59"/>
  <c r="I702" i="59"/>
  <c r="H702" i="59"/>
  <c r="G702" i="59"/>
  <c r="F702" i="59"/>
  <c r="E702" i="59"/>
  <c r="D702" i="59"/>
  <c r="C702" i="59"/>
  <c r="B702" i="59"/>
  <c r="P701" i="59"/>
  <c r="O701" i="59"/>
  <c r="N701" i="59"/>
  <c r="L701" i="59"/>
  <c r="K701" i="59"/>
  <c r="J701" i="59"/>
  <c r="I701" i="59"/>
  <c r="H701" i="59"/>
  <c r="G701" i="59"/>
  <c r="F701" i="59"/>
  <c r="E701" i="59"/>
  <c r="D701" i="59"/>
  <c r="C701" i="59"/>
  <c r="B701" i="59"/>
  <c r="P700" i="59"/>
  <c r="O700" i="59"/>
  <c r="N700" i="59"/>
  <c r="L700" i="59"/>
  <c r="K700" i="59"/>
  <c r="J700" i="59"/>
  <c r="I700" i="59"/>
  <c r="H700" i="59"/>
  <c r="G700" i="59"/>
  <c r="F700" i="59"/>
  <c r="E700" i="59"/>
  <c r="D700" i="59"/>
  <c r="C700" i="59"/>
  <c r="B700" i="59"/>
  <c r="P699" i="59"/>
  <c r="O699" i="59"/>
  <c r="N699" i="59"/>
  <c r="L699" i="59"/>
  <c r="K699" i="59"/>
  <c r="J699" i="59"/>
  <c r="I699" i="59"/>
  <c r="H699" i="59"/>
  <c r="G699" i="59"/>
  <c r="F699" i="59"/>
  <c r="E699" i="59"/>
  <c r="D699" i="59"/>
  <c r="C699" i="59"/>
  <c r="B699" i="59"/>
  <c r="P674" i="59"/>
  <c r="O674" i="59"/>
  <c r="N674" i="59"/>
  <c r="M674" i="59"/>
  <c r="L674" i="59"/>
  <c r="K674" i="59"/>
  <c r="J674" i="59"/>
  <c r="I674" i="59"/>
  <c r="H674" i="59"/>
  <c r="G674" i="59"/>
  <c r="F674" i="59"/>
  <c r="E674" i="59"/>
  <c r="D674" i="59"/>
  <c r="C674" i="59"/>
  <c r="B674" i="59"/>
  <c r="P697" i="59"/>
  <c r="O697" i="59"/>
  <c r="N697" i="59"/>
  <c r="L697" i="59"/>
  <c r="K697" i="59"/>
  <c r="J697" i="59"/>
  <c r="I697" i="59"/>
  <c r="H697" i="59"/>
  <c r="G697" i="59"/>
  <c r="F697" i="59"/>
  <c r="E697" i="59"/>
  <c r="D697" i="59"/>
  <c r="C697" i="59"/>
  <c r="B697" i="59"/>
  <c r="P696" i="59"/>
  <c r="O696" i="59"/>
  <c r="N696" i="59"/>
  <c r="M696" i="59"/>
  <c r="L696" i="59"/>
  <c r="K696" i="59"/>
  <c r="J696" i="59"/>
  <c r="I696" i="59"/>
  <c r="H696" i="59"/>
  <c r="G696" i="59"/>
  <c r="F696" i="59"/>
  <c r="E696" i="59"/>
  <c r="D696" i="59"/>
  <c r="C696" i="59"/>
  <c r="B696" i="59"/>
  <c r="P695" i="59"/>
  <c r="O695" i="59"/>
  <c r="N695" i="59"/>
  <c r="M695" i="59"/>
  <c r="L695" i="59"/>
  <c r="K695" i="59"/>
  <c r="J695" i="59"/>
  <c r="I695" i="59"/>
  <c r="H695" i="59"/>
  <c r="G695" i="59"/>
  <c r="F695" i="59"/>
  <c r="E695" i="59"/>
  <c r="D695" i="59"/>
  <c r="C695" i="59"/>
  <c r="B695" i="59"/>
  <c r="P694" i="59"/>
  <c r="O694" i="59"/>
  <c r="N694" i="59"/>
  <c r="M694" i="59"/>
  <c r="L694" i="59"/>
  <c r="K694" i="59"/>
  <c r="J694" i="59"/>
  <c r="I694" i="59"/>
  <c r="H694" i="59"/>
  <c r="G694" i="59"/>
  <c r="F694" i="59"/>
  <c r="E694" i="59"/>
  <c r="D694" i="59"/>
  <c r="C694" i="59"/>
  <c r="B694" i="59"/>
  <c r="P693" i="59"/>
  <c r="O693" i="59"/>
  <c r="N693" i="59"/>
  <c r="M693" i="59"/>
  <c r="L693" i="59"/>
  <c r="K693" i="59"/>
  <c r="J693" i="59"/>
  <c r="I693" i="59"/>
  <c r="H693" i="59"/>
  <c r="G693" i="59"/>
  <c r="F693" i="59"/>
  <c r="E693" i="59"/>
  <c r="D693" i="59"/>
  <c r="C693" i="59"/>
  <c r="B693" i="59"/>
  <c r="P692" i="59"/>
  <c r="O692" i="59"/>
  <c r="N692" i="59"/>
  <c r="M692" i="59"/>
  <c r="L692" i="59"/>
  <c r="K692" i="59"/>
  <c r="J692" i="59"/>
  <c r="I692" i="59"/>
  <c r="H692" i="59"/>
  <c r="G692" i="59"/>
  <c r="F692" i="59"/>
  <c r="E692" i="59"/>
  <c r="D692" i="59"/>
  <c r="C692" i="59"/>
  <c r="B692" i="59"/>
  <c r="P691" i="59"/>
  <c r="O691" i="59"/>
  <c r="N691" i="59"/>
  <c r="M691" i="59"/>
  <c r="L691" i="59"/>
  <c r="K691" i="59"/>
  <c r="J691" i="59"/>
  <c r="I691" i="59"/>
  <c r="H691" i="59"/>
  <c r="G691" i="59"/>
  <c r="F691" i="59"/>
  <c r="E691" i="59"/>
  <c r="D691" i="59"/>
  <c r="C691" i="59"/>
  <c r="B691" i="59"/>
  <c r="P690" i="59"/>
  <c r="O690" i="59"/>
  <c r="N690" i="59"/>
  <c r="M690" i="59"/>
  <c r="L690" i="59"/>
  <c r="K690" i="59"/>
  <c r="J690" i="59"/>
  <c r="I690" i="59"/>
  <c r="H690" i="59"/>
  <c r="G690" i="59"/>
  <c r="F690" i="59"/>
  <c r="E690" i="59"/>
  <c r="D690" i="59"/>
  <c r="C690" i="59"/>
  <c r="B690" i="59"/>
  <c r="P689" i="59"/>
  <c r="O689" i="59"/>
  <c r="N689" i="59"/>
  <c r="M689" i="59"/>
  <c r="L689" i="59"/>
  <c r="K689" i="59"/>
  <c r="J689" i="59"/>
  <c r="I689" i="59"/>
  <c r="H689" i="59"/>
  <c r="G689" i="59"/>
  <c r="F689" i="59"/>
  <c r="E689" i="59"/>
  <c r="D689" i="59"/>
  <c r="C689" i="59"/>
  <c r="B689" i="59"/>
  <c r="P688" i="59"/>
  <c r="O688" i="59"/>
  <c r="N688" i="59"/>
  <c r="M688" i="59"/>
  <c r="L688" i="59"/>
  <c r="K688" i="59"/>
  <c r="J688" i="59"/>
  <c r="I688" i="59"/>
  <c r="H688" i="59"/>
  <c r="G688" i="59"/>
  <c r="F688" i="59"/>
  <c r="E688" i="59"/>
  <c r="D688" i="59"/>
  <c r="C688" i="59"/>
  <c r="B688" i="59"/>
  <c r="P687" i="59"/>
  <c r="O687" i="59"/>
  <c r="N687" i="59"/>
  <c r="M687" i="59"/>
  <c r="L687" i="59"/>
  <c r="K687" i="59"/>
  <c r="J687" i="59"/>
  <c r="I687" i="59"/>
  <c r="H687" i="59"/>
  <c r="G687" i="59"/>
  <c r="F687" i="59"/>
  <c r="E687" i="59"/>
  <c r="D687" i="59"/>
  <c r="C687" i="59"/>
  <c r="B687" i="59"/>
  <c r="P686" i="59"/>
  <c r="O686" i="59"/>
  <c r="N686" i="59"/>
  <c r="M686" i="59"/>
  <c r="L686" i="59"/>
  <c r="K686" i="59"/>
  <c r="J686" i="59"/>
  <c r="I686" i="59"/>
  <c r="H686" i="59"/>
  <c r="G686" i="59"/>
  <c r="F686" i="59"/>
  <c r="E686" i="59"/>
  <c r="D686" i="59"/>
  <c r="C686" i="59"/>
  <c r="B686" i="59"/>
  <c r="P685" i="59"/>
  <c r="O685" i="59"/>
  <c r="N685" i="59"/>
  <c r="M685" i="59"/>
  <c r="L685" i="59"/>
  <c r="K685" i="59"/>
  <c r="J685" i="59"/>
  <c r="I685" i="59"/>
  <c r="H685" i="59"/>
  <c r="G685" i="59"/>
  <c r="F685" i="59"/>
  <c r="E685" i="59"/>
  <c r="D685" i="59"/>
  <c r="C685" i="59"/>
  <c r="B685" i="59"/>
  <c r="P684" i="59"/>
  <c r="O684" i="59"/>
  <c r="N684" i="59"/>
  <c r="M684" i="59"/>
  <c r="L684" i="59"/>
  <c r="K684" i="59"/>
  <c r="J684" i="59"/>
  <c r="I684" i="59"/>
  <c r="H684" i="59"/>
  <c r="G684" i="59"/>
  <c r="F684" i="59"/>
  <c r="E684" i="59"/>
  <c r="D684" i="59"/>
  <c r="C684" i="59"/>
  <c r="B684" i="59"/>
  <c r="P683" i="59"/>
  <c r="O683" i="59"/>
  <c r="N683" i="59"/>
  <c r="M683" i="59"/>
  <c r="L683" i="59"/>
  <c r="K683" i="59"/>
  <c r="J683" i="59"/>
  <c r="I683" i="59"/>
  <c r="H683" i="59"/>
  <c r="G683" i="59"/>
  <c r="F683" i="59"/>
  <c r="E683" i="59"/>
  <c r="D683" i="59"/>
  <c r="C683" i="59"/>
  <c r="B683" i="59"/>
  <c r="P682" i="59"/>
  <c r="O682" i="59"/>
  <c r="N682" i="59"/>
  <c r="M682" i="59"/>
  <c r="L682" i="59"/>
  <c r="K682" i="59"/>
  <c r="J682" i="59"/>
  <c r="I682" i="59"/>
  <c r="H682" i="59"/>
  <c r="G682" i="59"/>
  <c r="F682" i="59"/>
  <c r="E682" i="59"/>
  <c r="D682" i="59"/>
  <c r="C682" i="59"/>
  <c r="B682" i="59"/>
  <c r="P681" i="59"/>
  <c r="O681" i="59"/>
  <c r="N681" i="59"/>
  <c r="M681" i="59"/>
  <c r="L681" i="59"/>
  <c r="K681" i="59"/>
  <c r="J681" i="59"/>
  <c r="I681" i="59"/>
  <c r="H681" i="59"/>
  <c r="G681" i="59"/>
  <c r="F681" i="59"/>
  <c r="E681" i="59"/>
  <c r="D681" i="59"/>
  <c r="C681" i="59"/>
  <c r="B681" i="59"/>
  <c r="P680" i="59"/>
  <c r="O680" i="59"/>
  <c r="N680" i="59"/>
  <c r="M680" i="59"/>
  <c r="L680" i="59"/>
  <c r="K680" i="59"/>
  <c r="J680" i="59"/>
  <c r="I680" i="59"/>
  <c r="H680" i="59"/>
  <c r="G680" i="59"/>
  <c r="F680" i="59"/>
  <c r="E680" i="59"/>
  <c r="D680" i="59"/>
  <c r="C680" i="59"/>
  <c r="B680" i="59"/>
  <c r="P679" i="59"/>
  <c r="O679" i="59"/>
  <c r="N679" i="59"/>
  <c r="M679" i="59"/>
  <c r="L679" i="59"/>
  <c r="K679" i="59"/>
  <c r="J679" i="59"/>
  <c r="I679" i="59"/>
  <c r="H679" i="59"/>
  <c r="G679" i="59"/>
  <c r="F679" i="59"/>
  <c r="E679" i="59"/>
  <c r="D679" i="59"/>
  <c r="C679" i="59"/>
  <c r="B679" i="59"/>
  <c r="P678" i="59"/>
  <c r="O678" i="59"/>
  <c r="N678" i="59"/>
  <c r="M678" i="59"/>
  <c r="L678" i="59"/>
  <c r="K678" i="59"/>
  <c r="J678" i="59"/>
  <c r="I678" i="59"/>
  <c r="H678" i="59"/>
  <c r="G678" i="59"/>
  <c r="F678" i="59"/>
  <c r="E678" i="59"/>
  <c r="D678" i="59"/>
  <c r="C678" i="59"/>
  <c r="B678" i="59"/>
  <c r="P677" i="59"/>
  <c r="O677" i="59"/>
  <c r="N677" i="59"/>
  <c r="M677" i="59"/>
  <c r="L677" i="59"/>
  <c r="K677" i="59"/>
  <c r="J677" i="59"/>
  <c r="I677" i="59"/>
  <c r="H677" i="59"/>
  <c r="G677" i="59"/>
  <c r="F677" i="59"/>
  <c r="E677" i="59"/>
  <c r="D677" i="59"/>
  <c r="C677" i="59"/>
  <c r="B677" i="59"/>
  <c r="P676" i="59"/>
  <c r="O676" i="59"/>
  <c r="N676" i="59"/>
  <c r="M676" i="59"/>
  <c r="L676" i="59"/>
  <c r="K676" i="59"/>
  <c r="J676" i="59"/>
  <c r="I676" i="59"/>
  <c r="H676" i="59"/>
  <c r="G676" i="59"/>
  <c r="F676" i="59"/>
  <c r="E676" i="59"/>
  <c r="D676" i="59"/>
  <c r="C676" i="59"/>
  <c r="B676" i="59"/>
  <c r="P675" i="59"/>
  <c r="O675" i="59"/>
  <c r="N675" i="59"/>
  <c r="M675" i="59"/>
  <c r="L675" i="59"/>
  <c r="K675" i="59"/>
  <c r="J675" i="59"/>
  <c r="I675" i="59"/>
  <c r="H675" i="59"/>
  <c r="G675" i="59"/>
  <c r="F675" i="59"/>
  <c r="E675" i="59"/>
  <c r="D675" i="59"/>
  <c r="C675" i="59"/>
  <c r="B675" i="59"/>
  <c r="P90" i="59"/>
  <c r="O90" i="59"/>
  <c r="N90" i="59"/>
  <c r="M90" i="59"/>
  <c r="L90" i="59"/>
  <c r="K90" i="59"/>
  <c r="J90" i="59"/>
  <c r="I90" i="59"/>
  <c r="H90" i="59"/>
  <c r="G90" i="59"/>
  <c r="F90" i="59"/>
  <c r="E90" i="59"/>
  <c r="D90" i="59"/>
  <c r="C90" i="59"/>
  <c r="B90" i="59"/>
  <c r="P94" i="59"/>
  <c r="O94" i="59"/>
  <c r="N94" i="59"/>
  <c r="M94" i="59"/>
  <c r="L94" i="59"/>
  <c r="K94" i="59"/>
  <c r="J94" i="59"/>
  <c r="I94" i="59"/>
  <c r="H94" i="59"/>
  <c r="G94" i="59"/>
  <c r="F94" i="59"/>
  <c r="E94" i="59"/>
  <c r="D94" i="59"/>
  <c r="C94" i="59"/>
  <c r="B94" i="59"/>
  <c r="P93" i="59"/>
  <c r="O93" i="59"/>
  <c r="N93" i="59"/>
  <c r="M93" i="59"/>
  <c r="L93" i="59"/>
  <c r="K93" i="59"/>
  <c r="J93" i="59"/>
  <c r="I93" i="59"/>
  <c r="H93" i="59"/>
  <c r="G93" i="59"/>
  <c r="F93" i="59"/>
  <c r="E93" i="59"/>
  <c r="D93" i="59"/>
  <c r="C93" i="59"/>
  <c r="B93" i="59"/>
  <c r="P92" i="59"/>
  <c r="O92" i="59"/>
  <c r="N92" i="59"/>
  <c r="M92" i="59"/>
  <c r="L92" i="59"/>
  <c r="K92" i="59"/>
  <c r="J92" i="59"/>
  <c r="I92" i="59"/>
  <c r="H92" i="59"/>
  <c r="G92" i="59"/>
  <c r="F92" i="59"/>
  <c r="E92" i="59"/>
  <c r="D92" i="59"/>
  <c r="C92" i="59"/>
  <c r="B92" i="59"/>
  <c r="P91" i="59"/>
  <c r="O91" i="59"/>
  <c r="N91" i="59"/>
  <c r="M91" i="59"/>
  <c r="L91" i="59"/>
  <c r="K91" i="59"/>
  <c r="J91" i="59"/>
  <c r="I91" i="59"/>
  <c r="H91" i="59"/>
  <c r="G91" i="59"/>
  <c r="F91" i="59"/>
  <c r="E91" i="59"/>
  <c r="D91" i="59"/>
  <c r="C91" i="59"/>
  <c r="B91" i="59"/>
  <c r="P89" i="59"/>
  <c r="O89" i="59"/>
  <c r="N89" i="59"/>
  <c r="M89" i="59"/>
  <c r="L89" i="59"/>
  <c r="K89" i="59"/>
  <c r="J89" i="59"/>
  <c r="I89" i="59"/>
  <c r="H89" i="59"/>
  <c r="G89" i="59"/>
  <c r="F89" i="59"/>
  <c r="E89" i="59"/>
  <c r="D89" i="59"/>
  <c r="C89" i="59"/>
  <c r="B89" i="59"/>
  <c r="P132" i="59"/>
  <c r="O132" i="59"/>
  <c r="N132" i="59"/>
  <c r="M132" i="59"/>
  <c r="L132" i="59"/>
  <c r="K132" i="59"/>
  <c r="J132" i="59"/>
  <c r="I132" i="59"/>
  <c r="H132" i="59"/>
  <c r="G132" i="59"/>
  <c r="F132" i="59"/>
  <c r="E132" i="59"/>
  <c r="D132" i="59"/>
  <c r="C132" i="59"/>
  <c r="B132" i="59"/>
  <c r="P131" i="59"/>
  <c r="O131" i="59"/>
  <c r="N131" i="59"/>
  <c r="M131" i="59"/>
  <c r="L131" i="59"/>
  <c r="K131" i="59"/>
  <c r="J131" i="59"/>
  <c r="I131" i="59"/>
  <c r="H131" i="59"/>
  <c r="G131" i="59"/>
  <c r="F131" i="59"/>
  <c r="E131" i="59"/>
  <c r="D131" i="59"/>
  <c r="C131" i="59"/>
  <c r="B131" i="59"/>
  <c r="P130" i="59"/>
  <c r="O130" i="59"/>
  <c r="N130" i="59"/>
  <c r="M130" i="59"/>
  <c r="L130" i="59"/>
  <c r="K130" i="59"/>
  <c r="J130" i="59"/>
  <c r="I130" i="59"/>
  <c r="H130" i="59"/>
  <c r="G130" i="59"/>
  <c r="F130" i="59"/>
  <c r="E130" i="59"/>
  <c r="D130" i="59"/>
  <c r="C130" i="59"/>
  <c r="B130" i="59"/>
  <c r="P129" i="59"/>
  <c r="O129" i="59"/>
  <c r="N129" i="59"/>
  <c r="M129" i="59"/>
  <c r="L129" i="59"/>
  <c r="K129" i="59"/>
  <c r="J129" i="59"/>
  <c r="I129" i="59"/>
  <c r="H129" i="59"/>
  <c r="G129" i="59"/>
  <c r="F129" i="59"/>
  <c r="E129" i="59"/>
  <c r="D129" i="59"/>
  <c r="C129" i="59"/>
  <c r="B129" i="59"/>
  <c r="P128" i="59"/>
  <c r="O128" i="59"/>
  <c r="N128" i="59"/>
  <c r="M128" i="59"/>
  <c r="L128" i="59"/>
  <c r="K128" i="59"/>
  <c r="J128" i="59"/>
  <c r="I128" i="59"/>
  <c r="H128" i="59"/>
  <c r="G128" i="59"/>
  <c r="F128" i="59"/>
  <c r="E128" i="59"/>
  <c r="D128" i="59"/>
  <c r="C128" i="59"/>
  <c r="B128" i="59"/>
  <c r="P127" i="59"/>
  <c r="O127" i="59"/>
  <c r="N127" i="59"/>
  <c r="M127" i="59"/>
  <c r="L127" i="59"/>
  <c r="K127" i="59"/>
  <c r="J127" i="59"/>
  <c r="I127" i="59"/>
  <c r="H127" i="59"/>
  <c r="G127" i="59"/>
  <c r="F127" i="59"/>
  <c r="E127" i="59"/>
  <c r="D127" i="59"/>
  <c r="C127" i="59"/>
  <c r="B127" i="59"/>
  <c r="P126" i="59"/>
  <c r="O126" i="59"/>
  <c r="N126" i="59"/>
  <c r="M126" i="59"/>
  <c r="L126" i="59"/>
  <c r="K126" i="59"/>
  <c r="J126" i="59"/>
  <c r="I126" i="59"/>
  <c r="H126" i="59"/>
  <c r="G126" i="59"/>
  <c r="F126" i="59"/>
  <c r="E126" i="59"/>
  <c r="D126" i="59"/>
  <c r="C126" i="59"/>
  <c r="B126" i="59"/>
  <c r="P125" i="59"/>
  <c r="O125" i="59"/>
  <c r="N125" i="59"/>
  <c r="M125" i="59"/>
  <c r="L125" i="59"/>
  <c r="K125" i="59"/>
  <c r="J125" i="59"/>
  <c r="I125" i="59"/>
  <c r="H125" i="59"/>
  <c r="G125" i="59"/>
  <c r="F125" i="59"/>
  <c r="E125" i="59"/>
  <c r="D125" i="59"/>
  <c r="C125" i="59"/>
  <c r="B125" i="59"/>
  <c r="P124" i="59"/>
  <c r="O124" i="59"/>
  <c r="N124" i="59"/>
  <c r="M124" i="59"/>
  <c r="L124" i="59"/>
  <c r="K124" i="59"/>
  <c r="J124" i="59"/>
  <c r="I124" i="59"/>
  <c r="H124" i="59"/>
  <c r="G124" i="59"/>
  <c r="F124" i="59"/>
  <c r="E124" i="59"/>
  <c r="D124" i="59"/>
  <c r="C124" i="59"/>
  <c r="B124" i="59"/>
  <c r="P123" i="59"/>
  <c r="O123" i="59"/>
  <c r="N123" i="59"/>
  <c r="M123" i="59"/>
  <c r="L123" i="59"/>
  <c r="K123" i="59"/>
  <c r="J123" i="59"/>
  <c r="I123" i="59"/>
  <c r="H123" i="59"/>
  <c r="G123" i="59"/>
  <c r="F123" i="59"/>
  <c r="E123" i="59"/>
  <c r="D123" i="59"/>
  <c r="C123" i="59"/>
  <c r="B123" i="59"/>
  <c r="P122" i="59"/>
  <c r="O122" i="59"/>
  <c r="N122" i="59"/>
  <c r="M122" i="59"/>
  <c r="L122" i="59"/>
  <c r="K122" i="59"/>
  <c r="J122" i="59"/>
  <c r="I122" i="59"/>
  <c r="H122" i="59"/>
  <c r="G122" i="59"/>
  <c r="F122" i="59"/>
  <c r="E122" i="59"/>
  <c r="D122" i="59"/>
  <c r="C122" i="59"/>
  <c r="B122" i="59"/>
  <c r="P121" i="59"/>
  <c r="O121" i="59"/>
  <c r="N121" i="59"/>
  <c r="M121" i="59"/>
  <c r="L121" i="59"/>
  <c r="K121" i="59"/>
  <c r="J121" i="59"/>
  <c r="I121" i="59"/>
  <c r="H121" i="59"/>
  <c r="G121" i="59"/>
  <c r="F121" i="59"/>
  <c r="E121" i="59"/>
  <c r="D121" i="59"/>
  <c r="C121" i="59"/>
  <c r="B121" i="59"/>
  <c r="P120" i="59"/>
  <c r="O120" i="59"/>
  <c r="N120" i="59"/>
  <c r="M120" i="59"/>
  <c r="L120" i="59"/>
  <c r="K120" i="59"/>
  <c r="J120" i="59"/>
  <c r="I120" i="59"/>
  <c r="H120" i="59"/>
  <c r="G120" i="59"/>
  <c r="F120" i="59"/>
  <c r="E120" i="59"/>
  <c r="D120" i="59"/>
  <c r="C120" i="59"/>
  <c r="B120" i="59"/>
  <c r="P119" i="59"/>
  <c r="O119" i="59"/>
  <c r="N119" i="59"/>
  <c r="M119" i="59"/>
  <c r="L119" i="59"/>
  <c r="K119" i="59"/>
  <c r="J119" i="59"/>
  <c r="I119" i="59"/>
  <c r="H119" i="59"/>
  <c r="G119" i="59"/>
  <c r="F119" i="59"/>
  <c r="E119" i="59"/>
  <c r="D119" i="59"/>
  <c r="C119" i="59"/>
  <c r="B119" i="59"/>
  <c r="P118" i="59"/>
  <c r="O118" i="59"/>
  <c r="N118" i="59"/>
  <c r="M118" i="59"/>
  <c r="L118" i="59"/>
  <c r="K118" i="59"/>
  <c r="J118" i="59"/>
  <c r="I118" i="59"/>
  <c r="H118" i="59"/>
  <c r="G118" i="59"/>
  <c r="F118" i="59"/>
  <c r="E118" i="59"/>
  <c r="D118" i="59"/>
  <c r="C118" i="59"/>
  <c r="B118" i="59"/>
  <c r="P85" i="59"/>
  <c r="O85" i="59"/>
  <c r="N85" i="59"/>
  <c r="M85" i="59"/>
  <c r="L85" i="59"/>
  <c r="K85" i="59"/>
  <c r="J85" i="59"/>
  <c r="I85" i="59"/>
  <c r="H85" i="59"/>
  <c r="G85" i="59"/>
  <c r="F85" i="59"/>
  <c r="E85" i="59"/>
  <c r="D85" i="59"/>
  <c r="C85" i="59"/>
  <c r="B85" i="59"/>
  <c r="P88" i="59"/>
  <c r="O88" i="59"/>
  <c r="N88" i="59"/>
  <c r="M88" i="59"/>
  <c r="L88" i="59"/>
  <c r="K88" i="59"/>
  <c r="J88" i="59"/>
  <c r="I88" i="59"/>
  <c r="H88" i="59"/>
  <c r="G88" i="59"/>
  <c r="F88" i="59"/>
  <c r="E88" i="59"/>
  <c r="D88" i="59"/>
  <c r="C88" i="59"/>
  <c r="B88" i="59"/>
  <c r="P87" i="59"/>
  <c r="O87" i="59"/>
  <c r="N87" i="59"/>
  <c r="M87" i="59"/>
  <c r="L87" i="59"/>
  <c r="K87" i="59"/>
  <c r="J87" i="59"/>
  <c r="I87" i="59"/>
  <c r="H87" i="59"/>
  <c r="G87" i="59"/>
  <c r="F87" i="59"/>
  <c r="E87" i="59"/>
  <c r="D87" i="59"/>
  <c r="C87" i="59"/>
  <c r="B87" i="59"/>
  <c r="P86" i="59"/>
  <c r="O86" i="59"/>
  <c r="N86" i="59"/>
  <c r="M86" i="59"/>
  <c r="L86" i="59"/>
  <c r="K86" i="59"/>
  <c r="J86" i="59"/>
  <c r="I86" i="59"/>
  <c r="H86" i="59"/>
  <c r="G86" i="59"/>
  <c r="F86" i="59"/>
  <c r="E86" i="59"/>
  <c r="D86" i="59"/>
  <c r="C86" i="59"/>
  <c r="B86" i="59"/>
  <c r="P79" i="59"/>
  <c r="O79" i="59"/>
  <c r="N79" i="59"/>
  <c r="M79" i="59"/>
  <c r="L79" i="59"/>
  <c r="K79" i="59"/>
  <c r="J79" i="59"/>
  <c r="I79" i="59"/>
  <c r="H79" i="59"/>
  <c r="G79" i="59"/>
  <c r="F79" i="59"/>
  <c r="E79" i="59"/>
  <c r="D79" i="59"/>
  <c r="C79" i="59"/>
  <c r="B79" i="59"/>
  <c r="P84" i="59"/>
  <c r="O84" i="59"/>
  <c r="N84" i="59"/>
  <c r="M84" i="59"/>
  <c r="L84" i="59"/>
  <c r="K84" i="59"/>
  <c r="J84" i="59"/>
  <c r="I84" i="59"/>
  <c r="H84" i="59"/>
  <c r="G84" i="59"/>
  <c r="F84" i="59"/>
  <c r="E84" i="59"/>
  <c r="D84" i="59"/>
  <c r="C84" i="59"/>
  <c r="B84" i="59"/>
  <c r="P83" i="59"/>
  <c r="O83" i="59"/>
  <c r="N83" i="59"/>
  <c r="M83" i="59"/>
  <c r="L83" i="59"/>
  <c r="K83" i="59"/>
  <c r="J83" i="59"/>
  <c r="I83" i="59"/>
  <c r="H83" i="59"/>
  <c r="G83" i="59"/>
  <c r="F83" i="59"/>
  <c r="E83" i="59"/>
  <c r="D83" i="59"/>
  <c r="C83" i="59"/>
  <c r="B83" i="59"/>
  <c r="P82" i="59"/>
  <c r="O82" i="59"/>
  <c r="N82" i="59"/>
  <c r="M82" i="59"/>
  <c r="L82" i="59"/>
  <c r="K82" i="59"/>
  <c r="J82" i="59"/>
  <c r="I82" i="59"/>
  <c r="H82" i="59"/>
  <c r="G82" i="59"/>
  <c r="F82" i="59"/>
  <c r="E82" i="59"/>
  <c r="D82" i="59"/>
  <c r="C82" i="59"/>
  <c r="B82" i="59"/>
  <c r="P81" i="59"/>
  <c r="O81" i="59"/>
  <c r="N81" i="59"/>
  <c r="M81" i="59"/>
  <c r="L81" i="59"/>
  <c r="K81" i="59"/>
  <c r="J81" i="59"/>
  <c r="I81" i="59"/>
  <c r="H81" i="59"/>
  <c r="G81" i="59"/>
  <c r="F81" i="59"/>
  <c r="E81" i="59"/>
  <c r="D81" i="59"/>
  <c r="C81" i="59"/>
  <c r="B81" i="59"/>
  <c r="P80" i="59"/>
  <c r="O80" i="59"/>
  <c r="N80" i="59"/>
  <c r="M80" i="59"/>
  <c r="L80" i="59"/>
  <c r="K80" i="59"/>
  <c r="J80" i="59"/>
  <c r="I80" i="59"/>
  <c r="H80" i="59"/>
  <c r="G80" i="59"/>
  <c r="F80" i="59"/>
  <c r="E80" i="59"/>
  <c r="D80" i="59"/>
  <c r="C80" i="59"/>
  <c r="B80" i="59"/>
  <c r="P38" i="59"/>
  <c r="O38" i="59"/>
  <c r="N38" i="59"/>
  <c r="M38" i="59"/>
  <c r="L38" i="59"/>
  <c r="K38" i="59"/>
  <c r="J38" i="59"/>
  <c r="I38" i="59"/>
  <c r="H38" i="59"/>
  <c r="G38" i="59"/>
  <c r="F38" i="59"/>
  <c r="E38" i="59"/>
  <c r="D38" i="59"/>
  <c r="C38" i="59"/>
  <c r="B38" i="59"/>
  <c r="P78" i="59"/>
  <c r="O78" i="59"/>
  <c r="N78" i="59"/>
  <c r="M78" i="59"/>
  <c r="L78" i="59"/>
  <c r="K78" i="59"/>
  <c r="J78" i="59"/>
  <c r="I78" i="59"/>
  <c r="H78" i="59"/>
  <c r="G78" i="59"/>
  <c r="F78" i="59"/>
  <c r="E78" i="59"/>
  <c r="D78" i="59"/>
  <c r="C78" i="59"/>
  <c r="B78" i="59"/>
  <c r="P77" i="59"/>
  <c r="O77" i="59"/>
  <c r="N77" i="59"/>
  <c r="M77" i="59"/>
  <c r="L77" i="59"/>
  <c r="K77" i="59"/>
  <c r="J77" i="59"/>
  <c r="I77" i="59"/>
  <c r="H77" i="59"/>
  <c r="G77" i="59"/>
  <c r="F77" i="59"/>
  <c r="E77" i="59"/>
  <c r="D77" i="59"/>
  <c r="C77" i="59"/>
  <c r="B77" i="59"/>
  <c r="P76" i="59"/>
  <c r="O76" i="59"/>
  <c r="N76" i="59"/>
  <c r="M76" i="59"/>
  <c r="L76" i="59"/>
  <c r="K76" i="59"/>
  <c r="J76" i="59"/>
  <c r="I76" i="59"/>
  <c r="H76" i="59"/>
  <c r="G76" i="59"/>
  <c r="F76" i="59"/>
  <c r="E76" i="59"/>
  <c r="D76" i="59"/>
  <c r="C76" i="59"/>
  <c r="B76" i="59"/>
  <c r="P75" i="59"/>
  <c r="O75" i="59"/>
  <c r="N75" i="59"/>
  <c r="M75" i="59"/>
  <c r="L75" i="59"/>
  <c r="K75" i="59"/>
  <c r="J75" i="59"/>
  <c r="I75" i="59"/>
  <c r="H75" i="59"/>
  <c r="G75" i="59"/>
  <c r="F75" i="59"/>
  <c r="E75" i="59"/>
  <c r="D75" i="59"/>
  <c r="C75" i="59"/>
  <c r="B75" i="59"/>
  <c r="P74" i="59"/>
  <c r="O74" i="59"/>
  <c r="N74" i="59"/>
  <c r="M74" i="59"/>
  <c r="L74" i="59"/>
  <c r="K74" i="59"/>
  <c r="J74" i="59"/>
  <c r="I74" i="59"/>
  <c r="H74" i="59"/>
  <c r="G74" i="59"/>
  <c r="F74" i="59"/>
  <c r="E74" i="59"/>
  <c r="D74" i="59"/>
  <c r="C74" i="59"/>
  <c r="B74" i="59"/>
  <c r="P73" i="59"/>
  <c r="O73" i="59"/>
  <c r="N73" i="59"/>
  <c r="M73" i="59"/>
  <c r="L73" i="59"/>
  <c r="K73" i="59"/>
  <c r="J73" i="59"/>
  <c r="I73" i="59"/>
  <c r="H73" i="59"/>
  <c r="G73" i="59"/>
  <c r="F73" i="59"/>
  <c r="E73" i="59"/>
  <c r="D73" i="59"/>
  <c r="C73" i="59"/>
  <c r="B73" i="59"/>
  <c r="P72" i="59"/>
  <c r="O72" i="59"/>
  <c r="N72" i="59"/>
  <c r="M72" i="59"/>
  <c r="L72" i="59"/>
  <c r="K72" i="59"/>
  <c r="J72" i="59"/>
  <c r="I72" i="59"/>
  <c r="H72" i="59"/>
  <c r="G72" i="59"/>
  <c r="F72" i="59"/>
  <c r="E72" i="59"/>
  <c r="D72" i="59"/>
  <c r="C72" i="59"/>
  <c r="B72" i="59"/>
  <c r="P71" i="59"/>
  <c r="O71" i="59"/>
  <c r="N71" i="59"/>
  <c r="M71" i="59"/>
  <c r="L71" i="59"/>
  <c r="K71" i="59"/>
  <c r="J71" i="59"/>
  <c r="I71" i="59"/>
  <c r="H71" i="59"/>
  <c r="G71" i="59"/>
  <c r="F71" i="59"/>
  <c r="E71" i="59"/>
  <c r="D71" i="59"/>
  <c r="C71" i="59"/>
  <c r="B71" i="59"/>
  <c r="P70" i="59"/>
  <c r="O70" i="59"/>
  <c r="N70" i="59"/>
  <c r="M70" i="59"/>
  <c r="L70" i="59"/>
  <c r="K70" i="59"/>
  <c r="J70" i="59"/>
  <c r="I70" i="59"/>
  <c r="H70" i="59"/>
  <c r="G70" i="59"/>
  <c r="F70" i="59"/>
  <c r="E70" i="59"/>
  <c r="D70" i="59"/>
  <c r="C70" i="59"/>
  <c r="B70" i="59"/>
  <c r="P69" i="59"/>
  <c r="O69" i="59"/>
  <c r="N69" i="59"/>
  <c r="M69" i="59"/>
  <c r="L69" i="59"/>
  <c r="K69" i="59"/>
  <c r="J69" i="59"/>
  <c r="I69" i="59"/>
  <c r="H69" i="59"/>
  <c r="G69" i="59"/>
  <c r="F69" i="59"/>
  <c r="E69" i="59"/>
  <c r="D69" i="59"/>
  <c r="C69" i="59"/>
  <c r="B69" i="59"/>
  <c r="P68" i="59"/>
  <c r="O68" i="59"/>
  <c r="N68" i="59"/>
  <c r="M68" i="59"/>
  <c r="L68" i="59"/>
  <c r="K68" i="59"/>
  <c r="J68" i="59"/>
  <c r="I68" i="59"/>
  <c r="H68" i="59"/>
  <c r="G68" i="59"/>
  <c r="F68" i="59"/>
  <c r="E68" i="59"/>
  <c r="D68" i="59"/>
  <c r="C68" i="59"/>
  <c r="B68" i="59"/>
  <c r="P67" i="59"/>
  <c r="O67" i="59"/>
  <c r="N67" i="59"/>
  <c r="M67" i="59"/>
  <c r="L67" i="59"/>
  <c r="K67" i="59"/>
  <c r="J67" i="59"/>
  <c r="I67" i="59"/>
  <c r="H67" i="59"/>
  <c r="G67" i="59"/>
  <c r="F67" i="59"/>
  <c r="E67" i="59"/>
  <c r="D67" i="59"/>
  <c r="C67" i="59"/>
  <c r="B67" i="59"/>
  <c r="P66" i="59"/>
  <c r="O66" i="59"/>
  <c r="N66" i="59"/>
  <c r="M66" i="59"/>
  <c r="L66" i="59"/>
  <c r="K66" i="59"/>
  <c r="J66" i="59"/>
  <c r="I66" i="59"/>
  <c r="H66" i="59"/>
  <c r="G66" i="59"/>
  <c r="F66" i="59"/>
  <c r="E66" i="59"/>
  <c r="D66" i="59"/>
  <c r="C66" i="59"/>
  <c r="B66" i="59"/>
  <c r="P65" i="59"/>
  <c r="O65" i="59"/>
  <c r="N65" i="59"/>
  <c r="M65" i="59"/>
  <c r="L65" i="59"/>
  <c r="K65" i="59"/>
  <c r="J65" i="59"/>
  <c r="I65" i="59"/>
  <c r="H65" i="59"/>
  <c r="G65" i="59"/>
  <c r="F65" i="59"/>
  <c r="E65" i="59"/>
  <c r="D65" i="59"/>
  <c r="C65" i="59"/>
  <c r="B65" i="59"/>
  <c r="P64" i="59"/>
  <c r="O64" i="59"/>
  <c r="N64" i="59"/>
  <c r="M64" i="59"/>
  <c r="L64" i="59"/>
  <c r="K64" i="59"/>
  <c r="J64" i="59"/>
  <c r="I64" i="59"/>
  <c r="H64" i="59"/>
  <c r="G64" i="59"/>
  <c r="F64" i="59"/>
  <c r="E64" i="59"/>
  <c r="D64" i="59"/>
  <c r="C64" i="59"/>
  <c r="B64" i="59"/>
  <c r="P63" i="59"/>
  <c r="O63" i="59"/>
  <c r="N63" i="59"/>
  <c r="M63" i="59"/>
  <c r="L63" i="59"/>
  <c r="K63" i="59"/>
  <c r="J63" i="59"/>
  <c r="I63" i="59"/>
  <c r="H63" i="59"/>
  <c r="G63" i="59"/>
  <c r="F63" i="59"/>
  <c r="E63" i="59"/>
  <c r="D63" i="59"/>
  <c r="C63" i="59"/>
  <c r="B63" i="59"/>
  <c r="P62" i="59"/>
  <c r="O62" i="59"/>
  <c r="N62" i="59"/>
  <c r="M62" i="59"/>
  <c r="L62" i="59"/>
  <c r="K62" i="59"/>
  <c r="J62" i="59"/>
  <c r="I62" i="59"/>
  <c r="H62" i="59"/>
  <c r="G62" i="59"/>
  <c r="F62" i="59"/>
  <c r="E62" i="59"/>
  <c r="D62" i="59"/>
  <c r="C62" i="59"/>
  <c r="B62" i="59"/>
  <c r="P61" i="59"/>
  <c r="O61" i="59"/>
  <c r="N61" i="59"/>
  <c r="M61" i="59"/>
  <c r="L61" i="59"/>
  <c r="K61" i="59"/>
  <c r="J61" i="59"/>
  <c r="I61" i="59"/>
  <c r="H61" i="59"/>
  <c r="G61" i="59"/>
  <c r="F61" i="59"/>
  <c r="E61" i="59"/>
  <c r="D61" i="59"/>
  <c r="C61" i="59"/>
  <c r="B61" i="59"/>
  <c r="P60" i="59"/>
  <c r="O60" i="59"/>
  <c r="N60" i="59"/>
  <c r="M60" i="59"/>
  <c r="L60" i="59"/>
  <c r="K60" i="59"/>
  <c r="J60" i="59"/>
  <c r="I60" i="59"/>
  <c r="H60" i="59"/>
  <c r="G60" i="59"/>
  <c r="F60" i="59"/>
  <c r="E60" i="59"/>
  <c r="D60" i="59"/>
  <c r="C60" i="59"/>
  <c r="B60" i="59"/>
  <c r="P59" i="59"/>
  <c r="O59" i="59"/>
  <c r="N59" i="59"/>
  <c r="M59" i="59"/>
  <c r="L59" i="59"/>
  <c r="K59" i="59"/>
  <c r="J59" i="59"/>
  <c r="I59" i="59"/>
  <c r="H59" i="59"/>
  <c r="G59" i="59"/>
  <c r="F59" i="59"/>
  <c r="E59" i="59"/>
  <c r="D59" i="59"/>
  <c r="C59" i="59"/>
  <c r="B59" i="59"/>
  <c r="P58" i="59"/>
  <c r="O58" i="59"/>
  <c r="N58" i="59"/>
  <c r="M58" i="59"/>
  <c r="L58" i="59"/>
  <c r="K58" i="59"/>
  <c r="J58" i="59"/>
  <c r="I58" i="59"/>
  <c r="H58" i="59"/>
  <c r="G58" i="59"/>
  <c r="F58" i="59"/>
  <c r="E58" i="59"/>
  <c r="D58" i="59"/>
  <c r="C58" i="59"/>
  <c r="B58" i="59"/>
  <c r="P57" i="59"/>
  <c r="O57" i="59"/>
  <c r="N57" i="59"/>
  <c r="M57" i="59"/>
  <c r="L57" i="59"/>
  <c r="K57" i="59"/>
  <c r="J57" i="59"/>
  <c r="I57" i="59"/>
  <c r="H57" i="59"/>
  <c r="G57" i="59"/>
  <c r="F57" i="59"/>
  <c r="E57" i="59"/>
  <c r="D57" i="59"/>
  <c r="C57" i="59"/>
  <c r="B57" i="59"/>
  <c r="P56" i="59"/>
  <c r="O56" i="59"/>
  <c r="N56" i="59"/>
  <c r="M56" i="59"/>
  <c r="L56" i="59"/>
  <c r="K56" i="59"/>
  <c r="J56" i="59"/>
  <c r="I56" i="59"/>
  <c r="H56" i="59"/>
  <c r="G56" i="59"/>
  <c r="F56" i="59"/>
  <c r="E56" i="59"/>
  <c r="D56" i="59"/>
  <c r="C56" i="59"/>
  <c r="B56" i="59"/>
  <c r="P55" i="59"/>
  <c r="O55" i="59"/>
  <c r="N55" i="59"/>
  <c r="M55" i="59"/>
  <c r="L55" i="59"/>
  <c r="K55" i="59"/>
  <c r="J55" i="59"/>
  <c r="I55" i="59"/>
  <c r="H55" i="59"/>
  <c r="G55" i="59"/>
  <c r="F55" i="59"/>
  <c r="E55" i="59"/>
  <c r="D55" i="59"/>
  <c r="C55" i="59"/>
  <c r="B55" i="59"/>
  <c r="P54" i="59"/>
  <c r="O54" i="59"/>
  <c r="N54" i="59"/>
  <c r="M54" i="59"/>
  <c r="L54" i="59"/>
  <c r="K54" i="59"/>
  <c r="J54" i="59"/>
  <c r="I54" i="59"/>
  <c r="H54" i="59"/>
  <c r="G54" i="59"/>
  <c r="F54" i="59"/>
  <c r="E54" i="59"/>
  <c r="D54" i="59"/>
  <c r="C54" i="59"/>
  <c r="B54" i="59"/>
  <c r="P53" i="59"/>
  <c r="O53" i="59"/>
  <c r="N53" i="59"/>
  <c r="M53" i="59"/>
  <c r="L53" i="59"/>
  <c r="K53" i="59"/>
  <c r="J53" i="59"/>
  <c r="I53" i="59"/>
  <c r="H53" i="59"/>
  <c r="G53" i="59"/>
  <c r="F53" i="59"/>
  <c r="E53" i="59"/>
  <c r="D53" i="59"/>
  <c r="C53" i="59"/>
  <c r="B53" i="59"/>
  <c r="P52" i="59"/>
  <c r="O52" i="59"/>
  <c r="N52" i="59"/>
  <c r="M52" i="59"/>
  <c r="L52" i="59"/>
  <c r="K52" i="59"/>
  <c r="J52" i="59"/>
  <c r="I52" i="59"/>
  <c r="H52" i="59"/>
  <c r="G52" i="59"/>
  <c r="F52" i="59"/>
  <c r="E52" i="59"/>
  <c r="D52" i="59"/>
  <c r="C52" i="59"/>
  <c r="B52" i="59"/>
  <c r="P51" i="59"/>
  <c r="O51" i="59"/>
  <c r="N51" i="59"/>
  <c r="M51" i="59"/>
  <c r="L51" i="59"/>
  <c r="K51" i="59"/>
  <c r="J51" i="59"/>
  <c r="I51" i="59"/>
  <c r="H51" i="59"/>
  <c r="G51" i="59"/>
  <c r="F51" i="59"/>
  <c r="E51" i="59"/>
  <c r="D51" i="59"/>
  <c r="C51" i="59"/>
  <c r="B51" i="59"/>
  <c r="P50" i="59"/>
  <c r="O50" i="59"/>
  <c r="N50" i="59"/>
  <c r="M50" i="59"/>
  <c r="L50" i="59"/>
  <c r="K50" i="59"/>
  <c r="J50" i="59"/>
  <c r="I50" i="59"/>
  <c r="H50" i="59"/>
  <c r="G50" i="59"/>
  <c r="F50" i="59"/>
  <c r="E50" i="59"/>
  <c r="D50" i="59"/>
  <c r="C50" i="59"/>
  <c r="B50" i="59"/>
  <c r="P49" i="59"/>
  <c r="O49" i="59"/>
  <c r="N49" i="59"/>
  <c r="M49" i="59"/>
  <c r="L49" i="59"/>
  <c r="K49" i="59"/>
  <c r="J49" i="59"/>
  <c r="I49" i="59"/>
  <c r="H49" i="59"/>
  <c r="G49" i="59"/>
  <c r="F49" i="59"/>
  <c r="E49" i="59"/>
  <c r="D49" i="59"/>
  <c r="C49" i="59"/>
  <c r="B49" i="59"/>
  <c r="P48" i="59"/>
  <c r="O48" i="59"/>
  <c r="N48" i="59"/>
  <c r="M48" i="59"/>
  <c r="L48" i="59"/>
  <c r="K48" i="59"/>
  <c r="J48" i="59"/>
  <c r="I48" i="59"/>
  <c r="H48" i="59"/>
  <c r="G48" i="59"/>
  <c r="F48" i="59"/>
  <c r="E48" i="59"/>
  <c r="D48" i="59"/>
  <c r="C48" i="59"/>
  <c r="B48" i="59"/>
  <c r="P47" i="59"/>
  <c r="O47" i="59"/>
  <c r="N47" i="59"/>
  <c r="M47" i="59"/>
  <c r="L47" i="59"/>
  <c r="K47" i="59"/>
  <c r="J47" i="59"/>
  <c r="I47" i="59"/>
  <c r="H47" i="59"/>
  <c r="G47" i="59"/>
  <c r="F47" i="59"/>
  <c r="E47" i="59"/>
  <c r="D47" i="59"/>
  <c r="C47" i="59"/>
  <c r="B47" i="59"/>
  <c r="P46" i="59"/>
  <c r="O46" i="59"/>
  <c r="N46" i="59"/>
  <c r="M46" i="59"/>
  <c r="L46" i="59"/>
  <c r="K46" i="59"/>
  <c r="J46" i="59"/>
  <c r="I46" i="59"/>
  <c r="H46" i="59"/>
  <c r="G46" i="59"/>
  <c r="F46" i="59"/>
  <c r="E46" i="59"/>
  <c r="D46" i="59"/>
  <c r="C46" i="59"/>
  <c r="B46" i="59"/>
  <c r="P45" i="59"/>
  <c r="O45" i="59"/>
  <c r="N45" i="59"/>
  <c r="M45" i="59"/>
  <c r="L45" i="59"/>
  <c r="K45" i="59"/>
  <c r="J45" i="59"/>
  <c r="I45" i="59"/>
  <c r="H45" i="59"/>
  <c r="G45" i="59"/>
  <c r="F45" i="59"/>
  <c r="E45" i="59"/>
  <c r="D45" i="59"/>
  <c r="C45" i="59"/>
  <c r="B45" i="59"/>
  <c r="P44" i="59"/>
  <c r="O44" i="59"/>
  <c r="N44" i="59"/>
  <c r="M44" i="59"/>
  <c r="L44" i="59"/>
  <c r="K44" i="59"/>
  <c r="J44" i="59"/>
  <c r="I44" i="59"/>
  <c r="H44" i="59"/>
  <c r="G44" i="59"/>
  <c r="F44" i="59"/>
  <c r="E44" i="59"/>
  <c r="D44" i="59"/>
  <c r="C44" i="59"/>
  <c r="B44" i="59"/>
  <c r="P43" i="59"/>
  <c r="O43" i="59"/>
  <c r="N43" i="59"/>
  <c r="M43" i="59"/>
  <c r="L43" i="59"/>
  <c r="K43" i="59"/>
  <c r="J43" i="59"/>
  <c r="I43" i="59"/>
  <c r="H43" i="59"/>
  <c r="G43" i="59"/>
  <c r="F43" i="59"/>
  <c r="E43" i="59"/>
  <c r="D43" i="59"/>
  <c r="C43" i="59"/>
  <c r="B43" i="59"/>
  <c r="P42" i="59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B42" i="59"/>
  <c r="P41" i="59"/>
  <c r="O41" i="59"/>
  <c r="N41" i="59"/>
  <c r="M41" i="59"/>
  <c r="L41" i="59"/>
  <c r="K41" i="59"/>
  <c r="J41" i="59"/>
  <c r="I41" i="59"/>
  <c r="H41" i="59"/>
  <c r="G41" i="59"/>
  <c r="F41" i="59"/>
  <c r="E41" i="59"/>
  <c r="D41" i="59"/>
  <c r="C41" i="59"/>
  <c r="B41" i="59"/>
  <c r="P40" i="59"/>
  <c r="O40" i="59"/>
  <c r="N40" i="59"/>
  <c r="M40" i="59"/>
  <c r="L40" i="59"/>
  <c r="K40" i="59"/>
  <c r="J40" i="59"/>
  <c r="I40" i="59"/>
  <c r="H40" i="59"/>
  <c r="G40" i="59"/>
  <c r="F40" i="59"/>
  <c r="E40" i="59"/>
  <c r="D40" i="59"/>
  <c r="C40" i="59"/>
  <c r="B40" i="59"/>
  <c r="P39" i="59"/>
  <c r="O39" i="59"/>
  <c r="N39" i="59"/>
  <c r="M39" i="59"/>
  <c r="L39" i="59"/>
  <c r="K39" i="59"/>
  <c r="J39" i="59"/>
  <c r="I39" i="59"/>
  <c r="H39" i="59"/>
  <c r="G39" i="59"/>
  <c r="F39" i="59"/>
  <c r="E39" i="59"/>
  <c r="D39" i="59"/>
  <c r="C39" i="59"/>
  <c r="B39" i="59"/>
  <c r="P23" i="59"/>
  <c r="O23" i="59"/>
  <c r="N23" i="59"/>
  <c r="M23" i="59"/>
  <c r="L23" i="59"/>
  <c r="K23" i="59"/>
  <c r="J23" i="59"/>
  <c r="I23" i="59"/>
  <c r="H23" i="59"/>
  <c r="G23" i="59"/>
  <c r="F23" i="59"/>
  <c r="E23" i="59"/>
  <c r="D23" i="59"/>
  <c r="C23" i="59"/>
  <c r="B23" i="59"/>
  <c r="P35" i="59"/>
  <c r="O35" i="59"/>
  <c r="N35" i="59"/>
  <c r="L35" i="59"/>
  <c r="K35" i="59"/>
  <c r="J35" i="59"/>
  <c r="I35" i="59"/>
  <c r="H35" i="59"/>
  <c r="G35" i="59"/>
  <c r="F35" i="59"/>
  <c r="E35" i="59"/>
  <c r="D35" i="59"/>
  <c r="C35" i="59"/>
  <c r="B35" i="59"/>
  <c r="P34" i="59"/>
  <c r="O34" i="59"/>
  <c r="N34" i="59"/>
  <c r="M34" i="59"/>
  <c r="L34" i="59"/>
  <c r="K34" i="59"/>
  <c r="J34" i="59"/>
  <c r="I34" i="59"/>
  <c r="H34" i="59"/>
  <c r="G34" i="59"/>
  <c r="F34" i="59"/>
  <c r="E34" i="59"/>
  <c r="D34" i="59"/>
  <c r="C34" i="59"/>
  <c r="B34" i="59"/>
  <c r="P33" i="59"/>
  <c r="O33" i="59"/>
  <c r="N33" i="59"/>
  <c r="M33" i="59"/>
  <c r="L33" i="59"/>
  <c r="K33" i="59"/>
  <c r="J33" i="59"/>
  <c r="I33" i="59"/>
  <c r="H33" i="59"/>
  <c r="G33" i="59"/>
  <c r="F33" i="59"/>
  <c r="E33" i="59"/>
  <c r="D33" i="59"/>
  <c r="C33" i="59"/>
  <c r="B33" i="59"/>
  <c r="P32" i="59"/>
  <c r="O32" i="59"/>
  <c r="N32" i="59"/>
  <c r="M32" i="59"/>
  <c r="L32" i="59"/>
  <c r="K32" i="59"/>
  <c r="J32" i="59"/>
  <c r="I32" i="59"/>
  <c r="H32" i="59"/>
  <c r="G32" i="59"/>
  <c r="F32" i="59"/>
  <c r="E32" i="59"/>
  <c r="D32" i="59"/>
  <c r="C32" i="59"/>
  <c r="B32" i="59"/>
  <c r="P31" i="59"/>
  <c r="O31" i="59"/>
  <c r="N31" i="59"/>
  <c r="M31" i="59"/>
  <c r="L31" i="59"/>
  <c r="K31" i="59"/>
  <c r="J31" i="59"/>
  <c r="I31" i="59"/>
  <c r="H31" i="59"/>
  <c r="G31" i="59"/>
  <c r="F31" i="59"/>
  <c r="E31" i="59"/>
  <c r="D31" i="59"/>
  <c r="C31" i="59"/>
  <c r="B31" i="59"/>
  <c r="P30" i="59"/>
  <c r="O30" i="59"/>
  <c r="N30" i="59"/>
  <c r="M30" i="59"/>
  <c r="L30" i="59"/>
  <c r="K30" i="59"/>
  <c r="J30" i="59"/>
  <c r="I30" i="59"/>
  <c r="H30" i="59"/>
  <c r="G30" i="59"/>
  <c r="F30" i="59"/>
  <c r="E30" i="59"/>
  <c r="D30" i="59"/>
  <c r="C30" i="59"/>
  <c r="B30" i="59"/>
  <c r="P29" i="59"/>
  <c r="O29" i="59"/>
  <c r="N29" i="59"/>
  <c r="M29" i="59"/>
  <c r="L29" i="59"/>
  <c r="K29" i="59"/>
  <c r="J29" i="59"/>
  <c r="I29" i="59"/>
  <c r="H29" i="59"/>
  <c r="G29" i="59"/>
  <c r="F29" i="59"/>
  <c r="E29" i="59"/>
  <c r="D29" i="59"/>
  <c r="C29" i="59"/>
  <c r="B29" i="59"/>
  <c r="P28" i="59"/>
  <c r="O28" i="59"/>
  <c r="N28" i="59"/>
  <c r="M28" i="59"/>
  <c r="L28" i="59"/>
  <c r="K28" i="59"/>
  <c r="J28" i="59"/>
  <c r="I28" i="59"/>
  <c r="H28" i="59"/>
  <c r="G28" i="59"/>
  <c r="F28" i="59"/>
  <c r="E28" i="59"/>
  <c r="D28" i="59"/>
  <c r="C28" i="59"/>
  <c r="B28" i="59"/>
  <c r="P27" i="59"/>
  <c r="O27" i="59"/>
  <c r="N27" i="59"/>
  <c r="M27" i="59"/>
  <c r="L27" i="59"/>
  <c r="K27" i="59"/>
  <c r="J27" i="59"/>
  <c r="I27" i="59"/>
  <c r="H27" i="59"/>
  <c r="G27" i="59"/>
  <c r="F27" i="59"/>
  <c r="E27" i="59"/>
  <c r="D27" i="59"/>
  <c r="C27" i="59"/>
  <c r="B27" i="59"/>
  <c r="P26" i="59"/>
  <c r="O26" i="59"/>
  <c r="N26" i="59"/>
  <c r="M26" i="59"/>
  <c r="L26" i="59"/>
  <c r="K26" i="59"/>
  <c r="J26" i="59"/>
  <c r="I26" i="59"/>
  <c r="H26" i="59"/>
  <c r="G26" i="59"/>
  <c r="F26" i="59"/>
  <c r="E26" i="59"/>
  <c r="D26" i="59"/>
  <c r="C26" i="59"/>
  <c r="B26" i="59"/>
  <c r="P25" i="59"/>
  <c r="O25" i="59"/>
  <c r="N25" i="59"/>
  <c r="M25" i="59"/>
  <c r="L25" i="59"/>
  <c r="K25" i="59"/>
  <c r="J25" i="59"/>
  <c r="I25" i="59"/>
  <c r="H25" i="59"/>
  <c r="G25" i="59"/>
  <c r="F25" i="59"/>
  <c r="E25" i="59"/>
  <c r="D25" i="59"/>
  <c r="C25" i="59"/>
  <c r="B25" i="59"/>
  <c r="P24" i="59"/>
  <c r="O24" i="59"/>
  <c r="N24" i="59"/>
  <c r="M24" i="59"/>
  <c r="L24" i="59"/>
  <c r="K24" i="59"/>
  <c r="J24" i="59"/>
  <c r="I24" i="59"/>
  <c r="H24" i="59"/>
  <c r="G24" i="59"/>
  <c r="F24" i="59"/>
  <c r="E24" i="59"/>
  <c r="D24" i="59"/>
  <c r="C24" i="59"/>
  <c r="B24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P184" i="59"/>
  <c r="O184" i="59"/>
  <c r="N184" i="59"/>
  <c r="M184" i="59"/>
  <c r="L184" i="59"/>
  <c r="K184" i="59"/>
  <c r="J184" i="59"/>
  <c r="I184" i="59"/>
  <c r="H184" i="59"/>
  <c r="G184" i="59"/>
  <c r="F184" i="59"/>
  <c r="E184" i="59"/>
  <c r="D184" i="59"/>
  <c r="C184" i="59"/>
  <c r="B184" i="59"/>
  <c r="P208" i="59"/>
  <c r="O208" i="59"/>
  <c r="N208" i="59"/>
  <c r="M208" i="59"/>
  <c r="L208" i="59"/>
  <c r="K208" i="59"/>
  <c r="J208" i="59"/>
  <c r="I208" i="59"/>
  <c r="H208" i="59"/>
  <c r="G208" i="59"/>
  <c r="F208" i="59"/>
  <c r="E208" i="59"/>
  <c r="D208" i="59"/>
  <c r="C208" i="59"/>
  <c r="B208" i="59"/>
  <c r="P207" i="59"/>
  <c r="O207" i="59"/>
  <c r="N207" i="59"/>
  <c r="M207" i="59"/>
  <c r="L207" i="59"/>
  <c r="K207" i="59"/>
  <c r="J207" i="59"/>
  <c r="I207" i="59"/>
  <c r="H207" i="59"/>
  <c r="G207" i="59"/>
  <c r="F207" i="59"/>
  <c r="E207" i="59"/>
  <c r="D207" i="59"/>
  <c r="C207" i="59"/>
  <c r="B207" i="59"/>
  <c r="P206" i="59"/>
  <c r="O206" i="59"/>
  <c r="N206" i="59"/>
  <c r="M206" i="59"/>
  <c r="L206" i="59"/>
  <c r="K206" i="59"/>
  <c r="J206" i="59"/>
  <c r="I206" i="59"/>
  <c r="H206" i="59"/>
  <c r="G206" i="59"/>
  <c r="F206" i="59"/>
  <c r="E206" i="59"/>
  <c r="D206" i="59"/>
  <c r="C206" i="59"/>
  <c r="B206" i="59"/>
  <c r="P205" i="59"/>
  <c r="O205" i="59"/>
  <c r="N205" i="59"/>
  <c r="M205" i="59"/>
  <c r="L205" i="59"/>
  <c r="K205" i="59"/>
  <c r="J205" i="59"/>
  <c r="I205" i="59"/>
  <c r="H205" i="59"/>
  <c r="G205" i="59"/>
  <c r="F205" i="59"/>
  <c r="E205" i="59"/>
  <c r="D205" i="59"/>
  <c r="C205" i="59"/>
  <c r="B205" i="59"/>
  <c r="P204" i="59"/>
  <c r="O204" i="59"/>
  <c r="N204" i="59"/>
  <c r="M204" i="59"/>
  <c r="L204" i="59"/>
  <c r="K204" i="59"/>
  <c r="J204" i="59"/>
  <c r="I204" i="59"/>
  <c r="H204" i="59"/>
  <c r="G204" i="59"/>
  <c r="F204" i="59"/>
  <c r="E204" i="59"/>
  <c r="D204" i="59"/>
  <c r="C204" i="59"/>
  <c r="B204" i="59"/>
  <c r="P203" i="59"/>
  <c r="O203" i="59"/>
  <c r="N203" i="59"/>
  <c r="M203" i="59"/>
  <c r="L203" i="59"/>
  <c r="K203" i="59"/>
  <c r="J203" i="59"/>
  <c r="I203" i="59"/>
  <c r="H203" i="59"/>
  <c r="G203" i="59"/>
  <c r="F203" i="59"/>
  <c r="E203" i="59"/>
  <c r="D203" i="59"/>
  <c r="C203" i="59"/>
  <c r="B203" i="59"/>
  <c r="P202" i="59"/>
  <c r="O202" i="59"/>
  <c r="N202" i="59"/>
  <c r="M202" i="59"/>
  <c r="L202" i="59"/>
  <c r="K202" i="59"/>
  <c r="J202" i="59"/>
  <c r="I202" i="59"/>
  <c r="H202" i="59"/>
  <c r="G202" i="59"/>
  <c r="F202" i="59"/>
  <c r="E202" i="59"/>
  <c r="D202" i="59"/>
  <c r="C202" i="59"/>
  <c r="B202" i="59"/>
  <c r="P201" i="59"/>
  <c r="O201" i="59"/>
  <c r="N201" i="59"/>
  <c r="M201" i="59"/>
  <c r="L201" i="59"/>
  <c r="K201" i="59"/>
  <c r="J201" i="59"/>
  <c r="I201" i="59"/>
  <c r="H201" i="59"/>
  <c r="G201" i="59"/>
  <c r="F201" i="59"/>
  <c r="E201" i="59"/>
  <c r="D201" i="59"/>
  <c r="C201" i="59"/>
  <c r="B201" i="59"/>
  <c r="P200" i="59"/>
  <c r="O200" i="59"/>
  <c r="N200" i="59"/>
  <c r="M200" i="59"/>
  <c r="L200" i="59"/>
  <c r="K200" i="59"/>
  <c r="J200" i="59"/>
  <c r="I200" i="59"/>
  <c r="H200" i="59"/>
  <c r="G200" i="59"/>
  <c r="F200" i="59"/>
  <c r="E200" i="59"/>
  <c r="D200" i="59"/>
  <c r="C200" i="59"/>
  <c r="B200" i="59"/>
  <c r="P199" i="59"/>
  <c r="O199" i="59"/>
  <c r="N199" i="59"/>
  <c r="M199" i="59"/>
  <c r="L199" i="59"/>
  <c r="K199" i="59"/>
  <c r="J199" i="59"/>
  <c r="I199" i="59"/>
  <c r="H199" i="59"/>
  <c r="G199" i="59"/>
  <c r="F199" i="59"/>
  <c r="E199" i="59"/>
  <c r="D199" i="59"/>
  <c r="C199" i="59"/>
  <c r="B199" i="59"/>
  <c r="P198" i="59"/>
  <c r="O198" i="59"/>
  <c r="N198" i="59"/>
  <c r="M198" i="59"/>
  <c r="L198" i="59"/>
  <c r="K198" i="59"/>
  <c r="J198" i="59"/>
  <c r="I198" i="59"/>
  <c r="H198" i="59"/>
  <c r="G198" i="59"/>
  <c r="F198" i="59"/>
  <c r="E198" i="59"/>
  <c r="D198" i="59"/>
  <c r="C198" i="59"/>
  <c r="B198" i="59"/>
  <c r="P197" i="59"/>
  <c r="O197" i="59"/>
  <c r="N197" i="59"/>
  <c r="M197" i="59"/>
  <c r="L197" i="59"/>
  <c r="K197" i="59"/>
  <c r="J197" i="59"/>
  <c r="I197" i="59"/>
  <c r="H197" i="59"/>
  <c r="G197" i="59"/>
  <c r="F197" i="59"/>
  <c r="E197" i="59"/>
  <c r="D197" i="59"/>
  <c r="C197" i="59"/>
  <c r="B197" i="59"/>
  <c r="P196" i="59"/>
  <c r="O196" i="59"/>
  <c r="N196" i="59"/>
  <c r="M196" i="59"/>
  <c r="L196" i="59"/>
  <c r="K196" i="59"/>
  <c r="J196" i="59"/>
  <c r="I196" i="59"/>
  <c r="H196" i="59"/>
  <c r="G196" i="59"/>
  <c r="F196" i="59"/>
  <c r="E196" i="59"/>
  <c r="D196" i="59"/>
  <c r="C196" i="59"/>
  <c r="B196" i="59"/>
  <c r="P195" i="59"/>
  <c r="O195" i="59"/>
  <c r="N195" i="59"/>
  <c r="M195" i="59"/>
  <c r="L195" i="59"/>
  <c r="K195" i="59"/>
  <c r="J195" i="59"/>
  <c r="I195" i="59"/>
  <c r="H195" i="59"/>
  <c r="G195" i="59"/>
  <c r="F195" i="59"/>
  <c r="E195" i="59"/>
  <c r="D195" i="59"/>
  <c r="C195" i="59"/>
  <c r="B195" i="59"/>
  <c r="P194" i="59"/>
  <c r="O194" i="59"/>
  <c r="N194" i="59"/>
  <c r="M194" i="59"/>
  <c r="L194" i="59"/>
  <c r="K194" i="59"/>
  <c r="J194" i="59"/>
  <c r="I194" i="59"/>
  <c r="H194" i="59"/>
  <c r="G194" i="59"/>
  <c r="F194" i="59"/>
  <c r="E194" i="59"/>
  <c r="D194" i="59"/>
  <c r="C194" i="59"/>
  <c r="B194" i="59"/>
  <c r="P193" i="59"/>
  <c r="O193" i="59"/>
  <c r="N193" i="59"/>
  <c r="M193" i="59"/>
  <c r="L193" i="59"/>
  <c r="K193" i="59"/>
  <c r="J193" i="59"/>
  <c r="I193" i="59"/>
  <c r="H193" i="59"/>
  <c r="G193" i="59"/>
  <c r="F193" i="59"/>
  <c r="E193" i="59"/>
  <c r="D193" i="59"/>
  <c r="C193" i="59"/>
  <c r="B193" i="59"/>
  <c r="P192" i="59"/>
  <c r="O192" i="59"/>
  <c r="N192" i="59"/>
  <c r="M192" i="59"/>
  <c r="L192" i="59"/>
  <c r="K192" i="59"/>
  <c r="J192" i="59"/>
  <c r="I192" i="59"/>
  <c r="H192" i="59"/>
  <c r="G192" i="59"/>
  <c r="F192" i="59"/>
  <c r="E192" i="59"/>
  <c r="D192" i="59"/>
  <c r="C192" i="59"/>
  <c r="B192" i="59"/>
  <c r="P191" i="59"/>
  <c r="O191" i="59"/>
  <c r="N191" i="59"/>
  <c r="M191" i="59"/>
  <c r="L191" i="59"/>
  <c r="K191" i="59"/>
  <c r="J191" i="59"/>
  <c r="I191" i="59"/>
  <c r="H191" i="59"/>
  <c r="G191" i="59"/>
  <c r="F191" i="59"/>
  <c r="E191" i="59"/>
  <c r="D191" i="59"/>
  <c r="C191" i="59"/>
  <c r="B191" i="59"/>
  <c r="P190" i="59"/>
  <c r="O190" i="59"/>
  <c r="N190" i="59"/>
  <c r="M190" i="59"/>
  <c r="L190" i="59"/>
  <c r="K190" i="59"/>
  <c r="J190" i="59"/>
  <c r="I190" i="59"/>
  <c r="H190" i="59"/>
  <c r="G190" i="59"/>
  <c r="F190" i="59"/>
  <c r="E190" i="59"/>
  <c r="D190" i="59"/>
  <c r="C190" i="59"/>
  <c r="B190" i="59"/>
  <c r="P189" i="59"/>
  <c r="O189" i="59"/>
  <c r="N189" i="59"/>
  <c r="M189" i="59"/>
  <c r="L189" i="59"/>
  <c r="K189" i="59"/>
  <c r="J189" i="59"/>
  <c r="I189" i="59"/>
  <c r="H189" i="59"/>
  <c r="G189" i="59"/>
  <c r="F189" i="59"/>
  <c r="E189" i="59"/>
  <c r="D189" i="59"/>
  <c r="C189" i="59"/>
  <c r="B189" i="59"/>
  <c r="P188" i="59"/>
  <c r="O188" i="59"/>
  <c r="N188" i="59"/>
  <c r="M188" i="59"/>
  <c r="L188" i="59"/>
  <c r="K188" i="59"/>
  <c r="J188" i="59"/>
  <c r="I188" i="59"/>
  <c r="H188" i="59"/>
  <c r="G188" i="59"/>
  <c r="F188" i="59"/>
  <c r="E188" i="59"/>
  <c r="D188" i="59"/>
  <c r="C188" i="59"/>
  <c r="B188" i="59"/>
  <c r="P187" i="59"/>
  <c r="O187" i="59"/>
  <c r="N187" i="59"/>
  <c r="M187" i="59"/>
  <c r="L187" i="59"/>
  <c r="K187" i="59"/>
  <c r="J187" i="59"/>
  <c r="I187" i="59"/>
  <c r="H187" i="59"/>
  <c r="G187" i="59"/>
  <c r="F187" i="59"/>
  <c r="E187" i="59"/>
  <c r="D187" i="59"/>
  <c r="C187" i="59"/>
  <c r="B187" i="59"/>
  <c r="P186" i="59"/>
  <c r="O186" i="59"/>
  <c r="N186" i="59"/>
  <c r="M186" i="59"/>
  <c r="L186" i="59"/>
  <c r="K186" i="59"/>
  <c r="J186" i="59"/>
  <c r="I186" i="59"/>
  <c r="H186" i="59"/>
  <c r="G186" i="59"/>
  <c r="F186" i="59"/>
  <c r="E186" i="59"/>
  <c r="D186" i="59"/>
  <c r="C186" i="59"/>
  <c r="B186" i="59"/>
  <c r="P185" i="59"/>
  <c r="O185" i="59"/>
  <c r="N185" i="59"/>
  <c r="M185" i="59"/>
  <c r="L185" i="59"/>
  <c r="K185" i="59"/>
  <c r="J185" i="59"/>
  <c r="I185" i="59"/>
  <c r="H185" i="59"/>
  <c r="G185" i="59"/>
  <c r="F185" i="59"/>
  <c r="E185" i="59"/>
  <c r="D185" i="59"/>
  <c r="C185" i="59"/>
  <c r="B185" i="59"/>
  <c r="P168" i="59"/>
  <c r="O168" i="59"/>
  <c r="N168" i="59"/>
  <c r="M168" i="59"/>
  <c r="L168" i="59"/>
  <c r="K168" i="59"/>
  <c r="J168" i="59"/>
  <c r="I168" i="59"/>
  <c r="H168" i="59"/>
  <c r="G168" i="59"/>
  <c r="F168" i="59"/>
  <c r="E168" i="59"/>
  <c r="D168" i="59"/>
  <c r="C168" i="59"/>
  <c r="B168" i="59"/>
  <c r="P183" i="59"/>
  <c r="O183" i="59"/>
  <c r="N183" i="59"/>
  <c r="M183" i="59"/>
  <c r="L183" i="59"/>
  <c r="K183" i="59"/>
  <c r="J183" i="59"/>
  <c r="I183" i="59"/>
  <c r="H183" i="59"/>
  <c r="G183" i="59"/>
  <c r="F183" i="59"/>
  <c r="E183" i="59"/>
  <c r="D183" i="59"/>
  <c r="C183" i="59"/>
  <c r="B183" i="59"/>
  <c r="P182" i="59"/>
  <c r="O182" i="59"/>
  <c r="N182" i="59"/>
  <c r="M182" i="59"/>
  <c r="L182" i="59"/>
  <c r="K182" i="59"/>
  <c r="J182" i="59"/>
  <c r="I182" i="59"/>
  <c r="H182" i="59"/>
  <c r="G182" i="59"/>
  <c r="F182" i="59"/>
  <c r="E182" i="59"/>
  <c r="D182" i="59"/>
  <c r="C182" i="59"/>
  <c r="B182" i="59"/>
  <c r="P181" i="59"/>
  <c r="O181" i="59"/>
  <c r="N181" i="59"/>
  <c r="M181" i="59"/>
  <c r="L181" i="59"/>
  <c r="K181" i="59"/>
  <c r="J181" i="59"/>
  <c r="I181" i="59"/>
  <c r="H181" i="59"/>
  <c r="G181" i="59"/>
  <c r="F181" i="59"/>
  <c r="E181" i="59"/>
  <c r="D181" i="59"/>
  <c r="C181" i="59"/>
  <c r="B181" i="59"/>
  <c r="P180" i="59"/>
  <c r="O180" i="59"/>
  <c r="N180" i="59"/>
  <c r="M180" i="59"/>
  <c r="L180" i="59"/>
  <c r="K180" i="59"/>
  <c r="J180" i="59"/>
  <c r="I180" i="59"/>
  <c r="H180" i="59"/>
  <c r="G180" i="59"/>
  <c r="F180" i="59"/>
  <c r="E180" i="59"/>
  <c r="D180" i="59"/>
  <c r="C180" i="59"/>
  <c r="B180" i="59"/>
  <c r="P179" i="59"/>
  <c r="O179" i="59"/>
  <c r="N179" i="59"/>
  <c r="M179" i="59"/>
  <c r="L179" i="59"/>
  <c r="K179" i="59"/>
  <c r="J179" i="59"/>
  <c r="I179" i="59"/>
  <c r="H179" i="59"/>
  <c r="G179" i="59"/>
  <c r="F179" i="59"/>
  <c r="E179" i="59"/>
  <c r="D179" i="59"/>
  <c r="C179" i="59"/>
  <c r="B179" i="59"/>
  <c r="P178" i="59"/>
  <c r="O178" i="59"/>
  <c r="N178" i="59"/>
  <c r="M178" i="59"/>
  <c r="L178" i="59"/>
  <c r="K178" i="59"/>
  <c r="J178" i="59"/>
  <c r="I178" i="59"/>
  <c r="H178" i="59"/>
  <c r="G178" i="59"/>
  <c r="F178" i="59"/>
  <c r="E178" i="59"/>
  <c r="D178" i="59"/>
  <c r="C178" i="59"/>
  <c r="B178" i="59"/>
  <c r="P177" i="59"/>
  <c r="O177" i="59"/>
  <c r="N177" i="59"/>
  <c r="M177" i="59"/>
  <c r="L177" i="59"/>
  <c r="K177" i="59"/>
  <c r="J177" i="59"/>
  <c r="I177" i="59"/>
  <c r="H177" i="59"/>
  <c r="G177" i="59"/>
  <c r="F177" i="59"/>
  <c r="E177" i="59"/>
  <c r="D177" i="59"/>
  <c r="C177" i="59"/>
  <c r="B177" i="59"/>
  <c r="P176" i="59"/>
  <c r="O176" i="59"/>
  <c r="N176" i="59"/>
  <c r="M176" i="59"/>
  <c r="L176" i="59"/>
  <c r="K176" i="59"/>
  <c r="J176" i="59"/>
  <c r="I176" i="59"/>
  <c r="H176" i="59"/>
  <c r="G176" i="59"/>
  <c r="F176" i="59"/>
  <c r="E176" i="59"/>
  <c r="D176" i="59"/>
  <c r="C176" i="59"/>
  <c r="B176" i="59"/>
  <c r="P175" i="59"/>
  <c r="O175" i="59"/>
  <c r="N175" i="59"/>
  <c r="M175" i="59"/>
  <c r="L175" i="59"/>
  <c r="K175" i="59"/>
  <c r="J175" i="59"/>
  <c r="I175" i="59"/>
  <c r="H175" i="59"/>
  <c r="G175" i="59"/>
  <c r="F175" i="59"/>
  <c r="E175" i="59"/>
  <c r="D175" i="59"/>
  <c r="C175" i="59"/>
  <c r="B175" i="59"/>
  <c r="P174" i="59"/>
  <c r="O174" i="59"/>
  <c r="N174" i="59"/>
  <c r="M174" i="59"/>
  <c r="L174" i="59"/>
  <c r="K174" i="59"/>
  <c r="J174" i="59"/>
  <c r="I174" i="59"/>
  <c r="H174" i="59"/>
  <c r="G174" i="59"/>
  <c r="F174" i="59"/>
  <c r="E174" i="59"/>
  <c r="D174" i="59"/>
  <c r="C174" i="59"/>
  <c r="B174" i="59"/>
  <c r="P173" i="59"/>
  <c r="O173" i="59"/>
  <c r="N173" i="59"/>
  <c r="M173" i="59"/>
  <c r="L173" i="59"/>
  <c r="K173" i="59"/>
  <c r="J173" i="59"/>
  <c r="I173" i="59"/>
  <c r="H173" i="59"/>
  <c r="G173" i="59"/>
  <c r="F173" i="59"/>
  <c r="E173" i="59"/>
  <c r="D173" i="59"/>
  <c r="C173" i="59"/>
  <c r="B173" i="59"/>
  <c r="P172" i="59"/>
  <c r="O172" i="59"/>
  <c r="N172" i="59"/>
  <c r="M172" i="59"/>
  <c r="L172" i="59"/>
  <c r="K172" i="59"/>
  <c r="J172" i="59"/>
  <c r="I172" i="59"/>
  <c r="H172" i="59"/>
  <c r="G172" i="59"/>
  <c r="F172" i="59"/>
  <c r="E172" i="59"/>
  <c r="D172" i="59"/>
  <c r="C172" i="59"/>
  <c r="B172" i="59"/>
  <c r="P171" i="59"/>
  <c r="O171" i="59"/>
  <c r="N171" i="59"/>
  <c r="M171" i="59"/>
  <c r="L171" i="59"/>
  <c r="K171" i="59"/>
  <c r="J171" i="59"/>
  <c r="I171" i="59"/>
  <c r="H171" i="59"/>
  <c r="G171" i="59"/>
  <c r="F171" i="59"/>
  <c r="E171" i="59"/>
  <c r="D171" i="59"/>
  <c r="C171" i="59"/>
  <c r="B171" i="59"/>
  <c r="P170" i="59"/>
  <c r="O170" i="59"/>
  <c r="N170" i="59"/>
  <c r="M170" i="59"/>
  <c r="L170" i="59"/>
  <c r="K170" i="59"/>
  <c r="J170" i="59"/>
  <c r="I170" i="59"/>
  <c r="H170" i="59"/>
  <c r="G170" i="59"/>
  <c r="F170" i="59"/>
  <c r="E170" i="59"/>
  <c r="D170" i="59"/>
  <c r="C170" i="59"/>
  <c r="B170" i="59"/>
  <c r="P169" i="59"/>
  <c r="O169" i="59"/>
  <c r="N169" i="59"/>
  <c r="M169" i="59"/>
  <c r="L169" i="59"/>
  <c r="K169" i="59"/>
  <c r="J169" i="59"/>
  <c r="I169" i="59"/>
  <c r="H169" i="59"/>
  <c r="G169" i="59"/>
  <c r="F169" i="59"/>
  <c r="E169" i="59"/>
  <c r="D169" i="59"/>
  <c r="C169" i="59"/>
  <c r="B169" i="59"/>
  <c r="P159" i="59"/>
  <c r="O159" i="59"/>
  <c r="N159" i="59"/>
  <c r="M159" i="59"/>
  <c r="L159" i="59"/>
  <c r="K159" i="59"/>
  <c r="J159" i="59"/>
  <c r="I159" i="59"/>
  <c r="H159" i="59"/>
  <c r="G159" i="59"/>
  <c r="F159" i="59"/>
  <c r="E159" i="59"/>
  <c r="D159" i="59"/>
  <c r="C159" i="59"/>
  <c r="B159" i="59"/>
  <c r="P167" i="59"/>
  <c r="O167" i="59"/>
  <c r="N167" i="59"/>
  <c r="M167" i="59"/>
  <c r="L167" i="59"/>
  <c r="K167" i="59"/>
  <c r="J167" i="59"/>
  <c r="I167" i="59"/>
  <c r="H167" i="59"/>
  <c r="G167" i="59"/>
  <c r="F167" i="59"/>
  <c r="E167" i="59"/>
  <c r="D167" i="59"/>
  <c r="C167" i="59"/>
  <c r="B167" i="59"/>
  <c r="P166" i="59"/>
  <c r="O166" i="59"/>
  <c r="N166" i="59"/>
  <c r="M166" i="59"/>
  <c r="L166" i="59"/>
  <c r="K166" i="59"/>
  <c r="J166" i="59"/>
  <c r="I166" i="59"/>
  <c r="H166" i="59"/>
  <c r="G166" i="59"/>
  <c r="F166" i="59"/>
  <c r="E166" i="59"/>
  <c r="D166" i="59"/>
  <c r="C166" i="59"/>
  <c r="B166" i="59"/>
  <c r="P165" i="59"/>
  <c r="O165" i="59"/>
  <c r="N165" i="59"/>
  <c r="M165" i="59"/>
  <c r="L165" i="59"/>
  <c r="K165" i="59"/>
  <c r="J165" i="59"/>
  <c r="I165" i="59"/>
  <c r="H165" i="59"/>
  <c r="G165" i="59"/>
  <c r="F165" i="59"/>
  <c r="E165" i="59"/>
  <c r="D165" i="59"/>
  <c r="C165" i="59"/>
  <c r="B165" i="59"/>
  <c r="P164" i="59"/>
  <c r="O164" i="59"/>
  <c r="N164" i="59"/>
  <c r="M164" i="59"/>
  <c r="L164" i="59"/>
  <c r="K164" i="59"/>
  <c r="J164" i="59"/>
  <c r="I164" i="59"/>
  <c r="H164" i="59"/>
  <c r="G164" i="59"/>
  <c r="F164" i="59"/>
  <c r="E164" i="59"/>
  <c r="D164" i="59"/>
  <c r="C164" i="59"/>
  <c r="B164" i="59"/>
  <c r="P163" i="59"/>
  <c r="O163" i="59"/>
  <c r="N163" i="59"/>
  <c r="M163" i="59"/>
  <c r="L163" i="59"/>
  <c r="K163" i="59"/>
  <c r="J163" i="59"/>
  <c r="I163" i="59"/>
  <c r="H163" i="59"/>
  <c r="G163" i="59"/>
  <c r="F163" i="59"/>
  <c r="E163" i="59"/>
  <c r="D163" i="59"/>
  <c r="C163" i="59"/>
  <c r="B163" i="59"/>
  <c r="P162" i="59"/>
  <c r="O162" i="59"/>
  <c r="N162" i="59"/>
  <c r="M162" i="59"/>
  <c r="L162" i="59"/>
  <c r="K162" i="59"/>
  <c r="J162" i="59"/>
  <c r="I162" i="59"/>
  <c r="H162" i="59"/>
  <c r="G162" i="59"/>
  <c r="F162" i="59"/>
  <c r="E162" i="59"/>
  <c r="D162" i="59"/>
  <c r="C162" i="59"/>
  <c r="B162" i="59"/>
  <c r="P161" i="59"/>
  <c r="O161" i="59"/>
  <c r="N161" i="59"/>
  <c r="M161" i="59"/>
  <c r="L161" i="59"/>
  <c r="K161" i="59"/>
  <c r="J161" i="59"/>
  <c r="I161" i="59"/>
  <c r="H161" i="59"/>
  <c r="G161" i="59"/>
  <c r="F161" i="59"/>
  <c r="E161" i="59"/>
  <c r="D161" i="59"/>
  <c r="C161" i="59"/>
  <c r="B161" i="59"/>
  <c r="P160" i="59"/>
  <c r="O160" i="59"/>
  <c r="N160" i="59"/>
  <c r="M160" i="59"/>
  <c r="L160" i="59"/>
  <c r="K160" i="59"/>
  <c r="J160" i="59"/>
  <c r="I160" i="59"/>
  <c r="H160" i="59"/>
  <c r="G160" i="59"/>
  <c r="F160" i="59"/>
  <c r="E160" i="59"/>
  <c r="D160" i="59"/>
  <c r="C160" i="59"/>
  <c r="B160" i="59"/>
  <c r="P153" i="59"/>
  <c r="O153" i="59"/>
  <c r="N153" i="59"/>
  <c r="M153" i="59"/>
  <c r="L153" i="59"/>
  <c r="K153" i="59"/>
  <c r="J153" i="59"/>
  <c r="I153" i="59"/>
  <c r="H153" i="59"/>
  <c r="G153" i="59"/>
  <c r="F153" i="59"/>
  <c r="E153" i="59"/>
  <c r="D153" i="59"/>
  <c r="C153" i="59"/>
  <c r="B153" i="59"/>
  <c r="P158" i="59"/>
  <c r="O158" i="59"/>
  <c r="N158" i="59"/>
  <c r="M158" i="59"/>
  <c r="L158" i="59"/>
  <c r="K158" i="59"/>
  <c r="J158" i="59"/>
  <c r="I158" i="59"/>
  <c r="H158" i="59"/>
  <c r="G158" i="59"/>
  <c r="F158" i="59"/>
  <c r="E158" i="59"/>
  <c r="D158" i="59"/>
  <c r="C158" i="59"/>
  <c r="B158" i="59"/>
  <c r="P157" i="59"/>
  <c r="O157" i="59"/>
  <c r="N157" i="59"/>
  <c r="M157" i="59"/>
  <c r="L157" i="59"/>
  <c r="K157" i="59"/>
  <c r="J157" i="59"/>
  <c r="I157" i="59"/>
  <c r="H157" i="59"/>
  <c r="G157" i="59"/>
  <c r="F157" i="59"/>
  <c r="E157" i="59"/>
  <c r="D157" i="59"/>
  <c r="C157" i="59"/>
  <c r="B157" i="59"/>
  <c r="P156" i="59"/>
  <c r="O156" i="59"/>
  <c r="N156" i="59"/>
  <c r="M156" i="59"/>
  <c r="L156" i="59"/>
  <c r="K156" i="59"/>
  <c r="J156" i="59"/>
  <c r="I156" i="59"/>
  <c r="H156" i="59"/>
  <c r="G156" i="59"/>
  <c r="F156" i="59"/>
  <c r="E156" i="59"/>
  <c r="D156" i="59"/>
  <c r="C156" i="59"/>
  <c r="B156" i="59"/>
  <c r="P155" i="59"/>
  <c r="O155" i="59"/>
  <c r="N155" i="59"/>
  <c r="M155" i="59"/>
  <c r="L155" i="59"/>
  <c r="K155" i="59"/>
  <c r="J155" i="59"/>
  <c r="I155" i="59"/>
  <c r="H155" i="59"/>
  <c r="G155" i="59"/>
  <c r="F155" i="59"/>
  <c r="E155" i="59"/>
  <c r="D155" i="59"/>
  <c r="C155" i="59"/>
  <c r="B155" i="59"/>
  <c r="P154" i="59"/>
  <c r="O154" i="59"/>
  <c r="N154" i="59"/>
  <c r="M154" i="59"/>
  <c r="L154" i="59"/>
  <c r="K154" i="59"/>
  <c r="J154" i="59"/>
  <c r="I154" i="59"/>
  <c r="H154" i="59"/>
  <c r="G154" i="59"/>
  <c r="F154" i="59"/>
  <c r="E154" i="59"/>
  <c r="D154" i="59"/>
  <c r="C154" i="59"/>
  <c r="B154" i="59"/>
  <c r="P149" i="59"/>
  <c r="O149" i="59"/>
  <c r="N149" i="59"/>
  <c r="M149" i="59"/>
  <c r="L149" i="59"/>
  <c r="K149" i="59"/>
  <c r="J149" i="59"/>
  <c r="I149" i="59"/>
  <c r="H149" i="59"/>
  <c r="G149" i="59"/>
  <c r="F149" i="59"/>
  <c r="E149" i="59"/>
  <c r="D149" i="59"/>
  <c r="C149" i="59"/>
  <c r="B149" i="59"/>
  <c r="P152" i="59"/>
  <c r="O152" i="59"/>
  <c r="N152" i="59"/>
  <c r="M152" i="59"/>
  <c r="L152" i="59"/>
  <c r="K152" i="59"/>
  <c r="J152" i="59"/>
  <c r="I152" i="59"/>
  <c r="H152" i="59"/>
  <c r="G152" i="59"/>
  <c r="F152" i="59"/>
  <c r="E152" i="59"/>
  <c r="D152" i="59"/>
  <c r="C152" i="59"/>
  <c r="B152" i="59"/>
  <c r="P151" i="59"/>
  <c r="O151" i="59"/>
  <c r="N151" i="59"/>
  <c r="M151" i="59"/>
  <c r="L151" i="59"/>
  <c r="K151" i="59"/>
  <c r="J151" i="59"/>
  <c r="I151" i="59"/>
  <c r="H151" i="59"/>
  <c r="G151" i="59"/>
  <c r="F151" i="59"/>
  <c r="E151" i="59"/>
  <c r="D151" i="59"/>
  <c r="C151" i="59"/>
  <c r="B151" i="59"/>
  <c r="P150" i="59"/>
  <c r="O150" i="59"/>
  <c r="N150" i="59"/>
  <c r="M150" i="59"/>
  <c r="L150" i="59"/>
  <c r="K150" i="59"/>
  <c r="J150" i="59"/>
  <c r="I150" i="59"/>
  <c r="H150" i="59"/>
  <c r="G150" i="59"/>
  <c r="F150" i="59"/>
  <c r="E150" i="59"/>
  <c r="D150" i="59"/>
  <c r="C150" i="59"/>
  <c r="B150" i="59"/>
  <c r="P116" i="59"/>
  <c r="O116" i="59"/>
  <c r="N116" i="59"/>
  <c r="M116" i="59"/>
  <c r="L116" i="59"/>
  <c r="K116" i="59"/>
  <c r="J116" i="59"/>
  <c r="I116" i="59"/>
  <c r="H116" i="59"/>
  <c r="G116" i="59"/>
  <c r="F116" i="59"/>
  <c r="E116" i="59"/>
  <c r="D116" i="59"/>
  <c r="C116" i="59"/>
  <c r="B116" i="59"/>
  <c r="P148" i="59"/>
  <c r="O148" i="59"/>
  <c r="N148" i="59"/>
  <c r="M148" i="59"/>
  <c r="L148" i="59"/>
  <c r="K148" i="59"/>
  <c r="J148" i="59"/>
  <c r="I148" i="59"/>
  <c r="H148" i="59"/>
  <c r="G148" i="59"/>
  <c r="F148" i="59"/>
  <c r="E148" i="59"/>
  <c r="D148" i="59"/>
  <c r="C148" i="59"/>
  <c r="B148" i="59"/>
  <c r="P147" i="59"/>
  <c r="O147" i="59"/>
  <c r="N147" i="59"/>
  <c r="M147" i="59"/>
  <c r="L147" i="59"/>
  <c r="K147" i="59"/>
  <c r="J147" i="59"/>
  <c r="I147" i="59"/>
  <c r="H147" i="59"/>
  <c r="G147" i="59"/>
  <c r="F147" i="59"/>
  <c r="E147" i="59"/>
  <c r="D147" i="59"/>
  <c r="C147" i="59"/>
  <c r="B147" i="59"/>
  <c r="P146" i="59"/>
  <c r="O146" i="59"/>
  <c r="N146" i="59"/>
  <c r="M146" i="59"/>
  <c r="L146" i="59"/>
  <c r="K146" i="59"/>
  <c r="J146" i="59"/>
  <c r="I146" i="59"/>
  <c r="H146" i="59"/>
  <c r="G146" i="59"/>
  <c r="F146" i="59"/>
  <c r="E146" i="59"/>
  <c r="D146" i="59"/>
  <c r="C146" i="59"/>
  <c r="B146" i="59"/>
  <c r="P145" i="59"/>
  <c r="O145" i="59"/>
  <c r="N145" i="59"/>
  <c r="M145" i="59"/>
  <c r="L145" i="59"/>
  <c r="K145" i="59"/>
  <c r="J145" i="59"/>
  <c r="I145" i="59"/>
  <c r="H145" i="59"/>
  <c r="G145" i="59"/>
  <c r="F145" i="59"/>
  <c r="E145" i="59"/>
  <c r="D145" i="59"/>
  <c r="C145" i="59"/>
  <c r="B145" i="59"/>
  <c r="P144" i="59"/>
  <c r="O144" i="59"/>
  <c r="N144" i="59"/>
  <c r="M144" i="59"/>
  <c r="L144" i="59"/>
  <c r="K144" i="59"/>
  <c r="J144" i="59"/>
  <c r="I144" i="59"/>
  <c r="H144" i="59"/>
  <c r="G144" i="59"/>
  <c r="F144" i="59"/>
  <c r="E144" i="59"/>
  <c r="D144" i="59"/>
  <c r="C144" i="59"/>
  <c r="B144" i="59"/>
  <c r="P143" i="59"/>
  <c r="O143" i="59"/>
  <c r="N143" i="59"/>
  <c r="M143" i="59"/>
  <c r="L143" i="59"/>
  <c r="K143" i="59"/>
  <c r="J143" i="59"/>
  <c r="I143" i="59"/>
  <c r="H143" i="59"/>
  <c r="G143" i="59"/>
  <c r="F143" i="59"/>
  <c r="E143" i="59"/>
  <c r="D143" i="59"/>
  <c r="C143" i="59"/>
  <c r="B143" i="59"/>
  <c r="P142" i="59"/>
  <c r="O142" i="59"/>
  <c r="N142" i="59"/>
  <c r="M142" i="59"/>
  <c r="L142" i="59"/>
  <c r="K142" i="59"/>
  <c r="J142" i="59"/>
  <c r="I142" i="59"/>
  <c r="H142" i="59"/>
  <c r="G142" i="59"/>
  <c r="F142" i="59"/>
  <c r="E142" i="59"/>
  <c r="D142" i="59"/>
  <c r="C142" i="59"/>
  <c r="B142" i="59"/>
  <c r="P141" i="59"/>
  <c r="O141" i="59"/>
  <c r="N141" i="59"/>
  <c r="M141" i="59"/>
  <c r="L141" i="59"/>
  <c r="K141" i="59"/>
  <c r="J141" i="59"/>
  <c r="I141" i="59"/>
  <c r="H141" i="59"/>
  <c r="G141" i="59"/>
  <c r="F141" i="59"/>
  <c r="E141" i="59"/>
  <c r="D141" i="59"/>
  <c r="C141" i="59"/>
  <c r="B141" i="59"/>
  <c r="P140" i="59"/>
  <c r="O140" i="59"/>
  <c r="N140" i="59"/>
  <c r="M140" i="59"/>
  <c r="L140" i="59"/>
  <c r="K140" i="59"/>
  <c r="J140" i="59"/>
  <c r="I140" i="59"/>
  <c r="H140" i="59"/>
  <c r="G140" i="59"/>
  <c r="F140" i="59"/>
  <c r="E140" i="59"/>
  <c r="D140" i="59"/>
  <c r="C140" i="59"/>
  <c r="B140" i="59"/>
  <c r="P139" i="59"/>
  <c r="O139" i="59"/>
  <c r="N139" i="59"/>
  <c r="M139" i="59"/>
  <c r="L139" i="59"/>
  <c r="K139" i="59"/>
  <c r="J139" i="59"/>
  <c r="I139" i="59"/>
  <c r="H139" i="59"/>
  <c r="G139" i="59"/>
  <c r="F139" i="59"/>
  <c r="E139" i="59"/>
  <c r="D139" i="59"/>
  <c r="C139" i="59"/>
  <c r="B139" i="59"/>
  <c r="P138" i="59"/>
  <c r="O138" i="59"/>
  <c r="N138" i="59"/>
  <c r="M138" i="59"/>
  <c r="L138" i="59"/>
  <c r="K138" i="59"/>
  <c r="J138" i="59"/>
  <c r="I138" i="59"/>
  <c r="H138" i="59"/>
  <c r="G138" i="59"/>
  <c r="F138" i="59"/>
  <c r="E138" i="59"/>
  <c r="D138" i="59"/>
  <c r="C138" i="59"/>
  <c r="B138" i="59"/>
  <c r="P137" i="59"/>
  <c r="O137" i="59"/>
  <c r="N137" i="59"/>
  <c r="M137" i="59"/>
  <c r="L137" i="59"/>
  <c r="K137" i="59"/>
  <c r="J137" i="59"/>
  <c r="I137" i="59"/>
  <c r="H137" i="59"/>
  <c r="G137" i="59"/>
  <c r="F137" i="59"/>
  <c r="E137" i="59"/>
  <c r="D137" i="59"/>
  <c r="C137" i="59"/>
  <c r="B137" i="59"/>
  <c r="P136" i="59"/>
  <c r="O136" i="59"/>
  <c r="N136" i="59"/>
  <c r="M136" i="59"/>
  <c r="L136" i="59"/>
  <c r="K136" i="59"/>
  <c r="J136" i="59"/>
  <c r="I136" i="59"/>
  <c r="H136" i="59"/>
  <c r="G136" i="59"/>
  <c r="F136" i="59"/>
  <c r="E136" i="59"/>
  <c r="D136" i="59"/>
  <c r="C136" i="59"/>
  <c r="B136" i="59"/>
  <c r="P135" i="59"/>
  <c r="O135" i="59"/>
  <c r="N135" i="59"/>
  <c r="M135" i="59"/>
  <c r="L135" i="59"/>
  <c r="K135" i="59"/>
  <c r="J135" i="59"/>
  <c r="I135" i="59"/>
  <c r="H135" i="59"/>
  <c r="G135" i="59"/>
  <c r="F135" i="59"/>
  <c r="E135" i="59"/>
  <c r="D135" i="59"/>
  <c r="C135" i="59"/>
  <c r="B135" i="59"/>
  <c r="P134" i="59"/>
  <c r="O134" i="59"/>
  <c r="N134" i="59"/>
  <c r="M134" i="59"/>
  <c r="L134" i="59"/>
  <c r="K134" i="59"/>
  <c r="J134" i="59"/>
  <c r="I134" i="59"/>
  <c r="H134" i="59"/>
  <c r="G134" i="59"/>
  <c r="F134" i="59"/>
  <c r="E134" i="59"/>
  <c r="D134" i="59"/>
  <c r="C134" i="59"/>
  <c r="B134" i="59"/>
  <c r="P133" i="59"/>
  <c r="O133" i="59"/>
  <c r="N133" i="59"/>
  <c r="M133" i="59"/>
  <c r="L133" i="59"/>
  <c r="K133" i="59"/>
  <c r="J133" i="59"/>
  <c r="I133" i="59"/>
  <c r="H133" i="59"/>
  <c r="G133" i="59"/>
  <c r="F133" i="59"/>
  <c r="E133" i="59"/>
  <c r="D133" i="59"/>
  <c r="C133" i="59"/>
  <c r="B133" i="59"/>
  <c r="P117" i="59"/>
  <c r="O117" i="59"/>
  <c r="N117" i="59"/>
  <c r="M117" i="59"/>
  <c r="L117" i="59"/>
  <c r="K117" i="59"/>
  <c r="J117" i="59"/>
  <c r="I117" i="59"/>
  <c r="H117" i="59"/>
  <c r="G117" i="59"/>
  <c r="F117" i="59"/>
  <c r="E117" i="59"/>
  <c r="D117" i="59"/>
  <c r="C117" i="59"/>
  <c r="B117" i="59"/>
  <c r="P102" i="59"/>
  <c r="O102" i="59"/>
  <c r="N102" i="59"/>
  <c r="M102" i="59"/>
  <c r="L102" i="59"/>
  <c r="K102" i="59"/>
  <c r="J102" i="59"/>
  <c r="I102" i="59"/>
  <c r="H102" i="59"/>
  <c r="G102" i="59"/>
  <c r="F102" i="59"/>
  <c r="E102" i="59"/>
  <c r="D102" i="59"/>
  <c r="C102" i="59"/>
  <c r="B102" i="59"/>
  <c r="P115" i="59"/>
  <c r="O115" i="59"/>
  <c r="N115" i="59"/>
  <c r="M115" i="59"/>
  <c r="L115" i="59"/>
  <c r="K115" i="59"/>
  <c r="J115" i="59"/>
  <c r="I115" i="59"/>
  <c r="H115" i="59"/>
  <c r="G115" i="59"/>
  <c r="F115" i="59"/>
  <c r="E115" i="59"/>
  <c r="D115" i="59"/>
  <c r="C115" i="59"/>
  <c r="B115" i="59"/>
  <c r="P114" i="59"/>
  <c r="O114" i="59"/>
  <c r="N114" i="59"/>
  <c r="M114" i="59"/>
  <c r="L114" i="59"/>
  <c r="K114" i="59"/>
  <c r="J114" i="59"/>
  <c r="I114" i="59"/>
  <c r="H114" i="59"/>
  <c r="G114" i="59"/>
  <c r="F114" i="59"/>
  <c r="E114" i="59"/>
  <c r="D114" i="59"/>
  <c r="C114" i="59"/>
  <c r="B114" i="59"/>
  <c r="P113" i="59"/>
  <c r="O113" i="59"/>
  <c r="N113" i="59"/>
  <c r="M113" i="59"/>
  <c r="L113" i="59"/>
  <c r="K113" i="59"/>
  <c r="J113" i="59"/>
  <c r="I113" i="59"/>
  <c r="H113" i="59"/>
  <c r="G113" i="59"/>
  <c r="F113" i="59"/>
  <c r="E113" i="59"/>
  <c r="D113" i="59"/>
  <c r="C113" i="59"/>
  <c r="B113" i="59"/>
  <c r="P112" i="59"/>
  <c r="O112" i="59"/>
  <c r="N112" i="59"/>
  <c r="M112" i="59"/>
  <c r="L112" i="59"/>
  <c r="K112" i="59"/>
  <c r="J112" i="59"/>
  <c r="I112" i="59"/>
  <c r="H112" i="59"/>
  <c r="G112" i="59"/>
  <c r="F112" i="59"/>
  <c r="E112" i="59"/>
  <c r="D112" i="59"/>
  <c r="C112" i="59"/>
  <c r="B112" i="59"/>
  <c r="P111" i="59"/>
  <c r="O111" i="59"/>
  <c r="N111" i="59"/>
  <c r="M111" i="59"/>
  <c r="L111" i="59"/>
  <c r="K111" i="59"/>
  <c r="J111" i="59"/>
  <c r="I111" i="59"/>
  <c r="H111" i="59"/>
  <c r="G111" i="59"/>
  <c r="F111" i="59"/>
  <c r="E111" i="59"/>
  <c r="D111" i="59"/>
  <c r="C111" i="59"/>
  <c r="B111" i="59"/>
  <c r="P110" i="59"/>
  <c r="O110" i="59"/>
  <c r="N110" i="59"/>
  <c r="M110" i="59"/>
  <c r="L110" i="59"/>
  <c r="K110" i="59"/>
  <c r="J110" i="59"/>
  <c r="I110" i="59"/>
  <c r="H110" i="59"/>
  <c r="G110" i="59"/>
  <c r="F110" i="59"/>
  <c r="E110" i="59"/>
  <c r="D110" i="59"/>
  <c r="C110" i="59"/>
  <c r="B110" i="59"/>
  <c r="P109" i="59"/>
  <c r="O109" i="59"/>
  <c r="N109" i="59"/>
  <c r="M109" i="59"/>
  <c r="L109" i="59"/>
  <c r="K109" i="59"/>
  <c r="J109" i="59"/>
  <c r="I109" i="59"/>
  <c r="H109" i="59"/>
  <c r="G109" i="59"/>
  <c r="F109" i="59"/>
  <c r="E109" i="59"/>
  <c r="D109" i="59"/>
  <c r="C109" i="59"/>
  <c r="B109" i="59"/>
  <c r="P108" i="59"/>
  <c r="O108" i="59"/>
  <c r="N108" i="59"/>
  <c r="M108" i="59"/>
  <c r="L108" i="59"/>
  <c r="K108" i="59"/>
  <c r="J108" i="59"/>
  <c r="I108" i="59"/>
  <c r="H108" i="59"/>
  <c r="G108" i="59"/>
  <c r="F108" i="59"/>
  <c r="E108" i="59"/>
  <c r="D108" i="59"/>
  <c r="C108" i="59"/>
  <c r="B108" i="59"/>
  <c r="P107" i="59"/>
  <c r="O107" i="59"/>
  <c r="N107" i="59"/>
  <c r="M107" i="59"/>
  <c r="L107" i="59"/>
  <c r="K107" i="59"/>
  <c r="J107" i="59"/>
  <c r="I107" i="59"/>
  <c r="H107" i="59"/>
  <c r="G107" i="59"/>
  <c r="F107" i="59"/>
  <c r="E107" i="59"/>
  <c r="D107" i="59"/>
  <c r="C107" i="59"/>
  <c r="B107" i="59"/>
  <c r="P106" i="59"/>
  <c r="O106" i="59"/>
  <c r="N106" i="59"/>
  <c r="M106" i="59"/>
  <c r="L106" i="59"/>
  <c r="K106" i="59"/>
  <c r="J106" i="59"/>
  <c r="I106" i="59"/>
  <c r="H106" i="59"/>
  <c r="G106" i="59"/>
  <c r="F106" i="59"/>
  <c r="E106" i="59"/>
  <c r="D106" i="59"/>
  <c r="C106" i="59"/>
  <c r="B106" i="59"/>
  <c r="P105" i="59"/>
  <c r="O105" i="59"/>
  <c r="N105" i="59"/>
  <c r="M105" i="59"/>
  <c r="L105" i="59"/>
  <c r="K105" i="59"/>
  <c r="J105" i="59"/>
  <c r="I105" i="59"/>
  <c r="H105" i="59"/>
  <c r="G105" i="59"/>
  <c r="F105" i="59"/>
  <c r="E105" i="59"/>
  <c r="D105" i="59"/>
  <c r="C105" i="59"/>
  <c r="B105" i="59"/>
  <c r="P104" i="59"/>
  <c r="O104" i="59"/>
  <c r="N104" i="59"/>
  <c r="M104" i="59"/>
  <c r="L104" i="59"/>
  <c r="K104" i="59"/>
  <c r="J104" i="59"/>
  <c r="I104" i="59"/>
  <c r="H104" i="59"/>
  <c r="G104" i="59"/>
  <c r="F104" i="59"/>
  <c r="E104" i="59"/>
  <c r="D104" i="59"/>
  <c r="C104" i="59"/>
  <c r="B104" i="59"/>
  <c r="P103" i="59"/>
  <c r="O103" i="59"/>
  <c r="N103" i="59"/>
  <c r="M103" i="59"/>
  <c r="L103" i="59"/>
  <c r="K103" i="59"/>
  <c r="J103" i="59"/>
  <c r="I103" i="59"/>
  <c r="H103" i="59"/>
  <c r="G103" i="59"/>
  <c r="F103" i="59"/>
  <c r="E103" i="59"/>
  <c r="D103" i="59"/>
  <c r="C103" i="59"/>
  <c r="B103" i="59"/>
  <c r="P95" i="59"/>
  <c r="O95" i="59"/>
  <c r="N95" i="59"/>
  <c r="M95" i="59"/>
  <c r="L95" i="59"/>
  <c r="K95" i="59"/>
  <c r="J95" i="59"/>
  <c r="I95" i="59"/>
  <c r="H95" i="59"/>
  <c r="G95" i="59"/>
  <c r="F95" i="59"/>
  <c r="E95" i="59"/>
  <c r="D95" i="59"/>
  <c r="C95" i="59"/>
  <c r="B95" i="59"/>
  <c r="P101" i="59"/>
  <c r="O101" i="59"/>
  <c r="N101" i="59"/>
  <c r="M101" i="59"/>
  <c r="L101" i="59"/>
  <c r="K101" i="59"/>
  <c r="J101" i="59"/>
  <c r="I101" i="59"/>
  <c r="H101" i="59"/>
  <c r="G101" i="59"/>
  <c r="F101" i="59"/>
  <c r="E101" i="59"/>
  <c r="D101" i="59"/>
  <c r="C101" i="59"/>
  <c r="B101" i="59"/>
  <c r="P100" i="59"/>
  <c r="O100" i="59"/>
  <c r="N100" i="59"/>
  <c r="M100" i="59"/>
  <c r="L100" i="59"/>
  <c r="K100" i="59"/>
  <c r="J100" i="59"/>
  <c r="I100" i="59"/>
  <c r="H100" i="59"/>
  <c r="G100" i="59"/>
  <c r="F100" i="59"/>
  <c r="E100" i="59"/>
  <c r="D100" i="59"/>
  <c r="C100" i="59"/>
  <c r="B100" i="59"/>
  <c r="P99" i="59"/>
  <c r="O99" i="59"/>
  <c r="N99" i="59"/>
  <c r="M99" i="59"/>
  <c r="L99" i="59"/>
  <c r="K99" i="59"/>
  <c r="J99" i="59"/>
  <c r="I99" i="59"/>
  <c r="H99" i="59"/>
  <c r="G99" i="59"/>
  <c r="F99" i="59"/>
  <c r="E99" i="59"/>
  <c r="D99" i="59"/>
  <c r="C99" i="59"/>
  <c r="B99" i="59"/>
  <c r="P98" i="59"/>
  <c r="O98" i="59"/>
  <c r="N98" i="59"/>
  <c r="M98" i="59"/>
  <c r="L98" i="59"/>
  <c r="K98" i="59"/>
  <c r="J98" i="59"/>
  <c r="I98" i="59"/>
  <c r="H98" i="59"/>
  <c r="G98" i="59"/>
  <c r="F98" i="59"/>
  <c r="E98" i="59"/>
  <c r="D98" i="59"/>
  <c r="C98" i="59"/>
  <c r="B98" i="59"/>
  <c r="P97" i="59"/>
  <c r="O97" i="59"/>
  <c r="N97" i="59"/>
  <c r="M97" i="59"/>
  <c r="L97" i="59"/>
  <c r="K97" i="59"/>
  <c r="J97" i="59"/>
  <c r="I97" i="59"/>
  <c r="H97" i="59"/>
  <c r="G97" i="59"/>
  <c r="F97" i="59"/>
  <c r="E97" i="59"/>
  <c r="D97" i="59"/>
  <c r="C97" i="59"/>
  <c r="B97" i="59"/>
  <c r="P96" i="59"/>
  <c r="O96" i="59"/>
  <c r="N96" i="59"/>
  <c r="M96" i="59"/>
  <c r="L96" i="59"/>
  <c r="K96" i="59"/>
  <c r="J96" i="59"/>
  <c r="I96" i="59"/>
  <c r="H96" i="59"/>
  <c r="G96" i="59"/>
  <c r="F96" i="59"/>
  <c r="E96" i="59"/>
  <c r="D96" i="59"/>
  <c r="C96" i="59"/>
  <c r="B96" i="59"/>
  <c r="P275" i="59"/>
  <c r="O275" i="59"/>
  <c r="N275" i="59"/>
  <c r="M275" i="59"/>
  <c r="L275" i="59"/>
  <c r="K275" i="59"/>
  <c r="J275" i="59"/>
  <c r="I275" i="59"/>
  <c r="H275" i="59"/>
  <c r="G275" i="59"/>
  <c r="F275" i="59"/>
  <c r="E275" i="59"/>
  <c r="D275" i="59"/>
  <c r="C275" i="59"/>
  <c r="B275" i="59"/>
  <c r="P284" i="59"/>
  <c r="O284" i="59"/>
  <c r="N284" i="59"/>
  <c r="M284" i="59"/>
  <c r="L284" i="59"/>
  <c r="K284" i="59"/>
  <c r="J284" i="59"/>
  <c r="I284" i="59"/>
  <c r="H284" i="59"/>
  <c r="G284" i="59"/>
  <c r="F284" i="59"/>
  <c r="E284" i="59"/>
  <c r="D284" i="59"/>
  <c r="C284" i="59"/>
  <c r="B284" i="59"/>
  <c r="P283" i="59"/>
  <c r="O283" i="59"/>
  <c r="N283" i="59"/>
  <c r="M283" i="59"/>
  <c r="L283" i="59"/>
  <c r="K283" i="59"/>
  <c r="J283" i="59"/>
  <c r="I283" i="59"/>
  <c r="H283" i="59"/>
  <c r="G283" i="59"/>
  <c r="F283" i="59"/>
  <c r="E283" i="59"/>
  <c r="D283" i="59"/>
  <c r="C283" i="59"/>
  <c r="B283" i="59"/>
  <c r="P282" i="59"/>
  <c r="O282" i="59"/>
  <c r="N282" i="59"/>
  <c r="M282" i="59"/>
  <c r="L282" i="59"/>
  <c r="K282" i="59"/>
  <c r="J282" i="59"/>
  <c r="I282" i="59"/>
  <c r="H282" i="59"/>
  <c r="G282" i="59"/>
  <c r="F282" i="59"/>
  <c r="E282" i="59"/>
  <c r="D282" i="59"/>
  <c r="C282" i="59"/>
  <c r="B282" i="59"/>
  <c r="P281" i="59"/>
  <c r="O281" i="59"/>
  <c r="N281" i="59"/>
  <c r="M281" i="59"/>
  <c r="L281" i="59"/>
  <c r="K281" i="59"/>
  <c r="J281" i="59"/>
  <c r="I281" i="59"/>
  <c r="H281" i="59"/>
  <c r="G281" i="59"/>
  <c r="F281" i="59"/>
  <c r="E281" i="59"/>
  <c r="D281" i="59"/>
  <c r="C281" i="59"/>
  <c r="B281" i="59"/>
  <c r="P280" i="59"/>
  <c r="O280" i="59"/>
  <c r="N280" i="59"/>
  <c r="M280" i="59"/>
  <c r="L280" i="59"/>
  <c r="K280" i="59"/>
  <c r="J280" i="59"/>
  <c r="I280" i="59"/>
  <c r="H280" i="59"/>
  <c r="G280" i="59"/>
  <c r="F280" i="59"/>
  <c r="E280" i="59"/>
  <c r="D280" i="59"/>
  <c r="C280" i="59"/>
  <c r="B280" i="59"/>
  <c r="P279" i="59"/>
  <c r="O279" i="59"/>
  <c r="N279" i="59"/>
  <c r="M279" i="59"/>
  <c r="L279" i="59"/>
  <c r="K279" i="59"/>
  <c r="J279" i="59"/>
  <c r="I279" i="59"/>
  <c r="H279" i="59"/>
  <c r="G279" i="59"/>
  <c r="F279" i="59"/>
  <c r="E279" i="59"/>
  <c r="D279" i="59"/>
  <c r="C279" i="59"/>
  <c r="B279" i="59"/>
  <c r="P278" i="59"/>
  <c r="O278" i="59"/>
  <c r="N278" i="59"/>
  <c r="M278" i="59"/>
  <c r="L278" i="59"/>
  <c r="K278" i="59"/>
  <c r="J278" i="59"/>
  <c r="I278" i="59"/>
  <c r="H278" i="59"/>
  <c r="G278" i="59"/>
  <c r="F278" i="59"/>
  <c r="E278" i="59"/>
  <c r="D278" i="59"/>
  <c r="C278" i="59"/>
  <c r="B278" i="59"/>
  <c r="P277" i="59"/>
  <c r="O277" i="59"/>
  <c r="N277" i="59"/>
  <c r="M277" i="59"/>
  <c r="L277" i="59"/>
  <c r="K277" i="59"/>
  <c r="J277" i="59"/>
  <c r="I277" i="59"/>
  <c r="H277" i="59"/>
  <c r="G277" i="59"/>
  <c r="F277" i="59"/>
  <c r="E277" i="59"/>
  <c r="D277" i="59"/>
  <c r="C277" i="59"/>
  <c r="B277" i="59"/>
  <c r="P276" i="59"/>
  <c r="O276" i="59"/>
  <c r="N276" i="59"/>
  <c r="M276" i="59"/>
  <c r="L276" i="59"/>
  <c r="K276" i="59"/>
  <c r="J276" i="59"/>
  <c r="I276" i="59"/>
  <c r="H276" i="59"/>
  <c r="G276" i="59"/>
  <c r="F276" i="59"/>
  <c r="E276" i="59"/>
  <c r="D276" i="59"/>
  <c r="C276" i="59"/>
  <c r="B276" i="59"/>
  <c r="P271" i="59"/>
  <c r="O271" i="59"/>
  <c r="N271" i="59"/>
  <c r="M271" i="59"/>
  <c r="L271" i="59"/>
  <c r="K271" i="59"/>
  <c r="J271" i="59"/>
  <c r="I271" i="59"/>
  <c r="H271" i="59"/>
  <c r="G271" i="59"/>
  <c r="F271" i="59"/>
  <c r="E271" i="59"/>
  <c r="D271" i="59"/>
  <c r="C271" i="59"/>
  <c r="B271" i="59"/>
  <c r="P274" i="59"/>
  <c r="O274" i="59"/>
  <c r="N274" i="59"/>
  <c r="M274" i="59"/>
  <c r="L274" i="59"/>
  <c r="K274" i="59"/>
  <c r="J274" i="59"/>
  <c r="I274" i="59"/>
  <c r="H274" i="59"/>
  <c r="G274" i="59"/>
  <c r="F274" i="59"/>
  <c r="E274" i="59"/>
  <c r="D274" i="59"/>
  <c r="C274" i="59"/>
  <c r="B274" i="59"/>
  <c r="P273" i="59"/>
  <c r="O273" i="59"/>
  <c r="N273" i="59"/>
  <c r="M273" i="59"/>
  <c r="L273" i="59"/>
  <c r="K273" i="59"/>
  <c r="J273" i="59"/>
  <c r="I273" i="59"/>
  <c r="H273" i="59"/>
  <c r="G273" i="59"/>
  <c r="F273" i="59"/>
  <c r="E273" i="59"/>
  <c r="D273" i="59"/>
  <c r="C273" i="59"/>
  <c r="B273" i="59"/>
  <c r="P272" i="59"/>
  <c r="O272" i="59"/>
  <c r="N272" i="59"/>
  <c r="M272" i="59"/>
  <c r="L272" i="59"/>
  <c r="K272" i="59"/>
  <c r="J272" i="59"/>
  <c r="I272" i="59"/>
  <c r="H272" i="59"/>
  <c r="G272" i="59"/>
  <c r="F272" i="59"/>
  <c r="E272" i="59"/>
  <c r="D272" i="59"/>
  <c r="C272" i="59"/>
  <c r="B272" i="59"/>
  <c r="P256" i="59"/>
  <c r="O256" i="59"/>
  <c r="N256" i="59"/>
  <c r="M256" i="59"/>
  <c r="L256" i="59"/>
  <c r="K256" i="59"/>
  <c r="J256" i="59"/>
  <c r="I256" i="59"/>
  <c r="H256" i="59"/>
  <c r="G256" i="59"/>
  <c r="F256" i="59"/>
  <c r="E256" i="59"/>
  <c r="D256" i="59"/>
  <c r="C256" i="59"/>
  <c r="B256" i="59"/>
  <c r="P270" i="59"/>
  <c r="O270" i="59"/>
  <c r="N270" i="59"/>
  <c r="M270" i="59"/>
  <c r="L270" i="59"/>
  <c r="K270" i="59"/>
  <c r="J270" i="59"/>
  <c r="I270" i="59"/>
  <c r="H270" i="59"/>
  <c r="G270" i="59"/>
  <c r="F270" i="59"/>
  <c r="E270" i="59"/>
  <c r="D270" i="59"/>
  <c r="C270" i="59"/>
  <c r="B270" i="59"/>
  <c r="P269" i="59"/>
  <c r="O269" i="59"/>
  <c r="N269" i="59"/>
  <c r="M269" i="59"/>
  <c r="L269" i="59"/>
  <c r="K269" i="59"/>
  <c r="J269" i="59"/>
  <c r="I269" i="59"/>
  <c r="H269" i="59"/>
  <c r="G269" i="59"/>
  <c r="F269" i="59"/>
  <c r="E269" i="59"/>
  <c r="D269" i="59"/>
  <c r="C269" i="59"/>
  <c r="B269" i="59"/>
  <c r="P268" i="59"/>
  <c r="O268" i="59"/>
  <c r="N268" i="59"/>
  <c r="M268" i="59"/>
  <c r="L268" i="59"/>
  <c r="K268" i="59"/>
  <c r="J268" i="59"/>
  <c r="I268" i="59"/>
  <c r="H268" i="59"/>
  <c r="G268" i="59"/>
  <c r="F268" i="59"/>
  <c r="E268" i="59"/>
  <c r="D268" i="59"/>
  <c r="C268" i="59"/>
  <c r="B268" i="59"/>
  <c r="P267" i="59"/>
  <c r="O267" i="59"/>
  <c r="N267" i="59"/>
  <c r="M267" i="59"/>
  <c r="L267" i="59"/>
  <c r="K267" i="59"/>
  <c r="J267" i="59"/>
  <c r="I267" i="59"/>
  <c r="H267" i="59"/>
  <c r="G267" i="59"/>
  <c r="F267" i="59"/>
  <c r="E267" i="59"/>
  <c r="D267" i="59"/>
  <c r="C267" i="59"/>
  <c r="B267" i="59"/>
  <c r="P266" i="59"/>
  <c r="O266" i="59"/>
  <c r="N266" i="59"/>
  <c r="M266" i="59"/>
  <c r="L266" i="59"/>
  <c r="K266" i="59"/>
  <c r="J266" i="59"/>
  <c r="I266" i="59"/>
  <c r="H266" i="59"/>
  <c r="G266" i="59"/>
  <c r="F266" i="59"/>
  <c r="E266" i="59"/>
  <c r="D266" i="59"/>
  <c r="C266" i="59"/>
  <c r="B266" i="59"/>
  <c r="P265" i="59"/>
  <c r="O265" i="59"/>
  <c r="N265" i="59"/>
  <c r="M265" i="59"/>
  <c r="L265" i="59"/>
  <c r="K265" i="59"/>
  <c r="J265" i="59"/>
  <c r="I265" i="59"/>
  <c r="H265" i="59"/>
  <c r="G265" i="59"/>
  <c r="F265" i="59"/>
  <c r="E265" i="59"/>
  <c r="D265" i="59"/>
  <c r="C265" i="59"/>
  <c r="B265" i="59"/>
  <c r="P264" i="59"/>
  <c r="O264" i="59"/>
  <c r="N264" i="59"/>
  <c r="M264" i="59"/>
  <c r="L264" i="59"/>
  <c r="K264" i="59"/>
  <c r="J264" i="59"/>
  <c r="I264" i="59"/>
  <c r="H264" i="59"/>
  <c r="G264" i="59"/>
  <c r="F264" i="59"/>
  <c r="E264" i="59"/>
  <c r="D264" i="59"/>
  <c r="C264" i="59"/>
  <c r="B264" i="59"/>
  <c r="P263" i="59"/>
  <c r="O263" i="59"/>
  <c r="N263" i="59"/>
  <c r="M263" i="59"/>
  <c r="L263" i="59"/>
  <c r="K263" i="59"/>
  <c r="J263" i="59"/>
  <c r="I263" i="59"/>
  <c r="H263" i="59"/>
  <c r="G263" i="59"/>
  <c r="F263" i="59"/>
  <c r="E263" i="59"/>
  <c r="D263" i="59"/>
  <c r="C263" i="59"/>
  <c r="B263" i="59"/>
  <c r="P262" i="59"/>
  <c r="O262" i="59"/>
  <c r="N262" i="59"/>
  <c r="M262" i="59"/>
  <c r="L262" i="59"/>
  <c r="K262" i="59"/>
  <c r="J262" i="59"/>
  <c r="I262" i="59"/>
  <c r="H262" i="59"/>
  <c r="G262" i="59"/>
  <c r="F262" i="59"/>
  <c r="E262" i="59"/>
  <c r="D262" i="59"/>
  <c r="C262" i="59"/>
  <c r="B262" i="59"/>
  <c r="P261" i="59"/>
  <c r="O261" i="59"/>
  <c r="N261" i="59"/>
  <c r="M261" i="59"/>
  <c r="L261" i="59"/>
  <c r="K261" i="59"/>
  <c r="J261" i="59"/>
  <c r="I261" i="59"/>
  <c r="H261" i="59"/>
  <c r="G261" i="59"/>
  <c r="F261" i="59"/>
  <c r="E261" i="59"/>
  <c r="D261" i="59"/>
  <c r="C261" i="59"/>
  <c r="B261" i="59"/>
  <c r="P260" i="59"/>
  <c r="O260" i="59"/>
  <c r="N260" i="59"/>
  <c r="M260" i="59"/>
  <c r="L260" i="59"/>
  <c r="K260" i="59"/>
  <c r="J260" i="59"/>
  <c r="I260" i="59"/>
  <c r="H260" i="59"/>
  <c r="G260" i="59"/>
  <c r="F260" i="59"/>
  <c r="E260" i="59"/>
  <c r="D260" i="59"/>
  <c r="C260" i="59"/>
  <c r="B260" i="59"/>
  <c r="P259" i="59"/>
  <c r="O259" i="59"/>
  <c r="N259" i="59"/>
  <c r="M259" i="59"/>
  <c r="L259" i="59"/>
  <c r="K259" i="59"/>
  <c r="J259" i="59"/>
  <c r="I259" i="59"/>
  <c r="H259" i="59"/>
  <c r="G259" i="59"/>
  <c r="F259" i="59"/>
  <c r="E259" i="59"/>
  <c r="D259" i="59"/>
  <c r="C259" i="59"/>
  <c r="B259" i="59"/>
  <c r="P258" i="59"/>
  <c r="O258" i="59"/>
  <c r="N258" i="59"/>
  <c r="M258" i="59"/>
  <c r="L258" i="59"/>
  <c r="K258" i="59"/>
  <c r="J258" i="59"/>
  <c r="I258" i="59"/>
  <c r="H258" i="59"/>
  <c r="G258" i="59"/>
  <c r="F258" i="59"/>
  <c r="E258" i="59"/>
  <c r="D258" i="59"/>
  <c r="C258" i="59"/>
  <c r="B258" i="59"/>
  <c r="P257" i="59"/>
  <c r="O257" i="59"/>
  <c r="N257" i="59"/>
  <c r="L257" i="59"/>
  <c r="K257" i="59"/>
  <c r="J257" i="59"/>
  <c r="I257" i="59"/>
  <c r="H257" i="59"/>
  <c r="G257" i="59"/>
  <c r="F257" i="59"/>
  <c r="E257" i="59"/>
  <c r="D257" i="59"/>
  <c r="C257" i="59"/>
  <c r="B257" i="59"/>
  <c r="P13" i="59"/>
  <c r="O13" i="59"/>
  <c r="N13" i="59"/>
  <c r="M13" i="59"/>
  <c r="L13" i="59"/>
  <c r="J13" i="59"/>
  <c r="I13" i="59"/>
  <c r="H13" i="59"/>
  <c r="G13" i="59"/>
  <c r="F13" i="59"/>
  <c r="E13" i="59"/>
  <c r="D13" i="59"/>
  <c r="C13" i="59"/>
  <c r="B13" i="59"/>
  <c r="P737" i="59"/>
  <c r="O737" i="59"/>
  <c r="N737" i="59"/>
  <c r="L737" i="59"/>
  <c r="K737" i="59"/>
  <c r="J737" i="59"/>
  <c r="I737" i="59"/>
  <c r="H737" i="59"/>
  <c r="G737" i="59"/>
  <c r="F737" i="59"/>
  <c r="E737" i="59"/>
  <c r="D737" i="59"/>
  <c r="C737" i="59"/>
  <c r="B737" i="59"/>
  <c r="P12" i="59"/>
  <c r="O12" i="59"/>
  <c r="N12" i="59"/>
  <c r="M12" i="59"/>
  <c r="L12" i="59"/>
  <c r="J12" i="59"/>
  <c r="I12" i="59"/>
  <c r="H12" i="59"/>
  <c r="G12" i="59"/>
  <c r="F12" i="59"/>
  <c r="E12" i="59"/>
  <c r="D12" i="59"/>
  <c r="C12" i="59"/>
  <c r="B12" i="59"/>
  <c r="P736" i="59"/>
  <c r="O736" i="59"/>
  <c r="N736" i="59"/>
  <c r="L736" i="59"/>
  <c r="K736" i="59"/>
  <c r="J736" i="59"/>
  <c r="I736" i="59"/>
  <c r="H736" i="59"/>
  <c r="G736" i="59"/>
  <c r="F736" i="59"/>
  <c r="E736" i="59"/>
  <c r="D736" i="59"/>
  <c r="C736" i="59"/>
  <c r="B736" i="59"/>
  <c r="P248" i="59"/>
  <c r="O248" i="59"/>
  <c r="N248" i="59"/>
  <c r="M248" i="59"/>
  <c r="L248" i="59"/>
  <c r="K248" i="59"/>
  <c r="J248" i="59"/>
  <c r="I248" i="59"/>
  <c r="H248" i="59"/>
  <c r="G248" i="59"/>
  <c r="F248" i="59"/>
  <c r="E248" i="59"/>
  <c r="D248" i="59"/>
  <c r="C248" i="59"/>
  <c r="B248" i="59"/>
  <c r="P255" i="59"/>
  <c r="O255" i="59"/>
  <c r="N255" i="59"/>
  <c r="M255" i="59"/>
  <c r="L255" i="59"/>
  <c r="K255" i="59"/>
  <c r="J255" i="59"/>
  <c r="I255" i="59"/>
  <c r="H255" i="59"/>
  <c r="G255" i="59"/>
  <c r="F255" i="59"/>
  <c r="E255" i="59"/>
  <c r="D255" i="59"/>
  <c r="C255" i="59"/>
  <c r="B255" i="59"/>
  <c r="P254" i="59"/>
  <c r="O254" i="59"/>
  <c r="N254" i="59"/>
  <c r="M254" i="59"/>
  <c r="L254" i="59"/>
  <c r="K254" i="59"/>
  <c r="J254" i="59"/>
  <c r="I254" i="59"/>
  <c r="H254" i="59"/>
  <c r="G254" i="59"/>
  <c r="F254" i="59"/>
  <c r="E254" i="59"/>
  <c r="D254" i="59"/>
  <c r="C254" i="59"/>
  <c r="B254" i="59"/>
  <c r="P253" i="59"/>
  <c r="O253" i="59"/>
  <c r="N253" i="59"/>
  <c r="M253" i="59"/>
  <c r="L253" i="59"/>
  <c r="K253" i="59"/>
  <c r="J253" i="59"/>
  <c r="I253" i="59"/>
  <c r="H253" i="59"/>
  <c r="G253" i="59"/>
  <c r="F253" i="59"/>
  <c r="E253" i="59"/>
  <c r="D253" i="59"/>
  <c r="C253" i="59"/>
  <c r="B253" i="59"/>
  <c r="P252" i="59"/>
  <c r="O252" i="59"/>
  <c r="N252" i="59"/>
  <c r="M252" i="59"/>
  <c r="L252" i="59"/>
  <c r="K252" i="59"/>
  <c r="J252" i="59"/>
  <c r="I252" i="59"/>
  <c r="H252" i="59"/>
  <c r="G252" i="59"/>
  <c r="F252" i="59"/>
  <c r="E252" i="59"/>
  <c r="D252" i="59"/>
  <c r="C252" i="59"/>
  <c r="B252" i="59"/>
  <c r="P251" i="59"/>
  <c r="O251" i="59"/>
  <c r="N251" i="59"/>
  <c r="M251" i="59"/>
  <c r="L251" i="59"/>
  <c r="K251" i="59"/>
  <c r="J251" i="59"/>
  <c r="I251" i="59"/>
  <c r="H251" i="59"/>
  <c r="G251" i="59"/>
  <c r="F251" i="59"/>
  <c r="E251" i="59"/>
  <c r="D251" i="59"/>
  <c r="C251" i="59"/>
  <c r="B251" i="59"/>
  <c r="P250" i="59"/>
  <c r="O250" i="59"/>
  <c r="N250" i="59"/>
  <c r="M250" i="59"/>
  <c r="L250" i="59"/>
  <c r="K250" i="59"/>
  <c r="J250" i="59"/>
  <c r="I250" i="59"/>
  <c r="H250" i="59"/>
  <c r="G250" i="59"/>
  <c r="F250" i="59"/>
  <c r="E250" i="59"/>
  <c r="D250" i="59"/>
  <c r="C250" i="59"/>
  <c r="B250" i="59"/>
  <c r="P249" i="59"/>
  <c r="O249" i="59"/>
  <c r="N249" i="59"/>
  <c r="M249" i="59"/>
  <c r="L249" i="59"/>
  <c r="K249" i="59"/>
  <c r="J249" i="59"/>
  <c r="I249" i="59"/>
  <c r="H249" i="59"/>
  <c r="G249" i="59"/>
  <c r="F249" i="59"/>
  <c r="E249" i="59"/>
  <c r="D249" i="59"/>
  <c r="C249" i="59"/>
  <c r="B249" i="59"/>
  <c r="P238" i="59"/>
  <c r="O238" i="59"/>
  <c r="N238" i="59"/>
  <c r="M238" i="59"/>
  <c r="L238" i="59"/>
  <c r="K238" i="59"/>
  <c r="J238" i="59"/>
  <c r="I238" i="59"/>
  <c r="H238" i="59"/>
  <c r="G238" i="59"/>
  <c r="F238" i="59"/>
  <c r="E238" i="59"/>
  <c r="D238" i="59"/>
  <c r="C238" i="59"/>
  <c r="B238" i="59"/>
  <c r="P247" i="59"/>
  <c r="O247" i="59"/>
  <c r="N247" i="59"/>
  <c r="M247" i="59"/>
  <c r="L247" i="59"/>
  <c r="K247" i="59"/>
  <c r="J247" i="59"/>
  <c r="I247" i="59"/>
  <c r="H247" i="59"/>
  <c r="G247" i="59"/>
  <c r="F247" i="59"/>
  <c r="E247" i="59"/>
  <c r="D247" i="59"/>
  <c r="C247" i="59"/>
  <c r="B247" i="59"/>
  <c r="P246" i="59"/>
  <c r="O246" i="59"/>
  <c r="N246" i="59"/>
  <c r="M246" i="59"/>
  <c r="L246" i="59"/>
  <c r="K246" i="59"/>
  <c r="J246" i="59"/>
  <c r="I246" i="59"/>
  <c r="H246" i="59"/>
  <c r="G246" i="59"/>
  <c r="F246" i="59"/>
  <c r="E246" i="59"/>
  <c r="D246" i="59"/>
  <c r="C246" i="59"/>
  <c r="B246" i="59"/>
  <c r="P245" i="59"/>
  <c r="O245" i="59"/>
  <c r="N245" i="59"/>
  <c r="M245" i="59"/>
  <c r="L245" i="59"/>
  <c r="K245" i="59"/>
  <c r="J245" i="59"/>
  <c r="I245" i="59"/>
  <c r="H245" i="59"/>
  <c r="G245" i="59"/>
  <c r="F245" i="59"/>
  <c r="E245" i="59"/>
  <c r="D245" i="59"/>
  <c r="C245" i="59"/>
  <c r="B245" i="59"/>
  <c r="P244" i="59"/>
  <c r="O244" i="59"/>
  <c r="N244" i="59"/>
  <c r="M244" i="59"/>
  <c r="L244" i="59"/>
  <c r="K244" i="59"/>
  <c r="J244" i="59"/>
  <c r="I244" i="59"/>
  <c r="H244" i="59"/>
  <c r="G244" i="59"/>
  <c r="F244" i="59"/>
  <c r="E244" i="59"/>
  <c r="D244" i="59"/>
  <c r="C244" i="59"/>
  <c r="B244" i="59"/>
  <c r="P243" i="59"/>
  <c r="O243" i="59"/>
  <c r="N243" i="59"/>
  <c r="M243" i="59"/>
  <c r="L243" i="59"/>
  <c r="K243" i="59"/>
  <c r="J243" i="59"/>
  <c r="I243" i="59"/>
  <c r="H243" i="59"/>
  <c r="G243" i="59"/>
  <c r="F243" i="59"/>
  <c r="E243" i="59"/>
  <c r="D243" i="59"/>
  <c r="C243" i="59"/>
  <c r="B243" i="59"/>
  <c r="P242" i="59"/>
  <c r="O242" i="59"/>
  <c r="N242" i="59"/>
  <c r="M242" i="59"/>
  <c r="L242" i="59"/>
  <c r="K242" i="59"/>
  <c r="J242" i="59"/>
  <c r="I242" i="59"/>
  <c r="H242" i="59"/>
  <c r="G242" i="59"/>
  <c r="F242" i="59"/>
  <c r="E242" i="59"/>
  <c r="D242" i="59"/>
  <c r="C242" i="59"/>
  <c r="B242" i="59"/>
  <c r="P241" i="59"/>
  <c r="O241" i="59"/>
  <c r="N241" i="59"/>
  <c r="M241" i="59"/>
  <c r="L241" i="59"/>
  <c r="K241" i="59"/>
  <c r="J241" i="59"/>
  <c r="I241" i="59"/>
  <c r="H241" i="59"/>
  <c r="G241" i="59"/>
  <c r="F241" i="59"/>
  <c r="E241" i="59"/>
  <c r="D241" i="59"/>
  <c r="C241" i="59"/>
  <c r="B241" i="59"/>
  <c r="P240" i="59"/>
  <c r="O240" i="59"/>
  <c r="N240" i="59"/>
  <c r="M240" i="59"/>
  <c r="L240" i="59"/>
  <c r="K240" i="59"/>
  <c r="J240" i="59"/>
  <c r="I240" i="59"/>
  <c r="H240" i="59"/>
  <c r="G240" i="59"/>
  <c r="F240" i="59"/>
  <c r="E240" i="59"/>
  <c r="D240" i="59"/>
  <c r="C240" i="59"/>
  <c r="B240" i="59"/>
  <c r="P239" i="59"/>
  <c r="O239" i="59"/>
  <c r="N239" i="59"/>
  <c r="M239" i="59"/>
  <c r="L239" i="59"/>
  <c r="K239" i="59"/>
  <c r="J239" i="59"/>
  <c r="I239" i="59"/>
  <c r="H239" i="59"/>
  <c r="G239" i="59"/>
  <c r="F239" i="59"/>
  <c r="E239" i="59"/>
  <c r="D239" i="59"/>
  <c r="C239" i="59"/>
  <c r="B239" i="59"/>
  <c r="P230" i="59"/>
  <c r="O230" i="59"/>
  <c r="N230" i="59"/>
  <c r="M230" i="59"/>
  <c r="L230" i="59"/>
  <c r="K230" i="59"/>
  <c r="J230" i="59"/>
  <c r="I230" i="59"/>
  <c r="H230" i="59"/>
  <c r="G230" i="59"/>
  <c r="F230" i="59"/>
  <c r="E230" i="59"/>
  <c r="D230" i="59"/>
  <c r="C230" i="59"/>
  <c r="B230" i="59"/>
  <c r="P237" i="59"/>
  <c r="O237" i="59"/>
  <c r="N237" i="59"/>
  <c r="M237" i="59"/>
  <c r="L237" i="59"/>
  <c r="K237" i="59"/>
  <c r="J237" i="59"/>
  <c r="I237" i="59"/>
  <c r="H237" i="59"/>
  <c r="G237" i="59"/>
  <c r="F237" i="59"/>
  <c r="E237" i="59"/>
  <c r="D237" i="59"/>
  <c r="C237" i="59"/>
  <c r="B237" i="59"/>
  <c r="P236" i="59"/>
  <c r="O236" i="59"/>
  <c r="N236" i="59"/>
  <c r="M236" i="59"/>
  <c r="L236" i="59"/>
  <c r="K236" i="59"/>
  <c r="J236" i="59"/>
  <c r="I236" i="59"/>
  <c r="H236" i="59"/>
  <c r="G236" i="59"/>
  <c r="F236" i="59"/>
  <c r="E236" i="59"/>
  <c r="D236" i="59"/>
  <c r="C236" i="59"/>
  <c r="B236" i="59"/>
  <c r="P235" i="59"/>
  <c r="O235" i="59"/>
  <c r="N235" i="59"/>
  <c r="M235" i="59"/>
  <c r="L235" i="59"/>
  <c r="K235" i="59"/>
  <c r="J235" i="59"/>
  <c r="I235" i="59"/>
  <c r="H235" i="59"/>
  <c r="G235" i="59"/>
  <c r="F235" i="59"/>
  <c r="E235" i="59"/>
  <c r="D235" i="59"/>
  <c r="C235" i="59"/>
  <c r="B235" i="59"/>
  <c r="P234" i="59"/>
  <c r="O234" i="59"/>
  <c r="N234" i="59"/>
  <c r="M234" i="59"/>
  <c r="L234" i="59"/>
  <c r="K234" i="59"/>
  <c r="J234" i="59"/>
  <c r="I234" i="59"/>
  <c r="H234" i="59"/>
  <c r="G234" i="59"/>
  <c r="F234" i="59"/>
  <c r="E234" i="59"/>
  <c r="D234" i="59"/>
  <c r="C234" i="59"/>
  <c r="B234" i="59"/>
  <c r="P233" i="59"/>
  <c r="O233" i="59"/>
  <c r="N233" i="59"/>
  <c r="M233" i="59"/>
  <c r="L233" i="59"/>
  <c r="K233" i="59"/>
  <c r="J233" i="59"/>
  <c r="I233" i="59"/>
  <c r="H233" i="59"/>
  <c r="G233" i="59"/>
  <c r="F233" i="59"/>
  <c r="E233" i="59"/>
  <c r="D233" i="59"/>
  <c r="C233" i="59"/>
  <c r="B233" i="59"/>
  <c r="P232" i="59"/>
  <c r="O232" i="59"/>
  <c r="N232" i="59"/>
  <c r="M232" i="59"/>
  <c r="L232" i="59"/>
  <c r="K232" i="59"/>
  <c r="J232" i="59"/>
  <c r="I232" i="59"/>
  <c r="H232" i="59"/>
  <c r="G232" i="59"/>
  <c r="F232" i="59"/>
  <c r="E232" i="59"/>
  <c r="D232" i="59"/>
  <c r="C232" i="59"/>
  <c r="B232" i="59"/>
  <c r="P231" i="59"/>
  <c r="O231" i="59"/>
  <c r="N231" i="59"/>
  <c r="M231" i="59"/>
  <c r="L231" i="59"/>
  <c r="K231" i="59"/>
  <c r="J231" i="59"/>
  <c r="I231" i="59"/>
  <c r="H231" i="59"/>
  <c r="G231" i="59"/>
  <c r="F231" i="59"/>
  <c r="E231" i="59"/>
  <c r="D231" i="59"/>
  <c r="C231" i="59"/>
  <c r="B231" i="59"/>
  <c r="P224" i="59"/>
  <c r="O224" i="59"/>
  <c r="N224" i="59"/>
  <c r="M224" i="59"/>
  <c r="L224" i="59"/>
  <c r="K224" i="59"/>
  <c r="J224" i="59"/>
  <c r="I224" i="59"/>
  <c r="H224" i="59"/>
  <c r="G224" i="59"/>
  <c r="F224" i="59"/>
  <c r="E224" i="59"/>
  <c r="D224" i="59"/>
  <c r="C224" i="59"/>
  <c r="B224" i="59"/>
  <c r="P229" i="59"/>
  <c r="O229" i="59"/>
  <c r="N229" i="59"/>
  <c r="M229" i="59"/>
  <c r="L229" i="59"/>
  <c r="K229" i="59"/>
  <c r="J229" i="59"/>
  <c r="I229" i="59"/>
  <c r="H229" i="59"/>
  <c r="G229" i="59"/>
  <c r="F229" i="59"/>
  <c r="E229" i="59"/>
  <c r="D229" i="59"/>
  <c r="C229" i="59"/>
  <c r="B229" i="59"/>
  <c r="P228" i="59"/>
  <c r="O228" i="59"/>
  <c r="N228" i="59"/>
  <c r="M228" i="59"/>
  <c r="L228" i="59"/>
  <c r="K228" i="59"/>
  <c r="J228" i="59"/>
  <c r="I228" i="59"/>
  <c r="H228" i="59"/>
  <c r="G228" i="59"/>
  <c r="F228" i="59"/>
  <c r="E228" i="59"/>
  <c r="D228" i="59"/>
  <c r="C228" i="59"/>
  <c r="B228" i="59"/>
  <c r="P227" i="59"/>
  <c r="O227" i="59"/>
  <c r="N227" i="59"/>
  <c r="M227" i="59"/>
  <c r="L227" i="59"/>
  <c r="K227" i="59"/>
  <c r="J227" i="59"/>
  <c r="I227" i="59"/>
  <c r="H227" i="59"/>
  <c r="G227" i="59"/>
  <c r="F227" i="59"/>
  <c r="E227" i="59"/>
  <c r="D227" i="59"/>
  <c r="C227" i="59"/>
  <c r="B227" i="59"/>
  <c r="P226" i="59"/>
  <c r="O226" i="59"/>
  <c r="N226" i="59"/>
  <c r="M226" i="59"/>
  <c r="L226" i="59"/>
  <c r="K226" i="59"/>
  <c r="J226" i="59"/>
  <c r="I226" i="59"/>
  <c r="H226" i="59"/>
  <c r="G226" i="59"/>
  <c r="F226" i="59"/>
  <c r="E226" i="59"/>
  <c r="D226" i="59"/>
  <c r="C226" i="59"/>
  <c r="B226" i="59"/>
  <c r="P225" i="59"/>
  <c r="O225" i="59"/>
  <c r="N225" i="59"/>
  <c r="M225" i="59"/>
  <c r="L225" i="59"/>
  <c r="K225" i="59"/>
  <c r="J225" i="59"/>
  <c r="I225" i="59"/>
  <c r="H225" i="59"/>
  <c r="G225" i="59"/>
  <c r="F225" i="59"/>
  <c r="E225" i="59"/>
  <c r="D225" i="59"/>
  <c r="C225" i="59"/>
  <c r="B225" i="59"/>
  <c r="P217" i="59"/>
  <c r="O217" i="59"/>
  <c r="N217" i="59"/>
  <c r="M217" i="59"/>
  <c r="L217" i="59"/>
  <c r="K217" i="59"/>
  <c r="J217" i="59"/>
  <c r="I217" i="59"/>
  <c r="H217" i="59"/>
  <c r="G217" i="59"/>
  <c r="F217" i="59"/>
  <c r="E217" i="59"/>
  <c r="D217" i="59"/>
  <c r="C217" i="59"/>
  <c r="B217" i="59"/>
  <c r="P223" i="59"/>
  <c r="O223" i="59"/>
  <c r="N223" i="59"/>
  <c r="M223" i="59"/>
  <c r="L223" i="59"/>
  <c r="K223" i="59"/>
  <c r="J223" i="59"/>
  <c r="I223" i="59"/>
  <c r="H223" i="59"/>
  <c r="G223" i="59"/>
  <c r="F223" i="59"/>
  <c r="E223" i="59"/>
  <c r="D223" i="59"/>
  <c r="C223" i="59"/>
  <c r="B223" i="59"/>
  <c r="P222" i="59"/>
  <c r="O222" i="59"/>
  <c r="N222" i="59"/>
  <c r="M222" i="59"/>
  <c r="L222" i="59"/>
  <c r="K222" i="59"/>
  <c r="J222" i="59"/>
  <c r="I222" i="59"/>
  <c r="H222" i="59"/>
  <c r="G222" i="59"/>
  <c r="F222" i="59"/>
  <c r="E222" i="59"/>
  <c r="D222" i="59"/>
  <c r="C222" i="59"/>
  <c r="B222" i="59"/>
  <c r="P221" i="59"/>
  <c r="O221" i="59"/>
  <c r="N221" i="59"/>
  <c r="M221" i="59"/>
  <c r="L221" i="59"/>
  <c r="K221" i="59"/>
  <c r="J221" i="59"/>
  <c r="I221" i="59"/>
  <c r="H221" i="59"/>
  <c r="G221" i="59"/>
  <c r="F221" i="59"/>
  <c r="E221" i="59"/>
  <c r="D221" i="59"/>
  <c r="C221" i="59"/>
  <c r="B221" i="59"/>
  <c r="P220" i="59"/>
  <c r="O220" i="59"/>
  <c r="N220" i="59"/>
  <c r="M220" i="59"/>
  <c r="L220" i="59"/>
  <c r="K220" i="59"/>
  <c r="J220" i="59"/>
  <c r="I220" i="59"/>
  <c r="H220" i="59"/>
  <c r="G220" i="59"/>
  <c r="F220" i="59"/>
  <c r="E220" i="59"/>
  <c r="D220" i="59"/>
  <c r="C220" i="59"/>
  <c r="B220" i="59"/>
  <c r="P219" i="59"/>
  <c r="O219" i="59"/>
  <c r="N219" i="59"/>
  <c r="M219" i="59"/>
  <c r="L219" i="59"/>
  <c r="K219" i="59"/>
  <c r="J219" i="59"/>
  <c r="I219" i="59"/>
  <c r="H219" i="59"/>
  <c r="G219" i="59"/>
  <c r="F219" i="59"/>
  <c r="E219" i="59"/>
  <c r="D219" i="59"/>
  <c r="C219" i="59"/>
  <c r="B219" i="59"/>
  <c r="P218" i="59"/>
  <c r="O218" i="59"/>
  <c r="N218" i="59"/>
  <c r="M218" i="59"/>
  <c r="L218" i="59"/>
  <c r="K218" i="59"/>
  <c r="J218" i="59"/>
  <c r="I218" i="59"/>
  <c r="H218" i="59"/>
  <c r="G218" i="59"/>
  <c r="F218" i="59"/>
  <c r="E218" i="59"/>
  <c r="D218" i="59"/>
  <c r="C218" i="59"/>
  <c r="B218" i="59"/>
  <c r="P209" i="59"/>
  <c r="O209" i="59"/>
  <c r="N209" i="59"/>
  <c r="M209" i="59"/>
  <c r="L209" i="59"/>
  <c r="K209" i="59"/>
  <c r="J209" i="59"/>
  <c r="I209" i="59"/>
  <c r="H209" i="59"/>
  <c r="G209" i="59"/>
  <c r="F209" i="59"/>
  <c r="E209" i="59"/>
  <c r="D209" i="59"/>
  <c r="C209" i="59"/>
  <c r="B209" i="59"/>
  <c r="P216" i="59"/>
  <c r="O216" i="59"/>
  <c r="N216" i="59"/>
  <c r="M216" i="59"/>
  <c r="L216" i="59"/>
  <c r="K216" i="59"/>
  <c r="J216" i="59"/>
  <c r="I216" i="59"/>
  <c r="H216" i="59"/>
  <c r="G216" i="59"/>
  <c r="F216" i="59"/>
  <c r="E216" i="59"/>
  <c r="D216" i="59"/>
  <c r="C216" i="59"/>
  <c r="B216" i="59"/>
  <c r="P215" i="59"/>
  <c r="O215" i="59"/>
  <c r="N215" i="59"/>
  <c r="M215" i="59"/>
  <c r="L215" i="59"/>
  <c r="K215" i="59"/>
  <c r="J215" i="59"/>
  <c r="I215" i="59"/>
  <c r="H215" i="59"/>
  <c r="G215" i="59"/>
  <c r="F215" i="59"/>
  <c r="E215" i="59"/>
  <c r="D215" i="59"/>
  <c r="C215" i="59"/>
  <c r="B215" i="59"/>
  <c r="P214" i="59"/>
  <c r="O214" i="59"/>
  <c r="N214" i="59"/>
  <c r="M214" i="59"/>
  <c r="L214" i="59"/>
  <c r="K214" i="59"/>
  <c r="J214" i="59"/>
  <c r="I214" i="59"/>
  <c r="H214" i="59"/>
  <c r="G214" i="59"/>
  <c r="F214" i="59"/>
  <c r="E214" i="59"/>
  <c r="D214" i="59"/>
  <c r="C214" i="59"/>
  <c r="B214" i="59"/>
  <c r="P213" i="59"/>
  <c r="O213" i="59"/>
  <c r="N213" i="59"/>
  <c r="M213" i="59"/>
  <c r="L213" i="59"/>
  <c r="K213" i="59"/>
  <c r="J213" i="59"/>
  <c r="I213" i="59"/>
  <c r="H213" i="59"/>
  <c r="G213" i="59"/>
  <c r="F213" i="59"/>
  <c r="E213" i="59"/>
  <c r="D213" i="59"/>
  <c r="C213" i="59"/>
  <c r="B213" i="59"/>
  <c r="P212" i="59"/>
  <c r="O212" i="59"/>
  <c r="N212" i="59"/>
  <c r="M212" i="59"/>
  <c r="L212" i="59"/>
  <c r="K212" i="59"/>
  <c r="J212" i="59"/>
  <c r="I212" i="59"/>
  <c r="H212" i="59"/>
  <c r="G212" i="59"/>
  <c r="F212" i="59"/>
  <c r="E212" i="59"/>
  <c r="D212" i="59"/>
  <c r="C212" i="59"/>
  <c r="B212" i="59"/>
  <c r="P211" i="59"/>
  <c r="O211" i="59"/>
  <c r="N211" i="59"/>
  <c r="M211" i="59"/>
  <c r="L211" i="59"/>
  <c r="K211" i="59"/>
  <c r="J211" i="59"/>
  <c r="I211" i="59"/>
  <c r="H211" i="59"/>
  <c r="G211" i="59"/>
  <c r="F211" i="59"/>
  <c r="E211" i="59"/>
  <c r="D211" i="59"/>
  <c r="C211" i="59"/>
  <c r="B211" i="59"/>
  <c r="P210" i="59"/>
  <c r="O210" i="59"/>
  <c r="N210" i="59"/>
  <c r="M210" i="59"/>
  <c r="L210" i="59"/>
  <c r="K210" i="59"/>
  <c r="J210" i="59"/>
  <c r="I210" i="59"/>
  <c r="H210" i="59"/>
  <c r="G210" i="59"/>
  <c r="F210" i="59"/>
  <c r="E210" i="59"/>
  <c r="D210" i="59"/>
  <c r="C210" i="59"/>
  <c r="B210" i="59"/>
  <c r="P14" i="59"/>
  <c r="O14" i="59"/>
  <c r="N14" i="59"/>
  <c r="M14" i="59"/>
  <c r="L14" i="59"/>
  <c r="J14" i="59"/>
  <c r="I14" i="59"/>
  <c r="H14" i="59"/>
  <c r="G14" i="59"/>
  <c r="F14" i="59"/>
  <c r="E14" i="59"/>
  <c r="D14" i="59"/>
  <c r="C14" i="59"/>
  <c r="B14" i="59"/>
  <c r="P19" i="59"/>
  <c r="O19" i="59"/>
  <c r="N19" i="59"/>
  <c r="L19" i="59"/>
  <c r="K19" i="59"/>
  <c r="J19" i="59"/>
  <c r="I19" i="59"/>
  <c r="H19" i="59"/>
  <c r="G19" i="59"/>
  <c r="F19" i="59"/>
  <c r="E19" i="59"/>
  <c r="D19" i="59"/>
  <c r="C19" i="59"/>
  <c r="B19" i="59"/>
  <c r="P18" i="59"/>
  <c r="O18" i="59"/>
  <c r="N18" i="59"/>
  <c r="L18" i="59"/>
  <c r="K18" i="59"/>
  <c r="J18" i="59"/>
  <c r="I18" i="59"/>
  <c r="H18" i="59"/>
  <c r="G18" i="59"/>
  <c r="F18" i="59"/>
  <c r="E18" i="59"/>
  <c r="D18" i="59"/>
  <c r="C18" i="59"/>
  <c r="B18" i="59"/>
  <c r="P17" i="59"/>
  <c r="O17" i="59"/>
  <c r="N17" i="59"/>
  <c r="L17" i="59"/>
  <c r="K17" i="59"/>
  <c r="J17" i="59"/>
  <c r="I17" i="59"/>
  <c r="H17" i="59"/>
  <c r="G17" i="59"/>
  <c r="F17" i="59"/>
  <c r="E17" i="59"/>
  <c r="D17" i="59"/>
  <c r="C17" i="59"/>
  <c r="B17" i="59"/>
  <c r="P16" i="59"/>
  <c r="O16" i="59"/>
  <c r="N16" i="59"/>
  <c r="L16" i="59"/>
  <c r="K16" i="59"/>
  <c r="J16" i="59"/>
  <c r="I16" i="59"/>
  <c r="H16" i="59"/>
  <c r="G16" i="59"/>
  <c r="F16" i="59"/>
  <c r="E16" i="59"/>
  <c r="D16" i="59"/>
  <c r="C16" i="59"/>
  <c r="B16" i="59"/>
  <c r="P15" i="59"/>
  <c r="O15" i="59"/>
  <c r="N15" i="59"/>
  <c r="L15" i="59"/>
  <c r="K15" i="59"/>
  <c r="J15" i="59"/>
  <c r="I15" i="59"/>
  <c r="H15" i="59"/>
  <c r="G15" i="59"/>
  <c r="F15" i="59"/>
  <c r="E15" i="59"/>
  <c r="D15" i="59"/>
  <c r="C15" i="59"/>
  <c r="B15" i="59"/>
  <c r="P474" i="59"/>
  <c r="O474" i="59"/>
  <c r="N474" i="59"/>
  <c r="M474" i="59"/>
  <c r="L474" i="59"/>
  <c r="K474" i="59"/>
  <c r="J474" i="59"/>
  <c r="I474" i="59"/>
  <c r="H474" i="59"/>
  <c r="G474" i="59"/>
  <c r="F474" i="59"/>
  <c r="E474" i="59"/>
  <c r="D474" i="59"/>
  <c r="C474" i="59"/>
  <c r="B474" i="59"/>
  <c r="P486" i="59"/>
  <c r="O486" i="59"/>
  <c r="N486" i="59"/>
  <c r="L486" i="59"/>
  <c r="K486" i="59"/>
  <c r="J486" i="59"/>
  <c r="I486" i="59"/>
  <c r="H486" i="59"/>
  <c r="G486" i="59"/>
  <c r="F486" i="59"/>
  <c r="E486" i="59"/>
  <c r="D486" i="59"/>
  <c r="C486" i="59"/>
  <c r="B486" i="59"/>
  <c r="P485" i="59"/>
  <c r="O485" i="59"/>
  <c r="N485" i="59"/>
  <c r="M485" i="59"/>
  <c r="L485" i="59"/>
  <c r="K485" i="59"/>
  <c r="J485" i="59"/>
  <c r="I485" i="59"/>
  <c r="H485" i="59"/>
  <c r="G485" i="59"/>
  <c r="F485" i="59"/>
  <c r="E485" i="59"/>
  <c r="D485" i="59"/>
  <c r="C485" i="59"/>
  <c r="B485" i="59"/>
  <c r="P484" i="59"/>
  <c r="O484" i="59"/>
  <c r="N484" i="59"/>
  <c r="M484" i="59"/>
  <c r="L484" i="59"/>
  <c r="K484" i="59"/>
  <c r="J484" i="59"/>
  <c r="I484" i="59"/>
  <c r="H484" i="59"/>
  <c r="G484" i="59"/>
  <c r="F484" i="59"/>
  <c r="E484" i="59"/>
  <c r="D484" i="59"/>
  <c r="C484" i="59"/>
  <c r="B484" i="59"/>
  <c r="P483" i="59"/>
  <c r="O483" i="59"/>
  <c r="N483" i="59"/>
  <c r="M483" i="59"/>
  <c r="L483" i="59"/>
  <c r="K483" i="59"/>
  <c r="J483" i="59"/>
  <c r="I483" i="59"/>
  <c r="H483" i="59"/>
  <c r="G483" i="59"/>
  <c r="F483" i="59"/>
  <c r="E483" i="59"/>
  <c r="D483" i="59"/>
  <c r="C483" i="59"/>
  <c r="B483" i="59"/>
  <c r="P482" i="59"/>
  <c r="O482" i="59"/>
  <c r="N482" i="59"/>
  <c r="M482" i="59"/>
  <c r="L482" i="59"/>
  <c r="K482" i="59"/>
  <c r="J482" i="59"/>
  <c r="I482" i="59"/>
  <c r="H482" i="59"/>
  <c r="G482" i="59"/>
  <c r="F482" i="59"/>
  <c r="E482" i="59"/>
  <c r="D482" i="59"/>
  <c r="C482" i="59"/>
  <c r="B482" i="59"/>
  <c r="P481" i="59"/>
  <c r="O481" i="59"/>
  <c r="N481" i="59"/>
  <c r="M481" i="59"/>
  <c r="L481" i="59"/>
  <c r="K481" i="59"/>
  <c r="J481" i="59"/>
  <c r="I481" i="59"/>
  <c r="H481" i="59"/>
  <c r="G481" i="59"/>
  <c r="F481" i="59"/>
  <c r="E481" i="59"/>
  <c r="D481" i="59"/>
  <c r="C481" i="59"/>
  <c r="B481" i="59"/>
  <c r="P480" i="59"/>
  <c r="O480" i="59"/>
  <c r="N480" i="59"/>
  <c r="M480" i="59"/>
  <c r="L480" i="59"/>
  <c r="K480" i="59"/>
  <c r="J480" i="59"/>
  <c r="I480" i="59"/>
  <c r="H480" i="59"/>
  <c r="G480" i="59"/>
  <c r="F480" i="59"/>
  <c r="E480" i="59"/>
  <c r="D480" i="59"/>
  <c r="C480" i="59"/>
  <c r="B480" i="59"/>
  <c r="P479" i="59"/>
  <c r="O479" i="59"/>
  <c r="N479" i="59"/>
  <c r="M479" i="59"/>
  <c r="L479" i="59"/>
  <c r="K479" i="59"/>
  <c r="J479" i="59"/>
  <c r="I479" i="59"/>
  <c r="H479" i="59"/>
  <c r="G479" i="59"/>
  <c r="F479" i="59"/>
  <c r="E479" i="59"/>
  <c r="D479" i="59"/>
  <c r="C479" i="59"/>
  <c r="B479" i="59"/>
  <c r="P478" i="59"/>
  <c r="O478" i="59"/>
  <c r="N478" i="59"/>
  <c r="M478" i="59"/>
  <c r="L478" i="59"/>
  <c r="K478" i="59"/>
  <c r="J478" i="59"/>
  <c r="I478" i="59"/>
  <c r="H478" i="59"/>
  <c r="G478" i="59"/>
  <c r="F478" i="59"/>
  <c r="E478" i="59"/>
  <c r="D478" i="59"/>
  <c r="C478" i="59"/>
  <c r="B478" i="59"/>
  <c r="P477" i="59"/>
  <c r="O477" i="59"/>
  <c r="N477" i="59"/>
  <c r="M477" i="59"/>
  <c r="L477" i="59"/>
  <c r="K477" i="59"/>
  <c r="J477" i="59"/>
  <c r="I477" i="59"/>
  <c r="H477" i="59"/>
  <c r="G477" i="59"/>
  <c r="F477" i="59"/>
  <c r="E477" i="59"/>
  <c r="D477" i="59"/>
  <c r="C477" i="59"/>
  <c r="B477" i="59"/>
  <c r="P476" i="59"/>
  <c r="O476" i="59"/>
  <c r="N476" i="59"/>
  <c r="M476" i="59"/>
  <c r="L476" i="59"/>
  <c r="K476" i="59"/>
  <c r="J476" i="59"/>
  <c r="I476" i="59"/>
  <c r="H476" i="59"/>
  <c r="G476" i="59"/>
  <c r="F476" i="59"/>
  <c r="E476" i="59"/>
  <c r="D476" i="59"/>
  <c r="C476" i="59"/>
  <c r="B476" i="59"/>
  <c r="P475" i="59"/>
  <c r="O475" i="59"/>
  <c r="N475" i="59"/>
  <c r="M475" i="59"/>
  <c r="L475" i="59"/>
  <c r="K475" i="59"/>
  <c r="J475" i="59"/>
  <c r="I475" i="59"/>
  <c r="H475" i="59"/>
  <c r="G475" i="59"/>
  <c r="F475" i="59"/>
  <c r="E475" i="59"/>
  <c r="D475" i="59"/>
  <c r="C475" i="59"/>
  <c r="B475" i="59"/>
  <c r="P451" i="59"/>
  <c r="O451" i="59"/>
  <c r="N451" i="59"/>
  <c r="M451" i="59"/>
  <c r="L451" i="59"/>
  <c r="K451" i="59"/>
  <c r="J451" i="59"/>
  <c r="I451" i="59"/>
  <c r="H451" i="59"/>
  <c r="G451" i="59"/>
  <c r="F451" i="59"/>
  <c r="E451" i="59"/>
  <c r="D451" i="59"/>
  <c r="C451" i="59"/>
  <c r="B451" i="59"/>
  <c r="P473" i="59"/>
  <c r="O473" i="59"/>
  <c r="N473" i="59"/>
  <c r="M473" i="59"/>
  <c r="L473" i="59"/>
  <c r="K473" i="59"/>
  <c r="J473" i="59"/>
  <c r="I473" i="59"/>
  <c r="H473" i="59"/>
  <c r="G473" i="59"/>
  <c r="F473" i="59"/>
  <c r="E473" i="59"/>
  <c r="D473" i="59"/>
  <c r="C473" i="59"/>
  <c r="B473" i="59"/>
  <c r="P472" i="59"/>
  <c r="O472" i="59"/>
  <c r="N472" i="59"/>
  <c r="M472" i="59"/>
  <c r="L472" i="59"/>
  <c r="K472" i="59"/>
  <c r="J472" i="59"/>
  <c r="I472" i="59"/>
  <c r="H472" i="59"/>
  <c r="G472" i="59"/>
  <c r="F472" i="59"/>
  <c r="E472" i="59"/>
  <c r="D472" i="59"/>
  <c r="C472" i="59"/>
  <c r="B472" i="59"/>
  <c r="P471" i="59"/>
  <c r="O471" i="59"/>
  <c r="N471" i="59"/>
  <c r="M471" i="59"/>
  <c r="L471" i="59"/>
  <c r="K471" i="59"/>
  <c r="J471" i="59"/>
  <c r="I471" i="59"/>
  <c r="H471" i="59"/>
  <c r="G471" i="59"/>
  <c r="F471" i="59"/>
  <c r="E471" i="59"/>
  <c r="D471" i="59"/>
  <c r="C471" i="59"/>
  <c r="B471" i="59"/>
  <c r="P470" i="59"/>
  <c r="O470" i="59"/>
  <c r="N470" i="59"/>
  <c r="M470" i="59"/>
  <c r="L470" i="59"/>
  <c r="K470" i="59"/>
  <c r="J470" i="59"/>
  <c r="I470" i="59"/>
  <c r="H470" i="59"/>
  <c r="G470" i="59"/>
  <c r="F470" i="59"/>
  <c r="E470" i="59"/>
  <c r="D470" i="59"/>
  <c r="C470" i="59"/>
  <c r="B470" i="59"/>
  <c r="P469" i="59"/>
  <c r="O469" i="59"/>
  <c r="N469" i="59"/>
  <c r="M469" i="59"/>
  <c r="L469" i="59"/>
  <c r="K469" i="59"/>
  <c r="J469" i="59"/>
  <c r="I469" i="59"/>
  <c r="H469" i="59"/>
  <c r="G469" i="59"/>
  <c r="F469" i="59"/>
  <c r="E469" i="59"/>
  <c r="D469" i="59"/>
  <c r="C469" i="59"/>
  <c r="B469" i="59"/>
  <c r="P468" i="59"/>
  <c r="O468" i="59"/>
  <c r="N468" i="59"/>
  <c r="M468" i="59"/>
  <c r="L468" i="59"/>
  <c r="K468" i="59"/>
  <c r="J468" i="59"/>
  <c r="I468" i="59"/>
  <c r="H468" i="59"/>
  <c r="G468" i="59"/>
  <c r="F468" i="59"/>
  <c r="E468" i="59"/>
  <c r="D468" i="59"/>
  <c r="C468" i="59"/>
  <c r="B468" i="59"/>
  <c r="P467" i="59"/>
  <c r="O467" i="59"/>
  <c r="N467" i="59"/>
  <c r="M467" i="59"/>
  <c r="L467" i="59"/>
  <c r="K467" i="59"/>
  <c r="J467" i="59"/>
  <c r="I467" i="59"/>
  <c r="H467" i="59"/>
  <c r="G467" i="59"/>
  <c r="F467" i="59"/>
  <c r="E467" i="59"/>
  <c r="D467" i="59"/>
  <c r="C467" i="59"/>
  <c r="B467" i="59"/>
  <c r="P466" i="59"/>
  <c r="O466" i="59"/>
  <c r="N466" i="59"/>
  <c r="M466" i="59"/>
  <c r="L466" i="59"/>
  <c r="K466" i="59"/>
  <c r="J466" i="59"/>
  <c r="I466" i="59"/>
  <c r="H466" i="59"/>
  <c r="G466" i="59"/>
  <c r="F466" i="59"/>
  <c r="E466" i="59"/>
  <c r="D466" i="59"/>
  <c r="C466" i="59"/>
  <c r="B466" i="59"/>
  <c r="P465" i="59"/>
  <c r="O465" i="59"/>
  <c r="N465" i="59"/>
  <c r="M465" i="59"/>
  <c r="L465" i="59"/>
  <c r="K465" i="59"/>
  <c r="J465" i="59"/>
  <c r="I465" i="59"/>
  <c r="H465" i="59"/>
  <c r="G465" i="59"/>
  <c r="F465" i="59"/>
  <c r="E465" i="59"/>
  <c r="D465" i="59"/>
  <c r="C465" i="59"/>
  <c r="B465" i="59"/>
  <c r="P464" i="59"/>
  <c r="O464" i="59"/>
  <c r="N464" i="59"/>
  <c r="M464" i="59"/>
  <c r="L464" i="59"/>
  <c r="K464" i="59"/>
  <c r="J464" i="59"/>
  <c r="I464" i="59"/>
  <c r="H464" i="59"/>
  <c r="G464" i="59"/>
  <c r="F464" i="59"/>
  <c r="E464" i="59"/>
  <c r="D464" i="59"/>
  <c r="C464" i="59"/>
  <c r="B464" i="59"/>
  <c r="P463" i="59"/>
  <c r="O463" i="59"/>
  <c r="N463" i="59"/>
  <c r="M463" i="59"/>
  <c r="L463" i="59"/>
  <c r="K463" i="59"/>
  <c r="J463" i="59"/>
  <c r="I463" i="59"/>
  <c r="H463" i="59"/>
  <c r="G463" i="59"/>
  <c r="F463" i="59"/>
  <c r="E463" i="59"/>
  <c r="D463" i="59"/>
  <c r="C463" i="59"/>
  <c r="B463" i="59"/>
  <c r="P462" i="59"/>
  <c r="O462" i="59"/>
  <c r="N462" i="59"/>
  <c r="M462" i="59"/>
  <c r="L462" i="59"/>
  <c r="K462" i="59"/>
  <c r="J462" i="59"/>
  <c r="I462" i="59"/>
  <c r="H462" i="59"/>
  <c r="G462" i="59"/>
  <c r="F462" i="59"/>
  <c r="E462" i="59"/>
  <c r="D462" i="59"/>
  <c r="C462" i="59"/>
  <c r="B462" i="59"/>
  <c r="P461" i="59"/>
  <c r="O461" i="59"/>
  <c r="N461" i="59"/>
  <c r="M461" i="59"/>
  <c r="L461" i="59"/>
  <c r="K461" i="59"/>
  <c r="J461" i="59"/>
  <c r="I461" i="59"/>
  <c r="H461" i="59"/>
  <c r="G461" i="59"/>
  <c r="F461" i="59"/>
  <c r="E461" i="59"/>
  <c r="D461" i="59"/>
  <c r="C461" i="59"/>
  <c r="B461" i="59"/>
  <c r="P460" i="59"/>
  <c r="O460" i="59"/>
  <c r="N460" i="59"/>
  <c r="M460" i="59"/>
  <c r="L460" i="59"/>
  <c r="K460" i="59"/>
  <c r="J460" i="59"/>
  <c r="I460" i="59"/>
  <c r="H460" i="59"/>
  <c r="G460" i="59"/>
  <c r="F460" i="59"/>
  <c r="E460" i="59"/>
  <c r="D460" i="59"/>
  <c r="C460" i="59"/>
  <c r="B460" i="59"/>
  <c r="P459" i="59"/>
  <c r="O459" i="59"/>
  <c r="N459" i="59"/>
  <c r="M459" i="59"/>
  <c r="L459" i="59"/>
  <c r="K459" i="59"/>
  <c r="J459" i="59"/>
  <c r="I459" i="59"/>
  <c r="H459" i="59"/>
  <c r="G459" i="59"/>
  <c r="F459" i="59"/>
  <c r="E459" i="59"/>
  <c r="D459" i="59"/>
  <c r="C459" i="59"/>
  <c r="B459" i="59"/>
  <c r="P458" i="59"/>
  <c r="O458" i="59"/>
  <c r="N458" i="59"/>
  <c r="M458" i="59"/>
  <c r="L458" i="59"/>
  <c r="K458" i="59"/>
  <c r="J458" i="59"/>
  <c r="I458" i="59"/>
  <c r="H458" i="59"/>
  <c r="G458" i="59"/>
  <c r="F458" i="59"/>
  <c r="E458" i="59"/>
  <c r="D458" i="59"/>
  <c r="C458" i="59"/>
  <c r="B458" i="59"/>
  <c r="P457" i="59"/>
  <c r="O457" i="59"/>
  <c r="N457" i="59"/>
  <c r="M457" i="59"/>
  <c r="L457" i="59"/>
  <c r="K457" i="59"/>
  <c r="J457" i="59"/>
  <c r="I457" i="59"/>
  <c r="H457" i="59"/>
  <c r="G457" i="59"/>
  <c r="F457" i="59"/>
  <c r="E457" i="59"/>
  <c r="D457" i="59"/>
  <c r="C457" i="59"/>
  <c r="B457" i="59"/>
  <c r="P456" i="59"/>
  <c r="O456" i="59"/>
  <c r="N456" i="59"/>
  <c r="M456" i="59"/>
  <c r="L456" i="59"/>
  <c r="K456" i="59"/>
  <c r="J456" i="59"/>
  <c r="I456" i="59"/>
  <c r="H456" i="59"/>
  <c r="G456" i="59"/>
  <c r="F456" i="59"/>
  <c r="E456" i="59"/>
  <c r="D456" i="59"/>
  <c r="C456" i="59"/>
  <c r="B456" i="59"/>
  <c r="P455" i="59"/>
  <c r="O455" i="59"/>
  <c r="N455" i="59"/>
  <c r="M455" i="59"/>
  <c r="L455" i="59"/>
  <c r="K455" i="59"/>
  <c r="J455" i="59"/>
  <c r="I455" i="59"/>
  <c r="H455" i="59"/>
  <c r="G455" i="59"/>
  <c r="F455" i="59"/>
  <c r="E455" i="59"/>
  <c r="D455" i="59"/>
  <c r="C455" i="59"/>
  <c r="B455" i="59"/>
  <c r="P454" i="59"/>
  <c r="O454" i="59"/>
  <c r="N454" i="59"/>
  <c r="M454" i="59"/>
  <c r="L454" i="59"/>
  <c r="K454" i="59"/>
  <c r="J454" i="59"/>
  <c r="I454" i="59"/>
  <c r="H454" i="59"/>
  <c r="G454" i="59"/>
  <c r="F454" i="59"/>
  <c r="E454" i="59"/>
  <c r="D454" i="59"/>
  <c r="C454" i="59"/>
  <c r="B454" i="59"/>
  <c r="P453" i="59"/>
  <c r="O453" i="59"/>
  <c r="N453" i="59"/>
  <c r="M453" i="59"/>
  <c r="L453" i="59"/>
  <c r="K453" i="59"/>
  <c r="J453" i="59"/>
  <c r="I453" i="59"/>
  <c r="H453" i="59"/>
  <c r="G453" i="59"/>
  <c r="F453" i="59"/>
  <c r="E453" i="59"/>
  <c r="D453" i="59"/>
  <c r="C453" i="59"/>
  <c r="B453" i="59"/>
  <c r="P452" i="59"/>
  <c r="O452" i="59"/>
  <c r="N452" i="59"/>
  <c r="M452" i="59"/>
  <c r="L452" i="59"/>
  <c r="K452" i="59"/>
  <c r="J452" i="59"/>
  <c r="I452" i="59"/>
  <c r="H452" i="59"/>
  <c r="G452" i="59"/>
  <c r="F452" i="59"/>
  <c r="E452" i="59"/>
  <c r="D452" i="59"/>
  <c r="C452" i="59"/>
  <c r="B452" i="59"/>
  <c r="P377" i="59"/>
  <c r="O377" i="59"/>
  <c r="N377" i="59"/>
  <c r="M377" i="59"/>
  <c r="L377" i="59"/>
  <c r="K377" i="59"/>
  <c r="J377" i="59"/>
  <c r="I377" i="59"/>
  <c r="H377" i="59"/>
  <c r="G377" i="59"/>
  <c r="F377" i="59"/>
  <c r="E377" i="59"/>
  <c r="D377" i="59"/>
  <c r="C377" i="59"/>
  <c r="B377" i="59"/>
  <c r="P408" i="59"/>
  <c r="O408" i="59"/>
  <c r="N408" i="59"/>
  <c r="M408" i="59"/>
  <c r="L408" i="59"/>
  <c r="K408" i="59"/>
  <c r="J408" i="59"/>
  <c r="I408" i="59"/>
  <c r="H408" i="59"/>
  <c r="G408" i="59"/>
  <c r="F408" i="59"/>
  <c r="E408" i="59"/>
  <c r="D408" i="59"/>
  <c r="C408" i="59"/>
  <c r="B408" i="59"/>
  <c r="P407" i="59"/>
  <c r="O407" i="59"/>
  <c r="N407" i="59"/>
  <c r="M407" i="59"/>
  <c r="L407" i="59"/>
  <c r="K407" i="59"/>
  <c r="J407" i="59"/>
  <c r="I407" i="59"/>
  <c r="H407" i="59"/>
  <c r="G407" i="59"/>
  <c r="F407" i="59"/>
  <c r="E407" i="59"/>
  <c r="D407" i="59"/>
  <c r="C407" i="59"/>
  <c r="B407" i="59"/>
  <c r="P406" i="59"/>
  <c r="O406" i="59"/>
  <c r="N406" i="59"/>
  <c r="M406" i="59"/>
  <c r="L406" i="59"/>
  <c r="K406" i="59"/>
  <c r="J406" i="59"/>
  <c r="I406" i="59"/>
  <c r="H406" i="59"/>
  <c r="G406" i="59"/>
  <c r="F406" i="59"/>
  <c r="E406" i="59"/>
  <c r="D406" i="59"/>
  <c r="C406" i="59"/>
  <c r="B406" i="59"/>
  <c r="P405" i="59"/>
  <c r="O405" i="59"/>
  <c r="N405" i="59"/>
  <c r="M405" i="59"/>
  <c r="L405" i="59"/>
  <c r="K405" i="59"/>
  <c r="J405" i="59"/>
  <c r="I405" i="59"/>
  <c r="H405" i="59"/>
  <c r="G405" i="59"/>
  <c r="F405" i="59"/>
  <c r="E405" i="59"/>
  <c r="D405" i="59"/>
  <c r="C405" i="59"/>
  <c r="B405" i="59"/>
  <c r="P404" i="59"/>
  <c r="O404" i="59"/>
  <c r="N404" i="59"/>
  <c r="M404" i="59"/>
  <c r="L404" i="59"/>
  <c r="K404" i="59"/>
  <c r="J404" i="59"/>
  <c r="I404" i="59"/>
  <c r="H404" i="59"/>
  <c r="G404" i="59"/>
  <c r="F404" i="59"/>
  <c r="E404" i="59"/>
  <c r="D404" i="59"/>
  <c r="C404" i="59"/>
  <c r="B404" i="59"/>
  <c r="P403" i="59"/>
  <c r="O403" i="59"/>
  <c r="N403" i="59"/>
  <c r="M403" i="59"/>
  <c r="L403" i="59"/>
  <c r="K403" i="59"/>
  <c r="J403" i="59"/>
  <c r="I403" i="59"/>
  <c r="H403" i="59"/>
  <c r="G403" i="59"/>
  <c r="F403" i="59"/>
  <c r="E403" i="59"/>
  <c r="D403" i="59"/>
  <c r="C403" i="59"/>
  <c r="B403" i="59"/>
  <c r="P402" i="59"/>
  <c r="O402" i="59"/>
  <c r="N402" i="59"/>
  <c r="M402" i="59"/>
  <c r="L402" i="59"/>
  <c r="K402" i="59"/>
  <c r="J402" i="59"/>
  <c r="I402" i="59"/>
  <c r="H402" i="59"/>
  <c r="G402" i="59"/>
  <c r="F402" i="59"/>
  <c r="E402" i="59"/>
  <c r="D402" i="59"/>
  <c r="C402" i="59"/>
  <c r="B402" i="59"/>
  <c r="P401" i="59"/>
  <c r="O401" i="59"/>
  <c r="N401" i="59"/>
  <c r="M401" i="59"/>
  <c r="L401" i="59"/>
  <c r="K401" i="59"/>
  <c r="J401" i="59"/>
  <c r="I401" i="59"/>
  <c r="H401" i="59"/>
  <c r="G401" i="59"/>
  <c r="F401" i="59"/>
  <c r="E401" i="59"/>
  <c r="D401" i="59"/>
  <c r="C401" i="59"/>
  <c r="B401" i="59"/>
  <c r="P400" i="59"/>
  <c r="O400" i="59"/>
  <c r="N400" i="59"/>
  <c r="M400" i="59"/>
  <c r="L400" i="59"/>
  <c r="K400" i="59"/>
  <c r="J400" i="59"/>
  <c r="I400" i="59"/>
  <c r="H400" i="59"/>
  <c r="G400" i="59"/>
  <c r="F400" i="59"/>
  <c r="E400" i="59"/>
  <c r="D400" i="59"/>
  <c r="C400" i="59"/>
  <c r="B400" i="59"/>
  <c r="P399" i="59"/>
  <c r="O399" i="59"/>
  <c r="N399" i="59"/>
  <c r="M399" i="59"/>
  <c r="L399" i="59"/>
  <c r="K399" i="59"/>
  <c r="J399" i="59"/>
  <c r="I399" i="59"/>
  <c r="H399" i="59"/>
  <c r="G399" i="59"/>
  <c r="F399" i="59"/>
  <c r="E399" i="59"/>
  <c r="D399" i="59"/>
  <c r="C399" i="59"/>
  <c r="B399" i="59"/>
  <c r="P398" i="59"/>
  <c r="O398" i="59"/>
  <c r="N398" i="59"/>
  <c r="M398" i="59"/>
  <c r="L398" i="59"/>
  <c r="K398" i="59"/>
  <c r="J398" i="59"/>
  <c r="I398" i="59"/>
  <c r="H398" i="59"/>
  <c r="G398" i="59"/>
  <c r="F398" i="59"/>
  <c r="E398" i="59"/>
  <c r="D398" i="59"/>
  <c r="C398" i="59"/>
  <c r="B398" i="59"/>
  <c r="P397" i="59"/>
  <c r="O397" i="59"/>
  <c r="N397" i="59"/>
  <c r="M397" i="59"/>
  <c r="L397" i="59"/>
  <c r="K397" i="59"/>
  <c r="J397" i="59"/>
  <c r="I397" i="59"/>
  <c r="H397" i="59"/>
  <c r="G397" i="59"/>
  <c r="F397" i="59"/>
  <c r="E397" i="59"/>
  <c r="D397" i="59"/>
  <c r="C397" i="59"/>
  <c r="B397" i="59"/>
  <c r="P396" i="59"/>
  <c r="O396" i="59"/>
  <c r="N396" i="59"/>
  <c r="M396" i="59"/>
  <c r="L396" i="59"/>
  <c r="K396" i="59"/>
  <c r="J396" i="59"/>
  <c r="I396" i="59"/>
  <c r="H396" i="59"/>
  <c r="G396" i="59"/>
  <c r="F396" i="59"/>
  <c r="E396" i="59"/>
  <c r="D396" i="59"/>
  <c r="C396" i="59"/>
  <c r="B396" i="59"/>
  <c r="P395" i="59"/>
  <c r="O395" i="59"/>
  <c r="N395" i="59"/>
  <c r="M395" i="59"/>
  <c r="L395" i="59"/>
  <c r="K395" i="59"/>
  <c r="J395" i="59"/>
  <c r="I395" i="59"/>
  <c r="H395" i="59"/>
  <c r="G395" i="59"/>
  <c r="F395" i="59"/>
  <c r="E395" i="59"/>
  <c r="D395" i="59"/>
  <c r="C395" i="59"/>
  <c r="B395" i="59"/>
  <c r="P394" i="59"/>
  <c r="O394" i="59"/>
  <c r="N394" i="59"/>
  <c r="M394" i="59"/>
  <c r="L394" i="59"/>
  <c r="K394" i="59"/>
  <c r="J394" i="59"/>
  <c r="I394" i="59"/>
  <c r="H394" i="59"/>
  <c r="G394" i="59"/>
  <c r="F394" i="59"/>
  <c r="E394" i="59"/>
  <c r="D394" i="59"/>
  <c r="C394" i="59"/>
  <c r="B394" i="59"/>
  <c r="P393" i="59"/>
  <c r="O393" i="59"/>
  <c r="N393" i="59"/>
  <c r="M393" i="59"/>
  <c r="L393" i="59"/>
  <c r="K393" i="59"/>
  <c r="J393" i="59"/>
  <c r="I393" i="59"/>
  <c r="H393" i="59"/>
  <c r="G393" i="59"/>
  <c r="F393" i="59"/>
  <c r="E393" i="59"/>
  <c r="D393" i="59"/>
  <c r="C393" i="59"/>
  <c r="B393" i="59"/>
  <c r="P392" i="59"/>
  <c r="O392" i="59"/>
  <c r="N392" i="59"/>
  <c r="M392" i="59"/>
  <c r="L392" i="59"/>
  <c r="K392" i="59"/>
  <c r="J392" i="59"/>
  <c r="I392" i="59"/>
  <c r="H392" i="59"/>
  <c r="G392" i="59"/>
  <c r="F392" i="59"/>
  <c r="E392" i="59"/>
  <c r="D392" i="59"/>
  <c r="C392" i="59"/>
  <c r="B392" i="59"/>
  <c r="P391" i="59"/>
  <c r="O391" i="59"/>
  <c r="N391" i="59"/>
  <c r="M391" i="59"/>
  <c r="L391" i="59"/>
  <c r="K391" i="59"/>
  <c r="J391" i="59"/>
  <c r="I391" i="59"/>
  <c r="H391" i="59"/>
  <c r="G391" i="59"/>
  <c r="F391" i="59"/>
  <c r="E391" i="59"/>
  <c r="D391" i="59"/>
  <c r="C391" i="59"/>
  <c r="B391" i="59"/>
  <c r="P390" i="59"/>
  <c r="O390" i="59"/>
  <c r="N390" i="59"/>
  <c r="M390" i="59"/>
  <c r="L390" i="59"/>
  <c r="K390" i="59"/>
  <c r="J390" i="59"/>
  <c r="I390" i="59"/>
  <c r="H390" i="59"/>
  <c r="G390" i="59"/>
  <c r="F390" i="59"/>
  <c r="E390" i="59"/>
  <c r="D390" i="59"/>
  <c r="C390" i="59"/>
  <c r="B390" i="59"/>
  <c r="P389" i="59"/>
  <c r="O389" i="59"/>
  <c r="N389" i="59"/>
  <c r="M389" i="59"/>
  <c r="L389" i="59"/>
  <c r="K389" i="59"/>
  <c r="J389" i="59"/>
  <c r="I389" i="59"/>
  <c r="H389" i="59"/>
  <c r="G389" i="59"/>
  <c r="F389" i="59"/>
  <c r="E389" i="59"/>
  <c r="D389" i="59"/>
  <c r="C389" i="59"/>
  <c r="B389" i="59"/>
  <c r="P388" i="59"/>
  <c r="O388" i="59"/>
  <c r="N388" i="59"/>
  <c r="M388" i="59"/>
  <c r="L388" i="59"/>
  <c r="K388" i="59"/>
  <c r="J388" i="59"/>
  <c r="I388" i="59"/>
  <c r="H388" i="59"/>
  <c r="G388" i="59"/>
  <c r="F388" i="59"/>
  <c r="E388" i="59"/>
  <c r="D388" i="59"/>
  <c r="C388" i="59"/>
  <c r="B388" i="59"/>
  <c r="P387" i="59"/>
  <c r="O387" i="59"/>
  <c r="N387" i="59"/>
  <c r="M387" i="59"/>
  <c r="L387" i="59"/>
  <c r="K387" i="59"/>
  <c r="J387" i="59"/>
  <c r="I387" i="59"/>
  <c r="H387" i="59"/>
  <c r="G387" i="59"/>
  <c r="F387" i="59"/>
  <c r="E387" i="59"/>
  <c r="D387" i="59"/>
  <c r="C387" i="59"/>
  <c r="B387" i="59"/>
  <c r="P386" i="59"/>
  <c r="O386" i="59"/>
  <c r="N386" i="59"/>
  <c r="M386" i="59"/>
  <c r="L386" i="59"/>
  <c r="K386" i="59"/>
  <c r="J386" i="59"/>
  <c r="I386" i="59"/>
  <c r="H386" i="59"/>
  <c r="G386" i="59"/>
  <c r="F386" i="59"/>
  <c r="E386" i="59"/>
  <c r="D386" i="59"/>
  <c r="C386" i="59"/>
  <c r="B386" i="59"/>
  <c r="P385" i="59"/>
  <c r="O385" i="59"/>
  <c r="N385" i="59"/>
  <c r="M385" i="59"/>
  <c r="L385" i="59"/>
  <c r="K385" i="59"/>
  <c r="J385" i="59"/>
  <c r="I385" i="59"/>
  <c r="H385" i="59"/>
  <c r="G385" i="59"/>
  <c r="F385" i="59"/>
  <c r="E385" i="59"/>
  <c r="D385" i="59"/>
  <c r="C385" i="59"/>
  <c r="B385" i="59"/>
  <c r="P384" i="59"/>
  <c r="O384" i="59"/>
  <c r="N384" i="59"/>
  <c r="M384" i="59"/>
  <c r="L384" i="59"/>
  <c r="K384" i="59"/>
  <c r="J384" i="59"/>
  <c r="I384" i="59"/>
  <c r="H384" i="59"/>
  <c r="G384" i="59"/>
  <c r="F384" i="59"/>
  <c r="E384" i="59"/>
  <c r="D384" i="59"/>
  <c r="C384" i="59"/>
  <c r="B384" i="59"/>
  <c r="P383" i="59"/>
  <c r="O383" i="59"/>
  <c r="N383" i="59"/>
  <c r="M383" i="59"/>
  <c r="L383" i="59"/>
  <c r="K383" i="59"/>
  <c r="J383" i="59"/>
  <c r="I383" i="59"/>
  <c r="H383" i="59"/>
  <c r="G383" i="59"/>
  <c r="F383" i="59"/>
  <c r="E383" i="59"/>
  <c r="D383" i="59"/>
  <c r="C383" i="59"/>
  <c r="B383" i="59"/>
  <c r="P382" i="59"/>
  <c r="O382" i="59"/>
  <c r="N382" i="59"/>
  <c r="M382" i="59"/>
  <c r="L382" i="59"/>
  <c r="K382" i="59"/>
  <c r="J382" i="59"/>
  <c r="I382" i="59"/>
  <c r="H382" i="59"/>
  <c r="G382" i="59"/>
  <c r="F382" i="59"/>
  <c r="E382" i="59"/>
  <c r="D382" i="59"/>
  <c r="C382" i="59"/>
  <c r="B382" i="59"/>
  <c r="P381" i="59"/>
  <c r="O381" i="59"/>
  <c r="N381" i="59"/>
  <c r="M381" i="59"/>
  <c r="L381" i="59"/>
  <c r="K381" i="59"/>
  <c r="J381" i="59"/>
  <c r="I381" i="59"/>
  <c r="H381" i="59"/>
  <c r="G381" i="59"/>
  <c r="F381" i="59"/>
  <c r="E381" i="59"/>
  <c r="D381" i="59"/>
  <c r="C381" i="59"/>
  <c r="B381" i="59"/>
  <c r="P380" i="59"/>
  <c r="O380" i="59"/>
  <c r="N380" i="59"/>
  <c r="M380" i="59"/>
  <c r="L380" i="59"/>
  <c r="K380" i="59"/>
  <c r="J380" i="59"/>
  <c r="I380" i="59"/>
  <c r="H380" i="59"/>
  <c r="G380" i="59"/>
  <c r="F380" i="59"/>
  <c r="E380" i="59"/>
  <c r="D380" i="59"/>
  <c r="C380" i="59"/>
  <c r="B380" i="59"/>
  <c r="P379" i="59"/>
  <c r="O379" i="59"/>
  <c r="N379" i="59"/>
  <c r="M379" i="59"/>
  <c r="L379" i="59"/>
  <c r="K379" i="59"/>
  <c r="J379" i="59"/>
  <c r="I379" i="59"/>
  <c r="H379" i="59"/>
  <c r="G379" i="59"/>
  <c r="F379" i="59"/>
  <c r="E379" i="59"/>
  <c r="D379" i="59"/>
  <c r="C379" i="59"/>
  <c r="B379" i="59"/>
  <c r="P378" i="59"/>
  <c r="O378" i="59"/>
  <c r="N378" i="59"/>
  <c r="L378" i="59"/>
  <c r="K378" i="59"/>
  <c r="J378" i="59"/>
  <c r="I378" i="59"/>
  <c r="H378" i="59"/>
  <c r="G378" i="59"/>
  <c r="F378" i="59"/>
  <c r="E378" i="59"/>
  <c r="D378" i="59"/>
  <c r="C378" i="59"/>
  <c r="B378" i="59"/>
  <c r="P350" i="59"/>
  <c r="O350" i="59"/>
  <c r="N350" i="59"/>
  <c r="M350" i="59"/>
  <c r="L350" i="59"/>
  <c r="K350" i="59"/>
  <c r="J350" i="59"/>
  <c r="I350" i="59"/>
  <c r="H350" i="59"/>
  <c r="G350" i="59"/>
  <c r="F350" i="59"/>
  <c r="E350" i="59"/>
  <c r="D350" i="59"/>
  <c r="C350" i="59"/>
  <c r="B350" i="59"/>
  <c r="P376" i="59"/>
  <c r="O376" i="59"/>
  <c r="N376" i="59"/>
  <c r="M376" i="59"/>
  <c r="L376" i="59"/>
  <c r="K376" i="59"/>
  <c r="J376" i="59"/>
  <c r="I376" i="59"/>
  <c r="H376" i="59"/>
  <c r="G376" i="59"/>
  <c r="F376" i="59"/>
  <c r="E376" i="59"/>
  <c r="D376" i="59"/>
  <c r="C376" i="59"/>
  <c r="B376" i="59"/>
  <c r="P375" i="59"/>
  <c r="O375" i="59"/>
  <c r="N375" i="59"/>
  <c r="M375" i="59"/>
  <c r="L375" i="59"/>
  <c r="K375" i="59"/>
  <c r="J375" i="59"/>
  <c r="I375" i="59"/>
  <c r="H375" i="59"/>
  <c r="G375" i="59"/>
  <c r="F375" i="59"/>
  <c r="E375" i="59"/>
  <c r="D375" i="59"/>
  <c r="C375" i="59"/>
  <c r="B375" i="59"/>
  <c r="P374" i="59"/>
  <c r="O374" i="59"/>
  <c r="N374" i="59"/>
  <c r="M374" i="59"/>
  <c r="L374" i="59"/>
  <c r="K374" i="59"/>
  <c r="J374" i="59"/>
  <c r="I374" i="59"/>
  <c r="H374" i="59"/>
  <c r="G374" i="59"/>
  <c r="F374" i="59"/>
  <c r="E374" i="59"/>
  <c r="D374" i="59"/>
  <c r="C374" i="59"/>
  <c r="B374" i="59"/>
  <c r="P373" i="59"/>
  <c r="O373" i="59"/>
  <c r="N373" i="59"/>
  <c r="M373" i="59"/>
  <c r="L373" i="59"/>
  <c r="K373" i="59"/>
  <c r="J373" i="59"/>
  <c r="I373" i="59"/>
  <c r="H373" i="59"/>
  <c r="G373" i="59"/>
  <c r="F373" i="59"/>
  <c r="E373" i="59"/>
  <c r="D373" i="59"/>
  <c r="C373" i="59"/>
  <c r="B373" i="59"/>
  <c r="P372" i="59"/>
  <c r="O372" i="59"/>
  <c r="N372" i="59"/>
  <c r="M372" i="59"/>
  <c r="L372" i="59"/>
  <c r="K372" i="59"/>
  <c r="J372" i="59"/>
  <c r="I372" i="59"/>
  <c r="H372" i="59"/>
  <c r="G372" i="59"/>
  <c r="F372" i="59"/>
  <c r="E372" i="59"/>
  <c r="D372" i="59"/>
  <c r="C372" i="59"/>
  <c r="B372" i="59"/>
  <c r="P371" i="59"/>
  <c r="O371" i="59"/>
  <c r="N371" i="59"/>
  <c r="M371" i="59"/>
  <c r="L371" i="59"/>
  <c r="K371" i="59"/>
  <c r="J371" i="59"/>
  <c r="I371" i="59"/>
  <c r="H371" i="59"/>
  <c r="G371" i="59"/>
  <c r="F371" i="59"/>
  <c r="E371" i="59"/>
  <c r="D371" i="59"/>
  <c r="C371" i="59"/>
  <c r="B371" i="59"/>
  <c r="P370" i="59"/>
  <c r="O370" i="59"/>
  <c r="N370" i="59"/>
  <c r="M370" i="59"/>
  <c r="L370" i="59"/>
  <c r="K370" i="59"/>
  <c r="J370" i="59"/>
  <c r="I370" i="59"/>
  <c r="H370" i="59"/>
  <c r="G370" i="59"/>
  <c r="F370" i="59"/>
  <c r="E370" i="59"/>
  <c r="D370" i="59"/>
  <c r="C370" i="59"/>
  <c r="B370" i="59"/>
  <c r="P369" i="59"/>
  <c r="O369" i="59"/>
  <c r="N369" i="59"/>
  <c r="M369" i="59"/>
  <c r="L369" i="59"/>
  <c r="K369" i="59"/>
  <c r="J369" i="59"/>
  <c r="I369" i="59"/>
  <c r="H369" i="59"/>
  <c r="G369" i="59"/>
  <c r="F369" i="59"/>
  <c r="E369" i="59"/>
  <c r="D369" i="59"/>
  <c r="C369" i="59"/>
  <c r="B369" i="59"/>
  <c r="P368" i="59"/>
  <c r="O368" i="59"/>
  <c r="N368" i="59"/>
  <c r="M368" i="59"/>
  <c r="L368" i="59"/>
  <c r="K368" i="59"/>
  <c r="J368" i="59"/>
  <c r="I368" i="59"/>
  <c r="H368" i="59"/>
  <c r="G368" i="59"/>
  <c r="F368" i="59"/>
  <c r="E368" i="59"/>
  <c r="D368" i="59"/>
  <c r="C368" i="59"/>
  <c r="B368" i="59"/>
  <c r="P367" i="59"/>
  <c r="O367" i="59"/>
  <c r="N367" i="59"/>
  <c r="M367" i="59"/>
  <c r="L367" i="59"/>
  <c r="K367" i="59"/>
  <c r="J367" i="59"/>
  <c r="I367" i="59"/>
  <c r="H367" i="59"/>
  <c r="G367" i="59"/>
  <c r="F367" i="59"/>
  <c r="E367" i="59"/>
  <c r="D367" i="59"/>
  <c r="C367" i="59"/>
  <c r="B367" i="59"/>
  <c r="P366" i="59"/>
  <c r="O366" i="59"/>
  <c r="N366" i="59"/>
  <c r="M366" i="59"/>
  <c r="L366" i="59"/>
  <c r="K366" i="59"/>
  <c r="J366" i="59"/>
  <c r="I366" i="59"/>
  <c r="H366" i="59"/>
  <c r="G366" i="59"/>
  <c r="F366" i="59"/>
  <c r="E366" i="59"/>
  <c r="D366" i="59"/>
  <c r="C366" i="59"/>
  <c r="B366" i="59"/>
  <c r="P365" i="59"/>
  <c r="O365" i="59"/>
  <c r="N365" i="59"/>
  <c r="M365" i="59"/>
  <c r="L365" i="59"/>
  <c r="K365" i="59"/>
  <c r="J365" i="59"/>
  <c r="I365" i="59"/>
  <c r="H365" i="59"/>
  <c r="G365" i="59"/>
  <c r="F365" i="59"/>
  <c r="E365" i="59"/>
  <c r="D365" i="59"/>
  <c r="C365" i="59"/>
  <c r="B365" i="59"/>
  <c r="P364" i="59"/>
  <c r="O364" i="59"/>
  <c r="N364" i="59"/>
  <c r="M364" i="59"/>
  <c r="L364" i="59"/>
  <c r="K364" i="59"/>
  <c r="J364" i="59"/>
  <c r="I364" i="59"/>
  <c r="H364" i="59"/>
  <c r="G364" i="59"/>
  <c r="F364" i="59"/>
  <c r="E364" i="59"/>
  <c r="D364" i="59"/>
  <c r="C364" i="59"/>
  <c r="B364" i="59"/>
  <c r="P363" i="59"/>
  <c r="O363" i="59"/>
  <c r="N363" i="59"/>
  <c r="M363" i="59"/>
  <c r="L363" i="59"/>
  <c r="K363" i="59"/>
  <c r="J363" i="59"/>
  <c r="I363" i="59"/>
  <c r="H363" i="59"/>
  <c r="G363" i="59"/>
  <c r="F363" i="59"/>
  <c r="E363" i="59"/>
  <c r="D363" i="59"/>
  <c r="C363" i="59"/>
  <c r="B363" i="59"/>
  <c r="P362" i="59"/>
  <c r="O362" i="59"/>
  <c r="N362" i="59"/>
  <c r="M362" i="59"/>
  <c r="L362" i="59"/>
  <c r="K362" i="59"/>
  <c r="J362" i="59"/>
  <c r="I362" i="59"/>
  <c r="H362" i="59"/>
  <c r="G362" i="59"/>
  <c r="F362" i="59"/>
  <c r="E362" i="59"/>
  <c r="D362" i="59"/>
  <c r="C362" i="59"/>
  <c r="B362" i="59"/>
  <c r="P361" i="59"/>
  <c r="O361" i="59"/>
  <c r="N361" i="59"/>
  <c r="M361" i="59"/>
  <c r="L361" i="59"/>
  <c r="K361" i="59"/>
  <c r="J361" i="59"/>
  <c r="I361" i="59"/>
  <c r="H361" i="59"/>
  <c r="G361" i="59"/>
  <c r="F361" i="59"/>
  <c r="E361" i="59"/>
  <c r="D361" i="59"/>
  <c r="C361" i="59"/>
  <c r="B361" i="59"/>
  <c r="P360" i="59"/>
  <c r="O360" i="59"/>
  <c r="N360" i="59"/>
  <c r="M360" i="59"/>
  <c r="L360" i="59"/>
  <c r="K360" i="59"/>
  <c r="J360" i="59"/>
  <c r="I360" i="59"/>
  <c r="H360" i="59"/>
  <c r="G360" i="59"/>
  <c r="F360" i="59"/>
  <c r="E360" i="59"/>
  <c r="D360" i="59"/>
  <c r="C360" i="59"/>
  <c r="B360" i="59"/>
  <c r="P359" i="59"/>
  <c r="O359" i="59"/>
  <c r="N359" i="59"/>
  <c r="M359" i="59"/>
  <c r="L359" i="59"/>
  <c r="K359" i="59"/>
  <c r="J359" i="59"/>
  <c r="I359" i="59"/>
  <c r="H359" i="59"/>
  <c r="G359" i="59"/>
  <c r="F359" i="59"/>
  <c r="E359" i="59"/>
  <c r="D359" i="59"/>
  <c r="C359" i="59"/>
  <c r="B359" i="59"/>
  <c r="P358" i="59"/>
  <c r="O358" i="59"/>
  <c r="N358" i="59"/>
  <c r="M358" i="59"/>
  <c r="L358" i="59"/>
  <c r="K358" i="59"/>
  <c r="J358" i="59"/>
  <c r="I358" i="59"/>
  <c r="H358" i="59"/>
  <c r="G358" i="59"/>
  <c r="F358" i="59"/>
  <c r="E358" i="59"/>
  <c r="D358" i="59"/>
  <c r="C358" i="59"/>
  <c r="B358" i="59"/>
  <c r="P357" i="59"/>
  <c r="O357" i="59"/>
  <c r="N357" i="59"/>
  <c r="M357" i="59"/>
  <c r="L357" i="59"/>
  <c r="K357" i="59"/>
  <c r="J357" i="59"/>
  <c r="I357" i="59"/>
  <c r="H357" i="59"/>
  <c r="G357" i="59"/>
  <c r="F357" i="59"/>
  <c r="E357" i="59"/>
  <c r="D357" i="59"/>
  <c r="C357" i="59"/>
  <c r="B357" i="59"/>
  <c r="P356" i="59"/>
  <c r="O356" i="59"/>
  <c r="N356" i="59"/>
  <c r="M356" i="59"/>
  <c r="L356" i="59"/>
  <c r="K356" i="59"/>
  <c r="J356" i="59"/>
  <c r="I356" i="59"/>
  <c r="H356" i="59"/>
  <c r="G356" i="59"/>
  <c r="F356" i="59"/>
  <c r="E356" i="59"/>
  <c r="D356" i="59"/>
  <c r="C356" i="59"/>
  <c r="B356" i="59"/>
  <c r="P355" i="59"/>
  <c r="O355" i="59"/>
  <c r="N355" i="59"/>
  <c r="M355" i="59"/>
  <c r="L355" i="59"/>
  <c r="K355" i="59"/>
  <c r="J355" i="59"/>
  <c r="I355" i="59"/>
  <c r="H355" i="59"/>
  <c r="G355" i="59"/>
  <c r="F355" i="59"/>
  <c r="E355" i="59"/>
  <c r="D355" i="59"/>
  <c r="C355" i="59"/>
  <c r="B355" i="59"/>
  <c r="P354" i="59"/>
  <c r="O354" i="59"/>
  <c r="N354" i="59"/>
  <c r="M354" i="59"/>
  <c r="L354" i="59"/>
  <c r="K354" i="59"/>
  <c r="J354" i="59"/>
  <c r="I354" i="59"/>
  <c r="H354" i="59"/>
  <c r="G354" i="59"/>
  <c r="F354" i="59"/>
  <c r="E354" i="59"/>
  <c r="D354" i="59"/>
  <c r="C354" i="59"/>
  <c r="B354" i="59"/>
  <c r="P353" i="59"/>
  <c r="O353" i="59"/>
  <c r="N353" i="59"/>
  <c r="M353" i="59"/>
  <c r="L353" i="59"/>
  <c r="K353" i="59"/>
  <c r="J353" i="59"/>
  <c r="I353" i="59"/>
  <c r="H353" i="59"/>
  <c r="G353" i="59"/>
  <c r="F353" i="59"/>
  <c r="E353" i="59"/>
  <c r="D353" i="59"/>
  <c r="C353" i="59"/>
  <c r="B353" i="59"/>
  <c r="P352" i="59"/>
  <c r="O352" i="59"/>
  <c r="N352" i="59"/>
  <c r="M352" i="59"/>
  <c r="L352" i="59"/>
  <c r="K352" i="59"/>
  <c r="J352" i="59"/>
  <c r="I352" i="59"/>
  <c r="H352" i="59"/>
  <c r="G352" i="59"/>
  <c r="F352" i="59"/>
  <c r="E352" i="59"/>
  <c r="D352" i="59"/>
  <c r="C352" i="59"/>
  <c r="B352" i="59"/>
  <c r="P351" i="59"/>
  <c r="O351" i="59"/>
  <c r="N351" i="59"/>
  <c r="M351" i="59"/>
  <c r="L351" i="59"/>
  <c r="K351" i="59"/>
  <c r="J351" i="59"/>
  <c r="I351" i="59"/>
  <c r="H351" i="59"/>
  <c r="G351" i="59"/>
  <c r="F351" i="59"/>
  <c r="E351" i="59"/>
  <c r="D351" i="59"/>
  <c r="C351" i="59"/>
  <c r="B351" i="59"/>
  <c r="P340" i="59"/>
  <c r="O340" i="59"/>
  <c r="N340" i="59"/>
  <c r="M340" i="59"/>
  <c r="L340" i="59"/>
  <c r="K340" i="59"/>
  <c r="J340" i="59"/>
  <c r="I340" i="59"/>
  <c r="H340" i="59"/>
  <c r="G340" i="59"/>
  <c r="F340" i="59"/>
  <c r="E340" i="59"/>
  <c r="D340" i="59"/>
  <c r="C340" i="59"/>
  <c r="B340" i="59"/>
  <c r="P349" i="59"/>
  <c r="O349" i="59"/>
  <c r="N349" i="59"/>
  <c r="M349" i="59"/>
  <c r="L349" i="59"/>
  <c r="K349" i="59"/>
  <c r="J349" i="59"/>
  <c r="I349" i="59"/>
  <c r="H349" i="59"/>
  <c r="G349" i="59"/>
  <c r="F349" i="59"/>
  <c r="E349" i="59"/>
  <c r="D349" i="59"/>
  <c r="C349" i="59"/>
  <c r="B349" i="59"/>
  <c r="P348" i="59"/>
  <c r="O348" i="59"/>
  <c r="N348" i="59"/>
  <c r="M348" i="59"/>
  <c r="L348" i="59"/>
  <c r="K348" i="59"/>
  <c r="J348" i="59"/>
  <c r="I348" i="59"/>
  <c r="H348" i="59"/>
  <c r="G348" i="59"/>
  <c r="F348" i="59"/>
  <c r="E348" i="59"/>
  <c r="D348" i="59"/>
  <c r="C348" i="59"/>
  <c r="B348" i="59"/>
  <c r="P347" i="59"/>
  <c r="O347" i="59"/>
  <c r="N347" i="59"/>
  <c r="M347" i="59"/>
  <c r="L347" i="59"/>
  <c r="K347" i="59"/>
  <c r="J347" i="59"/>
  <c r="I347" i="59"/>
  <c r="H347" i="59"/>
  <c r="G347" i="59"/>
  <c r="F347" i="59"/>
  <c r="E347" i="59"/>
  <c r="D347" i="59"/>
  <c r="C347" i="59"/>
  <c r="B347" i="59"/>
  <c r="P346" i="59"/>
  <c r="O346" i="59"/>
  <c r="N346" i="59"/>
  <c r="M346" i="59"/>
  <c r="L346" i="59"/>
  <c r="K346" i="59"/>
  <c r="J346" i="59"/>
  <c r="I346" i="59"/>
  <c r="H346" i="59"/>
  <c r="G346" i="59"/>
  <c r="F346" i="59"/>
  <c r="E346" i="59"/>
  <c r="D346" i="59"/>
  <c r="C346" i="59"/>
  <c r="B346" i="59"/>
  <c r="P345" i="59"/>
  <c r="O345" i="59"/>
  <c r="N345" i="59"/>
  <c r="M345" i="59"/>
  <c r="L345" i="59"/>
  <c r="K345" i="59"/>
  <c r="J345" i="59"/>
  <c r="I345" i="59"/>
  <c r="H345" i="59"/>
  <c r="G345" i="59"/>
  <c r="F345" i="59"/>
  <c r="E345" i="59"/>
  <c r="D345" i="59"/>
  <c r="C345" i="59"/>
  <c r="B345" i="59"/>
  <c r="P344" i="59"/>
  <c r="O344" i="59"/>
  <c r="N344" i="59"/>
  <c r="M344" i="59"/>
  <c r="L344" i="59"/>
  <c r="K344" i="59"/>
  <c r="J344" i="59"/>
  <c r="I344" i="59"/>
  <c r="H344" i="59"/>
  <c r="G344" i="59"/>
  <c r="F344" i="59"/>
  <c r="E344" i="59"/>
  <c r="D344" i="59"/>
  <c r="C344" i="59"/>
  <c r="B344" i="59"/>
  <c r="P343" i="59"/>
  <c r="O343" i="59"/>
  <c r="N343" i="59"/>
  <c r="M343" i="59"/>
  <c r="L343" i="59"/>
  <c r="K343" i="59"/>
  <c r="J343" i="59"/>
  <c r="I343" i="59"/>
  <c r="H343" i="59"/>
  <c r="G343" i="59"/>
  <c r="F343" i="59"/>
  <c r="E343" i="59"/>
  <c r="D343" i="59"/>
  <c r="C343" i="59"/>
  <c r="B343" i="59"/>
  <c r="P342" i="59"/>
  <c r="O342" i="59"/>
  <c r="N342" i="59"/>
  <c r="M342" i="59"/>
  <c r="L342" i="59"/>
  <c r="K342" i="59"/>
  <c r="J342" i="59"/>
  <c r="I342" i="59"/>
  <c r="H342" i="59"/>
  <c r="G342" i="59"/>
  <c r="F342" i="59"/>
  <c r="E342" i="59"/>
  <c r="D342" i="59"/>
  <c r="C342" i="59"/>
  <c r="B342" i="59"/>
  <c r="P341" i="59"/>
  <c r="O341" i="59"/>
  <c r="N341" i="59"/>
  <c r="M341" i="59"/>
  <c r="L341" i="59"/>
  <c r="K341" i="59"/>
  <c r="J341" i="59"/>
  <c r="I341" i="59"/>
  <c r="H341" i="59"/>
  <c r="G341" i="59"/>
  <c r="F341" i="59"/>
  <c r="E341" i="59"/>
  <c r="D341" i="59"/>
  <c r="C341" i="59"/>
  <c r="B341" i="59"/>
  <c r="P285" i="59"/>
  <c r="O285" i="59"/>
  <c r="N285" i="59"/>
  <c r="M285" i="59"/>
  <c r="L285" i="59"/>
  <c r="K285" i="59"/>
  <c r="J285" i="59"/>
  <c r="I285" i="59"/>
  <c r="H285" i="59"/>
  <c r="G285" i="59"/>
  <c r="F285" i="59"/>
  <c r="E285" i="59"/>
  <c r="D285" i="59"/>
  <c r="C285" i="59"/>
  <c r="B285" i="59"/>
  <c r="P339" i="59"/>
  <c r="O339" i="59"/>
  <c r="N339" i="59"/>
  <c r="M339" i="59"/>
  <c r="L339" i="59"/>
  <c r="K339" i="59"/>
  <c r="J339" i="59"/>
  <c r="I339" i="59"/>
  <c r="H339" i="59"/>
  <c r="G339" i="59"/>
  <c r="F339" i="59"/>
  <c r="E339" i="59"/>
  <c r="D339" i="59"/>
  <c r="C339" i="59"/>
  <c r="B339" i="59"/>
  <c r="P338" i="59"/>
  <c r="O338" i="59"/>
  <c r="N338" i="59"/>
  <c r="M338" i="59"/>
  <c r="L338" i="59"/>
  <c r="K338" i="59"/>
  <c r="J338" i="59"/>
  <c r="I338" i="59"/>
  <c r="H338" i="59"/>
  <c r="G338" i="59"/>
  <c r="F338" i="59"/>
  <c r="E338" i="59"/>
  <c r="D338" i="59"/>
  <c r="C338" i="59"/>
  <c r="B338" i="59"/>
  <c r="P337" i="59"/>
  <c r="O337" i="59"/>
  <c r="N337" i="59"/>
  <c r="M337" i="59"/>
  <c r="L337" i="59"/>
  <c r="K337" i="59"/>
  <c r="J337" i="59"/>
  <c r="I337" i="59"/>
  <c r="H337" i="59"/>
  <c r="G337" i="59"/>
  <c r="F337" i="59"/>
  <c r="E337" i="59"/>
  <c r="D337" i="59"/>
  <c r="C337" i="59"/>
  <c r="B337" i="59"/>
  <c r="P336" i="59"/>
  <c r="O336" i="59"/>
  <c r="N336" i="59"/>
  <c r="M336" i="59"/>
  <c r="L336" i="59"/>
  <c r="K336" i="59"/>
  <c r="J336" i="59"/>
  <c r="I336" i="59"/>
  <c r="H336" i="59"/>
  <c r="G336" i="59"/>
  <c r="F336" i="59"/>
  <c r="E336" i="59"/>
  <c r="D336" i="59"/>
  <c r="C336" i="59"/>
  <c r="B336" i="59"/>
  <c r="P335" i="59"/>
  <c r="O335" i="59"/>
  <c r="N335" i="59"/>
  <c r="M335" i="59"/>
  <c r="L335" i="59"/>
  <c r="K335" i="59"/>
  <c r="J335" i="59"/>
  <c r="I335" i="59"/>
  <c r="H335" i="59"/>
  <c r="G335" i="59"/>
  <c r="F335" i="59"/>
  <c r="E335" i="59"/>
  <c r="D335" i="59"/>
  <c r="C335" i="59"/>
  <c r="B335" i="59"/>
  <c r="P334" i="59"/>
  <c r="O334" i="59"/>
  <c r="N334" i="59"/>
  <c r="M334" i="59"/>
  <c r="L334" i="59"/>
  <c r="K334" i="59"/>
  <c r="J334" i="59"/>
  <c r="I334" i="59"/>
  <c r="H334" i="59"/>
  <c r="G334" i="59"/>
  <c r="F334" i="59"/>
  <c r="E334" i="59"/>
  <c r="D334" i="59"/>
  <c r="C334" i="59"/>
  <c r="B334" i="59"/>
  <c r="P333" i="59"/>
  <c r="O333" i="59"/>
  <c r="N333" i="59"/>
  <c r="M333" i="59"/>
  <c r="L333" i="59"/>
  <c r="K333" i="59"/>
  <c r="J333" i="59"/>
  <c r="I333" i="59"/>
  <c r="H333" i="59"/>
  <c r="G333" i="59"/>
  <c r="F333" i="59"/>
  <c r="E333" i="59"/>
  <c r="D333" i="59"/>
  <c r="C333" i="59"/>
  <c r="B333" i="59"/>
  <c r="P332" i="59"/>
  <c r="O332" i="59"/>
  <c r="N332" i="59"/>
  <c r="M332" i="59"/>
  <c r="L332" i="59"/>
  <c r="K332" i="59"/>
  <c r="J332" i="59"/>
  <c r="I332" i="59"/>
  <c r="H332" i="59"/>
  <c r="G332" i="59"/>
  <c r="F332" i="59"/>
  <c r="E332" i="59"/>
  <c r="D332" i="59"/>
  <c r="C332" i="59"/>
  <c r="B332" i="59"/>
  <c r="P331" i="59"/>
  <c r="O331" i="59"/>
  <c r="N331" i="59"/>
  <c r="M331" i="59"/>
  <c r="L331" i="59"/>
  <c r="K331" i="59"/>
  <c r="J331" i="59"/>
  <c r="I331" i="59"/>
  <c r="H331" i="59"/>
  <c r="G331" i="59"/>
  <c r="F331" i="59"/>
  <c r="E331" i="59"/>
  <c r="D331" i="59"/>
  <c r="C331" i="59"/>
  <c r="B331" i="59"/>
  <c r="P330" i="59"/>
  <c r="O330" i="59"/>
  <c r="N330" i="59"/>
  <c r="M330" i="59"/>
  <c r="L330" i="59"/>
  <c r="K330" i="59"/>
  <c r="J330" i="59"/>
  <c r="I330" i="59"/>
  <c r="H330" i="59"/>
  <c r="G330" i="59"/>
  <c r="F330" i="59"/>
  <c r="E330" i="59"/>
  <c r="D330" i="59"/>
  <c r="C330" i="59"/>
  <c r="B330" i="59"/>
  <c r="P329" i="59"/>
  <c r="O329" i="59"/>
  <c r="N329" i="59"/>
  <c r="M329" i="59"/>
  <c r="L329" i="59"/>
  <c r="K329" i="59"/>
  <c r="J329" i="59"/>
  <c r="I329" i="59"/>
  <c r="H329" i="59"/>
  <c r="G329" i="59"/>
  <c r="F329" i="59"/>
  <c r="E329" i="59"/>
  <c r="D329" i="59"/>
  <c r="C329" i="59"/>
  <c r="B329" i="59"/>
  <c r="P328" i="59"/>
  <c r="O328" i="59"/>
  <c r="N328" i="59"/>
  <c r="M328" i="59"/>
  <c r="L328" i="59"/>
  <c r="K328" i="59"/>
  <c r="J328" i="59"/>
  <c r="I328" i="59"/>
  <c r="H328" i="59"/>
  <c r="G328" i="59"/>
  <c r="F328" i="59"/>
  <c r="E328" i="59"/>
  <c r="D328" i="59"/>
  <c r="C328" i="59"/>
  <c r="B328" i="59"/>
  <c r="P327" i="59"/>
  <c r="O327" i="59"/>
  <c r="N327" i="59"/>
  <c r="M327" i="59"/>
  <c r="L327" i="59"/>
  <c r="K327" i="59"/>
  <c r="J327" i="59"/>
  <c r="I327" i="59"/>
  <c r="H327" i="59"/>
  <c r="G327" i="59"/>
  <c r="F327" i="59"/>
  <c r="E327" i="59"/>
  <c r="D327" i="59"/>
  <c r="C327" i="59"/>
  <c r="B327" i="59"/>
  <c r="P326" i="59"/>
  <c r="O326" i="59"/>
  <c r="N326" i="59"/>
  <c r="M326" i="59"/>
  <c r="L326" i="59"/>
  <c r="K326" i="59"/>
  <c r="J326" i="59"/>
  <c r="I326" i="59"/>
  <c r="H326" i="59"/>
  <c r="G326" i="59"/>
  <c r="F326" i="59"/>
  <c r="E326" i="59"/>
  <c r="D326" i="59"/>
  <c r="C326" i="59"/>
  <c r="B326" i="59"/>
  <c r="P325" i="59"/>
  <c r="O325" i="59"/>
  <c r="N325" i="59"/>
  <c r="M325" i="59"/>
  <c r="L325" i="59"/>
  <c r="K325" i="59"/>
  <c r="J325" i="59"/>
  <c r="I325" i="59"/>
  <c r="H325" i="59"/>
  <c r="G325" i="59"/>
  <c r="F325" i="59"/>
  <c r="E325" i="59"/>
  <c r="D325" i="59"/>
  <c r="C325" i="59"/>
  <c r="B325" i="59"/>
  <c r="P324" i="59"/>
  <c r="O324" i="59"/>
  <c r="N324" i="59"/>
  <c r="M324" i="59"/>
  <c r="L324" i="59"/>
  <c r="K324" i="59"/>
  <c r="J324" i="59"/>
  <c r="I324" i="59"/>
  <c r="H324" i="59"/>
  <c r="G324" i="59"/>
  <c r="F324" i="59"/>
  <c r="E324" i="59"/>
  <c r="D324" i="59"/>
  <c r="C324" i="59"/>
  <c r="B324" i="59"/>
  <c r="P323" i="59"/>
  <c r="O323" i="59"/>
  <c r="N323" i="59"/>
  <c r="M323" i="59"/>
  <c r="L323" i="59"/>
  <c r="K323" i="59"/>
  <c r="J323" i="59"/>
  <c r="I323" i="59"/>
  <c r="H323" i="59"/>
  <c r="G323" i="59"/>
  <c r="F323" i="59"/>
  <c r="E323" i="59"/>
  <c r="D323" i="59"/>
  <c r="C323" i="59"/>
  <c r="B323" i="59"/>
  <c r="P322" i="59"/>
  <c r="O322" i="59"/>
  <c r="N322" i="59"/>
  <c r="M322" i="59"/>
  <c r="L322" i="59"/>
  <c r="K322" i="59"/>
  <c r="J322" i="59"/>
  <c r="I322" i="59"/>
  <c r="H322" i="59"/>
  <c r="G322" i="59"/>
  <c r="F322" i="59"/>
  <c r="E322" i="59"/>
  <c r="D322" i="59"/>
  <c r="C322" i="59"/>
  <c r="B322" i="59"/>
  <c r="P321" i="59"/>
  <c r="O321" i="59"/>
  <c r="N321" i="59"/>
  <c r="M321" i="59"/>
  <c r="L321" i="59"/>
  <c r="K321" i="59"/>
  <c r="J321" i="59"/>
  <c r="I321" i="59"/>
  <c r="H321" i="59"/>
  <c r="G321" i="59"/>
  <c r="F321" i="59"/>
  <c r="E321" i="59"/>
  <c r="D321" i="59"/>
  <c r="C321" i="59"/>
  <c r="B321" i="59"/>
  <c r="P320" i="59"/>
  <c r="O320" i="59"/>
  <c r="N320" i="59"/>
  <c r="M320" i="59"/>
  <c r="L320" i="59"/>
  <c r="K320" i="59"/>
  <c r="J320" i="59"/>
  <c r="I320" i="59"/>
  <c r="H320" i="59"/>
  <c r="G320" i="59"/>
  <c r="F320" i="59"/>
  <c r="E320" i="59"/>
  <c r="D320" i="59"/>
  <c r="C320" i="59"/>
  <c r="B320" i="59"/>
  <c r="P319" i="59"/>
  <c r="O319" i="59"/>
  <c r="N319" i="59"/>
  <c r="M319" i="59"/>
  <c r="L319" i="59"/>
  <c r="K319" i="59"/>
  <c r="J319" i="59"/>
  <c r="I319" i="59"/>
  <c r="H319" i="59"/>
  <c r="G319" i="59"/>
  <c r="F319" i="59"/>
  <c r="E319" i="59"/>
  <c r="D319" i="59"/>
  <c r="C319" i="59"/>
  <c r="B319" i="59"/>
  <c r="P318" i="59"/>
  <c r="O318" i="59"/>
  <c r="N318" i="59"/>
  <c r="M318" i="59"/>
  <c r="L318" i="59"/>
  <c r="K318" i="59"/>
  <c r="J318" i="59"/>
  <c r="I318" i="59"/>
  <c r="H318" i="59"/>
  <c r="G318" i="59"/>
  <c r="F318" i="59"/>
  <c r="E318" i="59"/>
  <c r="D318" i="59"/>
  <c r="C318" i="59"/>
  <c r="B318" i="59"/>
  <c r="P317" i="59"/>
  <c r="O317" i="59"/>
  <c r="N317" i="59"/>
  <c r="M317" i="59"/>
  <c r="L317" i="59"/>
  <c r="K317" i="59"/>
  <c r="J317" i="59"/>
  <c r="I317" i="59"/>
  <c r="H317" i="59"/>
  <c r="G317" i="59"/>
  <c r="F317" i="59"/>
  <c r="E317" i="59"/>
  <c r="D317" i="59"/>
  <c r="C317" i="59"/>
  <c r="B317" i="59"/>
  <c r="P316" i="59"/>
  <c r="O316" i="59"/>
  <c r="N316" i="59"/>
  <c r="M316" i="59"/>
  <c r="L316" i="59"/>
  <c r="K316" i="59"/>
  <c r="J316" i="59"/>
  <c r="I316" i="59"/>
  <c r="H316" i="59"/>
  <c r="G316" i="59"/>
  <c r="F316" i="59"/>
  <c r="E316" i="59"/>
  <c r="D316" i="59"/>
  <c r="C316" i="59"/>
  <c r="B316" i="59"/>
  <c r="P315" i="59"/>
  <c r="O315" i="59"/>
  <c r="N315" i="59"/>
  <c r="M315" i="59"/>
  <c r="L315" i="59"/>
  <c r="K315" i="59"/>
  <c r="J315" i="59"/>
  <c r="I315" i="59"/>
  <c r="H315" i="59"/>
  <c r="G315" i="59"/>
  <c r="F315" i="59"/>
  <c r="E315" i="59"/>
  <c r="D315" i="59"/>
  <c r="C315" i="59"/>
  <c r="B315" i="59"/>
  <c r="P314" i="59"/>
  <c r="O314" i="59"/>
  <c r="N314" i="59"/>
  <c r="M314" i="59"/>
  <c r="L314" i="59"/>
  <c r="K314" i="59"/>
  <c r="J314" i="59"/>
  <c r="I314" i="59"/>
  <c r="H314" i="59"/>
  <c r="G314" i="59"/>
  <c r="F314" i="59"/>
  <c r="E314" i="59"/>
  <c r="D314" i="59"/>
  <c r="C314" i="59"/>
  <c r="B314" i="59"/>
  <c r="P313" i="59"/>
  <c r="O313" i="59"/>
  <c r="N313" i="59"/>
  <c r="M313" i="59"/>
  <c r="L313" i="59"/>
  <c r="K313" i="59"/>
  <c r="J313" i="59"/>
  <c r="I313" i="59"/>
  <c r="H313" i="59"/>
  <c r="G313" i="59"/>
  <c r="F313" i="59"/>
  <c r="E313" i="59"/>
  <c r="D313" i="59"/>
  <c r="C313" i="59"/>
  <c r="B313" i="59"/>
  <c r="P312" i="59"/>
  <c r="O312" i="59"/>
  <c r="N312" i="59"/>
  <c r="M312" i="59"/>
  <c r="L312" i="59"/>
  <c r="K312" i="59"/>
  <c r="J312" i="59"/>
  <c r="I312" i="59"/>
  <c r="H312" i="59"/>
  <c r="G312" i="59"/>
  <c r="F312" i="59"/>
  <c r="E312" i="59"/>
  <c r="D312" i="59"/>
  <c r="C312" i="59"/>
  <c r="B312" i="59"/>
  <c r="P311" i="59"/>
  <c r="O311" i="59"/>
  <c r="N311" i="59"/>
  <c r="M311" i="59"/>
  <c r="L311" i="59"/>
  <c r="K311" i="59"/>
  <c r="J311" i="59"/>
  <c r="I311" i="59"/>
  <c r="H311" i="59"/>
  <c r="G311" i="59"/>
  <c r="F311" i="59"/>
  <c r="E311" i="59"/>
  <c r="D311" i="59"/>
  <c r="C311" i="59"/>
  <c r="B311" i="59"/>
  <c r="P310" i="59"/>
  <c r="O310" i="59"/>
  <c r="N310" i="59"/>
  <c r="M310" i="59"/>
  <c r="L310" i="59"/>
  <c r="K310" i="59"/>
  <c r="J310" i="59"/>
  <c r="I310" i="59"/>
  <c r="H310" i="59"/>
  <c r="G310" i="59"/>
  <c r="F310" i="59"/>
  <c r="E310" i="59"/>
  <c r="D310" i="59"/>
  <c r="C310" i="59"/>
  <c r="B310" i="59"/>
  <c r="P309" i="59"/>
  <c r="O309" i="59"/>
  <c r="N309" i="59"/>
  <c r="M309" i="59"/>
  <c r="L309" i="59"/>
  <c r="K309" i="59"/>
  <c r="J309" i="59"/>
  <c r="I309" i="59"/>
  <c r="H309" i="59"/>
  <c r="G309" i="59"/>
  <c r="F309" i="59"/>
  <c r="E309" i="59"/>
  <c r="D309" i="59"/>
  <c r="C309" i="59"/>
  <c r="B309" i="59"/>
  <c r="P308" i="59"/>
  <c r="O308" i="59"/>
  <c r="N308" i="59"/>
  <c r="M308" i="59"/>
  <c r="L308" i="59"/>
  <c r="K308" i="59"/>
  <c r="J308" i="59"/>
  <c r="I308" i="59"/>
  <c r="H308" i="59"/>
  <c r="G308" i="59"/>
  <c r="F308" i="59"/>
  <c r="E308" i="59"/>
  <c r="D308" i="59"/>
  <c r="C308" i="59"/>
  <c r="B308" i="59"/>
  <c r="P307" i="59"/>
  <c r="O307" i="59"/>
  <c r="N307" i="59"/>
  <c r="M307" i="59"/>
  <c r="L307" i="59"/>
  <c r="K307" i="59"/>
  <c r="J307" i="59"/>
  <c r="I307" i="59"/>
  <c r="H307" i="59"/>
  <c r="G307" i="59"/>
  <c r="F307" i="59"/>
  <c r="E307" i="59"/>
  <c r="D307" i="59"/>
  <c r="C307" i="59"/>
  <c r="B307" i="59"/>
  <c r="P306" i="59"/>
  <c r="O306" i="59"/>
  <c r="N306" i="59"/>
  <c r="M306" i="59"/>
  <c r="L306" i="59"/>
  <c r="K306" i="59"/>
  <c r="J306" i="59"/>
  <c r="I306" i="59"/>
  <c r="H306" i="59"/>
  <c r="G306" i="59"/>
  <c r="F306" i="59"/>
  <c r="E306" i="59"/>
  <c r="D306" i="59"/>
  <c r="C306" i="59"/>
  <c r="B306" i="59"/>
  <c r="P305" i="59"/>
  <c r="O305" i="59"/>
  <c r="N305" i="59"/>
  <c r="M305" i="59"/>
  <c r="L305" i="59"/>
  <c r="K305" i="59"/>
  <c r="J305" i="59"/>
  <c r="I305" i="59"/>
  <c r="H305" i="59"/>
  <c r="G305" i="59"/>
  <c r="F305" i="59"/>
  <c r="E305" i="59"/>
  <c r="D305" i="59"/>
  <c r="C305" i="59"/>
  <c r="B305" i="59"/>
  <c r="P304" i="59"/>
  <c r="O304" i="59"/>
  <c r="N304" i="59"/>
  <c r="M304" i="59"/>
  <c r="L304" i="59"/>
  <c r="K304" i="59"/>
  <c r="J304" i="59"/>
  <c r="I304" i="59"/>
  <c r="H304" i="59"/>
  <c r="G304" i="59"/>
  <c r="F304" i="59"/>
  <c r="E304" i="59"/>
  <c r="D304" i="59"/>
  <c r="C304" i="59"/>
  <c r="B304" i="59"/>
  <c r="P303" i="59"/>
  <c r="O303" i="59"/>
  <c r="N303" i="59"/>
  <c r="M303" i="59"/>
  <c r="L303" i="59"/>
  <c r="K303" i="59"/>
  <c r="J303" i="59"/>
  <c r="I303" i="59"/>
  <c r="H303" i="59"/>
  <c r="G303" i="59"/>
  <c r="F303" i="59"/>
  <c r="E303" i="59"/>
  <c r="D303" i="59"/>
  <c r="C303" i="59"/>
  <c r="B303" i="59"/>
  <c r="P302" i="59"/>
  <c r="O302" i="59"/>
  <c r="N302" i="59"/>
  <c r="M302" i="59"/>
  <c r="L302" i="59"/>
  <c r="K302" i="59"/>
  <c r="J302" i="59"/>
  <c r="I302" i="59"/>
  <c r="H302" i="59"/>
  <c r="G302" i="59"/>
  <c r="F302" i="59"/>
  <c r="E302" i="59"/>
  <c r="D302" i="59"/>
  <c r="C302" i="59"/>
  <c r="B302" i="59"/>
  <c r="P301" i="59"/>
  <c r="O301" i="59"/>
  <c r="N301" i="59"/>
  <c r="M301" i="59"/>
  <c r="L301" i="59"/>
  <c r="K301" i="59"/>
  <c r="J301" i="59"/>
  <c r="I301" i="59"/>
  <c r="H301" i="59"/>
  <c r="G301" i="59"/>
  <c r="F301" i="59"/>
  <c r="E301" i="59"/>
  <c r="D301" i="59"/>
  <c r="C301" i="59"/>
  <c r="B301" i="59"/>
  <c r="P300" i="59"/>
  <c r="O300" i="59"/>
  <c r="N300" i="59"/>
  <c r="M300" i="59"/>
  <c r="L300" i="59"/>
  <c r="K300" i="59"/>
  <c r="J300" i="59"/>
  <c r="I300" i="59"/>
  <c r="H300" i="59"/>
  <c r="G300" i="59"/>
  <c r="F300" i="59"/>
  <c r="E300" i="59"/>
  <c r="D300" i="59"/>
  <c r="C300" i="59"/>
  <c r="B300" i="59"/>
  <c r="P299" i="59"/>
  <c r="O299" i="59"/>
  <c r="N299" i="59"/>
  <c r="M299" i="59"/>
  <c r="L299" i="59"/>
  <c r="K299" i="59"/>
  <c r="J299" i="59"/>
  <c r="I299" i="59"/>
  <c r="H299" i="59"/>
  <c r="G299" i="59"/>
  <c r="F299" i="59"/>
  <c r="E299" i="59"/>
  <c r="D299" i="59"/>
  <c r="C299" i="59"/>
  <c r="B299" i="59"/>
  <c r="P298" i="59"/>
  <c r="O298" i="59"/>
  <c r="N298" i="59"/>
  <c r="M298" i="59"/>
  <c r="L298" i="59"/>
  <c r="K298" i="59"/>
  <c r="J298" i="59"/>
  <c r="I298" i="59"/>
  <c r="H298" i="59"/>
  <c r="G298" i="59"/>
  <c r="F298" i="59"/>
  <c r="E298" i="59"/>
  <c r="D298" i="59"/>
  <c r="C298" i="59"/>
  <c r="B298" i="59"/>
  <c r="P297" i="59"/>
  <c r="O297" i="59"/>
  <c r="N297" i="59"/>
  <c r="M297" i="59"/>
  <c r="L297" i="59"/>
  <c r="K297" i="59"/>
  <c r="J297" i="59"/>
  <c r="I297" i="59"/>
  <c r="H297" i="59"/>
  <c r="G297" i="59"/>
  <c r="F297" i="59"/>
  <c r="E297" i="59"/>
  <c r="D297" i="59"/>
  <c r="C297" i="59"/>
  <c r="B297" i="59"/>
  <c r="P296" i="59"/>
  <c r="O296" i="59"/>
  <c r="N296" i="59"/>
  <c r="M296" i="59"/>
  <c r="L296" i="59"/>
  <c r="K296" i="59"/>
  <c r="J296" i="59"/>
  <c r="I296" i="59"/>
  <c r="H296" i="59"/>
  <c r="G296" i="59"/>
  <c r="F296" i="59"/>
  <c r="E296" i="59"/>
  <c r="D296" i="59"/>
  <c r="C296" i="59"/>
  <c r="B296" i="59"/>
  <c r="P295" i="59"/>
  <c r="O295" i="59"/>
  <c r="N295" i="59"/>
  <c r="M295" i="59"/>
  <c r="L295" i="59"/>
  <c r="K295" i="59"/>
  <c r="J295" i="59"/>
  <c r="I295" i="59"/>
  <c r="H295" i="59"/>
  <c r="G295" i="59"/>
  <c r="F295" i="59"/>
  <c r="E295" i="59"/>
  <c r="D295" i="59"/>
  <c r="C295" i="59"/>
  <c r="B295" i="59"/>
  <c r="P294" i="59"/>
  <c r="O294" i="59"/>
  <c r="N294" i="59"/>
  <c r="M294" i="59"/>
  <c r="L294" i="59"/>
  <c r="K294" i="59"/>
  <c r="J294" i="59"/>
  <c r="I294" i="59"/>
  <c r="H294" i="59"/>
  <c r="G294" i="59"/>
  <c r="F294" i="59"/>
  <c r="E294" i="59"/>
  <c r="D294" i="59"/>
  <c r="C294" i="59"/>
  <c r="B294" i="59"/>
  <c r="P293" i="59"/>
  <c r="O293" i="59"/>
  <c r="N293" i="59"/>
  <c r="M293" i="59"/>
  <c r="L293" i="59"/>
  <c r="K293" i="59"/>
  <c r="J293" i="59"/>
  <c r="I293" i="59"/>
  <c r="H293" i="59"/>
  <c r="G293" i="59"/>
  <c r="F293" i="59"/>
  <c r="E293" i="59"/>
  <c r="D293" i="59"/>
  <c r="C293" i="59"/>
  <c r="B293" i="59"/>
  <c r="P292" i="59"/>
  <c r="O292" i="59"/>
  <c r="N292" i="59"/>
  <c r="M292" i="59"/>
  <c r="L292" i="59"/>
  <c r="K292" i="59"/>
  <c r="J292" i="59"/>
  <c r="I292" i="59"/>
  <c r="H292" i="59"/>
  <c r="G292" i="59"/>
  <c r="F292" i="59"/>
  <c r="E292" i="59"/>
  <c r="D292" i="59"/>
  <c r="C292" i="59"/>
  <c r="B292" i="59"/>
  <c r="P291" i="59"/>
  <c r="O291" i="59"/>
  <c r="N291" i="59"/>
  <c r="M291" i="59"/>
  <c r="L291" i="59"/>
  <c r="K291" i="59"/>
  <c r="J291" i="59"/>
  <c r="I291" i="59"/>
  <c r="H291" i="59"/>
  <c r="G291" i="59"/>
  <c r="F291" i="59"/>
  <c r="E291" i="59"/>
  <c r="D291" i="59"/>
  <c r="C291" i="59"/>
  <c r="B291" i="59"/>
  <c r="P290" i="59"/>
  <c r="O290" i="59"/>
  <c r="N290" i="59"/>
  <c r="M290" i="59"/>
  <c r="L290" i="59"/>
  <c r="K290" i="59"/>
  <c r="J290" i="59"/>
  <c r="I290" i="59"/>
  <c r="H290" i="59"/>
  <c r="G290" i="59"/>
  <c r="F290" i="59"/>
  <c r="E290" i="59"/>
  <c r="D290" i="59"/>
  <c r="C290" i="59"/>
  <c r="B290" i="59"/>
  <c r="P289" i="59"/>
  <c r="O289" i="59"/>
  <c r="N289" i="59"/>
  <c r="M289" i="59"/>
  <c r="L289" i="59"/>
  <c r="K289" i="59"/>
  <c r="J289" i="59"/>
  <c r="I289" i="59"/>
  <c r="H289" i="59"/>
  <c r="G289" i="59"/>
  <c r="F289" i="59"/>
  <c r="E289" i="59"/>
  <c r="D289" i="59"/>
  <c r="C289" i="59"/>
  <c r="B289" i="59"/>
  <c r="P288" i="59"/>
  <c r="O288" i="59"/>
  <c r="N288" i="59"/>
  <c r="M288" i="59"/>
  <c r="L288" i="59"/>
  <c r="K288" i="59"/>
  <c r="J288" i="59"/>
  <c r="I288" i="59"/>
  <c r="H288" i="59"/>
  <c r="G288" i="59"/>
  <c r="F288" i="59"/>
  <c r="E288" i="59"/>
  <c r="D288" i="59"/>
  <c r="C288" i="59"/>
  <c r="B288" i="59"/>
  <c r="P287" i="59"/>
  <c r="O287" i="59"/>
  <c r="N287" i="59"/>
  <c r="M287" i="59"/>
  <c r="L287" i="59"/>
  <c r="K287" i="59"/>
  <c r="J287" i="59"/>
  <c r="I287" i="59"/>
  <c r="H287" i="59"/>
  <c r="G287" i="59"/>
  <c r="F287" i="59"/>
  <c r="E287" i="59"/>
  <c r="D287" i="59"/>
  <c r="C287" i="59"/>
  <c r="B287" i="59"/>
  <c r="P286" i="59"/>
  <c r="O286" i="59"/>
  <c r="N286" i="59"/>
  <c r="M286" i="59"/>
  <c r="L286" i="59"/>
  <c r="K286" i="59"/>
  <c r="J286" i="59"/>
  <c r="I286" i="59"/>
  <c r="H286" i="59"/>
  <c r="G286" i="59"/>
  <c r="F286" i="59"/>
  <c r="E286" i="59"/>
  <c r="D286" i="59"/>
  <c r="C286" i="59"/>
  <c r="B286" i="59"/>
  <c r="P650" i="59"/>
  <c r="O650" i="59"/>
  <c r="N650" i="59"/>
  <c r="M650" i="59"/>
  <c r="L650" i="59"/>
  <c r="K650" i="59"/>
  <c r="J650" i="59"/>
  <c r="I650" i="59"/>
  <c r="H650" i="59"/>
  <c r="G650" i="59"/>
  <c r="F650" i="59"/>
  <c r="E650" i="59"/>
  <c r="D650" i="59"/>
  <c r="C650" i="59"/>
  <c r="B650" i="59"/>
  <c r="P673" i="59"/>
  <c r="O673" i="59"/>
  <c r="N673" i="59"/>
  <c r="M673" i="59"/>
  <c r="L673" i="59"/>
  <c r="K673" i="59"/>
  <c r="J673" i="59"/>
  <c r="I673" i="59"/>
  <c r="H673" i="59"/>
  <c r="G673" i="59"/>
  <c r="F673" i="59"/>
  <c r="E673" i="59"/>
  <c r="D673" i="59"/>
  <c r="C673" i="59"/>
  <c r="B673" i="59"/>
  <c r="P672" i="59"/>
  <c r="O672" i="59"/>
  <c r="N672" i="59"/>
  <c r="M672" i="59"/>
  <c r="L672" i="59"/>
  <c r="K672" i="59"/>
  <c r="J672" i="59"/>
  <c r="I672" i="59"/>
  <c r="H672" i="59"/>
  <c r="G672" i="59"/>
  <c r="F672" i="59"/>
  <c r="E672" i="59"/>
  <c r="D672" i="59"/>
  <c r="C672" i="59"/>
  <c r="B672" i="59"/>
  <c r="P671" i="59"/>
  <c r="O671" i="59"/>
  <c r="N671" i="59"/>
  <c r="M671" i="59"/>
  <c r="L671" i="59"/>
  <c r="K671" i="59"/>
  <c r="J671" i="59"/>
  <c r="I671" i="59"/>
  <c r="H671" i="59"/>
  <c r="G671" i="59"/>
  <c r="F671" i="59"/>
  <c r="E671" i="59"/>
  <c r="D671" i="59"/>
  <c r="C671" i="59"/>
  <c r="B671" i="59"/>
  <c r="P670" i="59"/>
  <c r="O670" i="59"/>
  <c r="N670" i="59"/>
  <c r="M670" i="59"/>
  <c r="L670" i="59"/>
  <c r="K670" i="59"/>
  <c r="J670" i="59"/>
  <c r="I670" i="59"/>
  <c r="H670" i="59"/>
  <c r="G670" i="59"/>
  <c r="F670" i="59"/>
  <c r="E670" i="59"/>
  <c r="D670" i="59"/>
  <c r="C670" i="59"/>
  <c r="B670" i="59"/>
  <c r="P669" i="59"/>
  <c r="O669" i="59"/>
  <c r="N669" i="59"/>
  <c r="M669" i="59"/>
  <c r="L669" i="59"/>
  <c r="K669" i="59"/>
  <c r="J669" i="59"/>
  <c r="I669" i="59"/>
  <c r="H669" i="59"/>
  <c r="G669" i="59"/>
  <c r="F669" i="59"/>
  <c r="E669" i="59"/>
  <c r="D669" i="59"/>
  <c r="C669" i="59"/>
  <c r="B669" i="59"/>
  <c r="P668" i="59"/>
  <c r="O668" i="59"/>
  <c r="N668" i="59"/>
  <c r="M668" i="59"/>
  <c r="L668" i="59"/>
  <c r="K668" i="59"/>
  <c r="J668" i="59"/>
  <c r="I668" i="59"/>
  <c r="H668" i="59"/>
  <c r="G668" i="59"/>
  <c r="F668" i="59"/>
  <c r="E668" i="59"/>
  <c r="D668" i="59"/>
  <c r="C668" i="59"/>
  <c r="B668" i="59"/>
  <c r="P667" i="59"/>
  <c r="O667" i="59"/>
  <c r="N667" i="59"/>
  <c r="M667" i="59"/>
  <c r="L667" i="59"/>
  <c r="K667" i="59"/>
  <c r="J667" i="59"/>
  <c r="I667" i="59"/>
  <c r="H667" i="59"/>
  <c r="G667" i="59"/>
  <c r="F667" i="59"/>
  <c r="E667" i="59"/>
  <c r="D667" i="59"/>
  <c r="C667" i="59"/>
  <c r="B667" i="59"/>
  <c r="P666" i="59"/>
  <c r="O666" i="59"/>
  <c r="N666" i="59"/>
  <c r="M666" i="59"/>
  <c r="L666" i="59"/>
  <c r="K666" i="59"/>
  <c r="J666" i="59"/>
  <c r="I666" i="59"/>
  <c r="H666" i="59"/>
  <c r="G666" i="59"/>
  <c r="F666" i="59"/>
  <c r="E666" i="59"/>
  <c r="D666" i="59"/>
  <c r="C666" i="59"/>
  <c r="B666" i="59"/>
  <c r="P665" i="59"/>
  <c r="O665" i="59"/>
  <c r="N665" i="59"/>
  <c r="M665" i="59"/>
  <c r="L665" i="59"/>
  <c r="K665" i="59"/>
  <c r="J665" i="59"/>
  <c r="I665" i="59"/>
  <c r="H665" i="59"/>
  <c r="G665" i="59"/>
  <c r="F665" i="59"/>
  <c r="E665" i="59"/>
  <c r="D665" i="59"/>
  <c r="C665" i="59"/>
  <c r="B665" i="59"/>
  <c r="P664" i="59"/>
  <c r="O664" i="59"/>
  <c r="N664" i="59"/>
  <c r="M664" i="59"/>
  <c r="L664" i="59"/>
  <c r="K664" i="59"/>
  <c r="J664" i="59"/>
  <c r="I664" i="59"/>
  <c r="H664" i="59"/>
  <c r="G664" i="59"/>
  <c r="F664" i="59"/>
  <c r="E664" i="59"/>
  <c r="D664" i="59"/>
  <c r="C664" i="59"/>
  <c r="B664" i="59"/>
  <c r="P663" i="59"/>
  <c r="O663" i="59"/>
  <c r="N663" i="59"/>
  <c r="M663" i="59"/>
  <c r="L663" i="59"/>
  <c r="K663" i="59"/>
  <c r="J663" i="59"/>
  <c r="I663" i="59"/>
  <c r="H663" i="59"/>
  <c r="G663" i="59"/>
  <c r="F663" i="59"/>
  <c r="E663" i="59"/>
  <c r="D663" i="59"/>
  <c r="C663" i="59"/>
  <c r="B663" i="59"/>
  <c r="P662" i="59"/>
  <c r="O662" i="59"/>
  <c r="N662" i="59"/>
  <c r="M662" i="59"/>
  <c r="L662" i="59"/>
  <c r="K662" i="59"/>
  <c r="J662" i="59"/>
  <c r="I662" i="59"/>
  <c r="H662" i="59"/>
  <c r="G662" i="59"/>
  <c r="F662" i="59"/>
  <c r="E662" i="59"/>
  <c r="D662" i="59"/>
  <c r="C662" i="59"/>
  <c r="B662" i="59"/>
  <c r="P661" i="59"/>
  <c r="O661" i="59"/>
  <c r="N661" i="59"/>
  <c r="M661" i="59"/>
  <c r="L661" i="59"/>
  <c r="K661" i="59"/>
  <c r="J661" i="59"/>
  <c r="I661" i="59"/>
  <c r="H661" i="59"/>
  <c r="G661" i="59"/>
  <c r="F661" i="59"/>
  <c r="E661" i="59"/>
  <c r="D661" i="59"/>
  <c r="C661" i="59"/>
  <c r="B661" i="59"/>
  <c r="P660" i="59"/>
  <c r="O660" i="59"/>
  <c r="N660" i="59"/>
  <c r="M660" i="59"/>
  <c r="L660" i="59"/>
  <c r="K660" i="59"/>
  <c r="J660" i="59"/>
  <c r="I660" i="59"/>
  <c r="H660" i="59"/>
  <c r="G660" i="59"/>
  <c r="F660" i="59"/>
  <c r="E660" i="59"/>
  <c r="D660" i="59"/>
  <c r="C660" i="59"/>
  <c r="B660" i="59"/>
  <c r="P659" i="59"/>
  <c r="O659" i="59"/>
  <c r="N659" i="59"/>
  <c r="M659" i="59"/>
  <c r="L659" i="59"/>
  <c r="K659" i="59"/>
  <c r="J659" i="59"/>
  <c r="I659" i="59"/>
  <c r="H659" i="59"/>
  <c r="G659" i="59"/>
  <c r="F659" i="59"/>
  <c r="E659" i="59"/>
  <c r="D659" i="59"/>
  <c r="C659" i="59"/>
  <c r="B659" i="59"/>
  <c r="P658" i="59"/>
  <c r="O658" i="59"/>
  <c r="N658" i="59"/>
  <c r="M658" i="59"/>
  <c r="L658" i="59"/>
  <c r="K658" i="59"/>
  <c r="J658" i="59"/>
  <c r="I658" i="59"/>
  <c r="H658" i="59"/>
  <c r="G658" i="59"/>
  <c r="F658" i="59"/>
  <c r="E658" i="59"/>
  <c r="D658" i="59"/>
  <c r="C658" i="59"/>
  <c r="B658" i="59"/>
  <c r="P657" i="59"/>
  <c r="O657" i="59"/>
  <c r="N657" i="59"/>
  <c r="M657" i="59"/>
  <c r="L657" i="59"/>
  <c r="K657" i="59"/>
  <c r="J657" i="59"/>
  <c r="I657" i="59"/>
  <c r="H657" i="59"/>
  <c r="G657" i="59"/>
  <c r="F657" i="59"/>
  <c r="E657" i="59"/>
  <c r="D657" i="59"/>
  <c r="C657" i="59"/>
  <c r="B657" i="59"/>
  <c r="P656" i="59"/>
  <c r="O656" i="59"/>
  <c r="N656" i="59"/>
  <c r="M656" i="59"/>
  <c r="L656" i="59"/>
  <c r="K656" i="59"/>
  <c r="J656" i="59"/>
  <c r="I656" i="59"/>
  <c r="H656" i="59"/>
  <c r="G656" i="59"/>
  <c r="F656" i="59"/>
  <c r="E656" i="59"/>
  <c r="D656" i="59"/>
  <c r="C656" i="59"/>
  <c r="B656" i="59"/>
  <c r="P655" i="59"/>
  <c r="O655" i="59"/>
  <c r="N655" i="59"/>
  <c r="M655" i="59"/>
  <c r="L655" i="59"/>
  <c r="K655" i="59"/>
  <c r="J655" i="59"/>
  <c r="I655" i="59"/>
  <c r="H655" i="59"/>
  <c r="G655" i="59"/>
  <c r="F655" i="59"/>
  <c r="E655" i="59"/>
  <c r="D655" i="59"/>
  <c r="C655" i="59"/>
  <c r="B655" i="59"/>
  <c r="P654" i="59"/>
  <c r="O654" i="59"/>
  <c r="N654" i="59"/>
  <c r="M654" i="59"/>
  <c r="L654" i="59"/>
  <c r="K654" i="59"/>
  <c r="J654" i="59"/>
  <c r="I654" i="59"/>
  <c r="H654" i="59"/>
  <c r="G654" i="59"/>
  <c r="F654" i="59"/>
  <c r="E654" i="59"/>
  <c r="D654" i="59"/>
  <c r="C654" i="59"/>
  <c r="B654" i="59"/>
  <c r="P653" i="59"/>
  <c r="O653" i="59"/>
  <c r="N653" i="59"/>
  <c r="M653" i="59"/>
  <c r="L653" i="59"/>
  <c r="K653" i="59"/>
  <c r="J653" i="59"/>
  <c r="I653" i="59"/>
  <c r="H653" i="59"/>
  <c r="G653" i="59"/>
  <c r="F653" i="59"/>
  <c r="E653" i="59"/>
  <c r="D653" i="59"/>
  <c r="C653" i="59"/>
  <c r="B653" i="59"/>
  <c r="P652" i="59"/>
  <c r="O652" i="59"/>
  <c r="N652" i="59"/>
  <c r="M652" i="59"/>
  <c r="L652" i="59"/>
  <c r="K652" i="59"/>
  <c r="J652" i="59"/>
  <c r="I652" i="59"/>
  <c r="H652" i="59"/>
  <c r="G652" i="59"/>
  <c r="F652" i="59"/>
  <c r="E652" i="59"/>
  <c r="D652" i="59"/>
  <c r="C652" i="59"/>
  <c r="B652" i="59"/>
  <c r="P651" i="59"/>
  <c r="O651" i="59"/>
  <c r="N651" i="59"/>
  <c r="M651" i="59"/>
  <c r="L651" i="59"/>
  <c r="K651" i="59"/>
  <c r="J651" i="59"/>
  <c r="I651" i="59"/>
  <c r="H651" i="59"/>
  <c r="G651" i="59"/>
  <c r="F651" i="59"/>
  <c r="E651" i="59"/>
  <c r="D651" i="59"/>
  <c r="C651" i="59"/>
  <c r="B651" i="59"/>
  <c r="P633" i="59"/>
  <c r="O633" i="59"/>
  <c r="N633" i="59"/>
  <c r="M633" i="59"/>
  <c r="L633" i="59"/>
  <c r="K633" i="59"/>
  <c r="J633" i="59"/>
  <c r="I633" i="59"/>
  <c r="H633" i="59"/>
  <c r="G633" i="59"/>
  <c r="F633" i="59"/>
  <c r="E633" i="59"/>
  <c r="D633" i="59"/>
  <c r="C633" i="59"/>
  <c r="B633" i="59"/>
  <c r="P649" i="59"/>
  <c r="O649" i="59"/>
  <c r="N649" i="59"/>
  <c r="M649" i="59"/>
  <c r="L649" i="59"/>
  <c r="K649" i="59"/>
  <c r="J649" i="59"/>
  <c r="I649" i="59"/>
  <c r="H649" i="59"/>
  <c r="G649" i="59"/>
  <c r="F649" i="59"/>
  <c r="E649" i="59"/>
  <c r="D649" i="59"/>
  <c r="C649" i="59"/>
  <c r="B649" i="59"/>
  <c r="P648" i="59"/>
  <c r="O648" i="59"/>
  <c r="N648" i="59"/>
  <c r="M648" i="59"/>
  <c r="L648" i="59"/>
  <c r="K648" i="59"/>
  <c r="J648" i="59"/>
  <c r="I648" i="59"/>
  <c r="H648" i="59"/>
  <c r="G648" i="59"/>
  <c r="F648" i="59"/>
  <c r="E648" i="59"/>
  <c r="D648" i="59"/>
  <c r="C648" i="59"/>
  <c r="B648" i="59"/>
  <c r="P647" i="59"/>
  <c r="O647" i="59"/>
  <c r="N647" i="59"/>
  <c r="M647" i="59"/>
  <c r="L647" i="59"/>
  <c r="K647" i="59"/>
  <c r="J647" i="59"/>
  <c r="I647" i="59"/>
  <c r="H647" i="59"/>
  <c r="G647" i="59"/>
  <c r="F647" i="59"/>
  <c r="E647" i="59"/>
  <c r="D647" i="59"/>
  <c r="C647" i="59"/>
  <c r="B647" i="59"/>
  <c r="P646" i="59"/>
  <c r="O646" i="59"/>
  <c r="N646" i="59"/>
  <c r="M646" i="59"/>
  <c r="L646" i="59"/>
  <c r="K646" i="59"/>
  <c r="J646" i="59"/>
  <c r="I646" i="59"/>
  <c r="H646" i="59"/>
  <c r="G646" i="59"/>
  <c r="F646" i="59"/>
  <c r="E646" i="59"/>
  <c r="D646" i="59"/>
  <c r="C646" i="59"/>
  <c r="B646" i="59"/>
  <c r="P645" i="59"/>
  <c r="O645" i="59"/>
  <c r="N645" i="59"/>
  <c r="M645" i="59"/>
  <c r="L645" i="59"/>
  <c r="K645" i="59"/>
  <c r="J645" i="59"/>
  <c r="I645" i="59"/>
  <c r="H645" i="59"/>
  <c r="G645" i="59"/>
  <c r="F645" i="59"/>
  <c r="E645" i="59"/>
  <c r="D645" i="59"/>
  <c r="C645" i="59"/>
  <c r="B645" i="59"/>
  <c r="P644" i="59"/>
  <c r="O644" i="59"/>
  <c r="N644" i="59"/>
  <c r="M644" i="59"/>
  <c r="L644" i="59"/>
  <c r="K644" i="59"/>
  <c r="J644" i="59"/>
  <c r="I644" i="59"/>
  <c r="H644" i="59"/>
  <c r="G644" i="59"/>
  <c r="F644" i="59"/>
  <c r="E644" i="59"/>
  <c r="D644" i="59"/>
  <c r="C644" i="59"/>
  <c r="B644" i="59"/>
  <c r="P643" i="59"/>
  <c r="O643" i="59"/>
  <c r="N643" i="59"/>
  <c r="M643" i="59"/>
  <c r="L643" i="59"/>
  <c r="K643" i="59"/>
  <c r="J643" i="59"/>
  <c r="I643" i="59"/>
  <c r="H643" i="59"/>
  <c r="G643" i="59"/>
  <c r="F643" i="59"/>
  <c r="E643" i="59"/>
  <c r="D643" i="59"/>
  <c r="C643" i="59"/>
  <c r="B643" i="59"/>
  <c r="P642" i="59"/>
  <c r="O642" i="59"/>
  <c r="N642" i="59"/>
  <c r="M642" i="59"/>
  <c r="L642" i="59"/>
  <c r="K642" i="59"/>
  <c r="J642" i="59"/>
  <c r="I642" i="59"/>
  <c r="H642" i="59"/>
  <c r="G642" i="59"/>
  <c r="F642" i="59"/>
  <c r="E642" i="59"/>
  <c r="D642" i="59"/>
  <c r="C642" i="59"/>
  <c r="B642" i="59"/>
  <c r="P641" i="59"/>
  <c r="O641" i="59"/>
  <c r="N641" i="59"/>
  <c r="M641" i="59"/>
  <c r="L641" i="59"/>
  <c r="K641" i="59"/>
  <c r="J641" i="59"/>
  <c r="I641" i="59"/>
  <c r="H641" i="59"/>
  <c r="G641" i="59"/>
  <c r="F641" i="59"/>
  <c r="E641" i="59"/>
  <c r="D641" i="59"/>
  <c r="C641" i="59"/>
  <c r="B641" i="59"/>
  <c r="P640" i="59"/>
  <c r="O640" i="59"/>
  <c r="N640" i="59"/>
  <c r="M640" i="59"/>
  <c r="L640" i="59"/>
  <c r="K640" i="59"/>
  <c r="J640" i="59"/>
  <c r="I640" i="59"/>
  <c r="H640" i="59"/>
  <c r="G640" i="59"/>
  <c r="F640" i="59"/>
  <c r="E640" i="59"/>
  <c r="D640" i="59"/>
  <c r="C640" i="59"/>
  <c r="B640" i="59"/>
  <c r="P639" i="59"/>
  <c r="O639" i="59"/>
  <c r="N639" i="59"/>
  <c r="M639" i="59"/>
  <c r="L639" i="59"/>
  <c r="K639" i="59"/>
  <c r="J639" i="59"/>
  <c r="I639" i="59"/>
  <c r="H639" i="59"/>
  <c r="G639" i="59"/>
  <c r="F639" i="59"/>
  <c r="E639" i="59"/>
  <c r="D639" i="59"/>
  <c r="C639" i="59"/>
  <c r="B639" i="59"/>
  <c r="P638" i="59"/>
  <c r="O638" i="59"/>
  <c r="N638" i="59"/>
  <c r="M638" i="59"/>
  <c r="L638" i="59"/>
  <c r="K638" i="59"/>
  <c r="J638" i="59"/>
  <c r="I638" i="59"/>
  <c r="H638" i="59"/>
  <c r="G638" i="59"/>
  <c r="F638" i="59"/>
  <c r="E638" i="59"/>
  <c r="D638" i="59"/>
  <c r="C638" i="59"/>
  <c r="B638" i="59"/>
  <c r="P637" i="59"/>
  <c r="O637" i="59"/>
  <c r="N637" i="59"/>
  <c r="M637" i="59"/>
  <c r="L637" i="59"/>
  <c r="K637" i="59"/>
  <c r="J637" i="59"/>
  <c r="I637" i="59"/>
  <c r="H637" i="59"/>
  <c r="G637" i="59"/>
  <c r="F637" i="59"/>
  <c r="E637" i="59"/>
  <c r="D637" i="59"/>
  <c r="C637" i="59"/>
  <c r="B637" i="59"/>
  <c r="P636" i="59"/>
  <c r="O636" i="59"/>
  <c r="N636" i="59"/>
  <c r="M636" i="59"/>
  <c r="L636" i="59"/>
  <c r="K636" i="59"/>
  <c r="J636" i="59"/>
  <c r="I636" i="59"/>
  <c r="H636" i="59"/>
  <c r="G636" i="59"/>
  <c r="F636" i="59"/>
  <c r="E636" i="59"/>
  <c r="D636" i="59"/>
  <c r="C636" i="59"/>
  <c r="B636" i="59"/>
  <c r="P635" i="59"/>
  <c r="O635" i="59"/>
  <c r="N635" i="59"/>
  <c r="M635" i="59"/>
  <c r="L635" i="59"/>
  <c r="K635" i="59"/>
  <c r="J635" i="59"/>
  <c r="I635" i="59"/>
  <c r="H635" i="59"/>
  <c r="G635" i="59"/>
  <c r="F635" i="59"/>
  <c r="E635" i="59"/>
  <c r="D635" i="59"/>
  <c r="C635" i="59"/>
  <c r="B635" i="59"/>
  <c r="P634" i="59"/>
  <c r="O634" i="59"/>
  <c r="N634" i="59"/>
  <c r="M634" i="59"/>
  <c r="L634" i="59"/>
  <c r="K634" i="59"/>
  <c r="J634" i="59"/>
  <c r="I634" i="59"/>
  <c r="H634" i="59"/>
  <c r="G634" i="59"/>
  <c r="F634" i="59"/>
  <c r="E634" i="59"/>
  <c r="D634" i="59"/>
  <c r="C634" i="59"/>
  <c r="B634" i="59"/>
  <c r="P604" i="59"/>
  <c r="O604" i="59"/>
  <c r="N604" i="59"/>
  <c r="M604" i="59"/>
  <c r="L604" i="59"/>
  <c r="K604" i="59"/>
  <c r="J604" i="59"/>
  <c r="I604" i="59"/>
  <c r="H604" i="59"/>
  <c r="G604" i="59"/>
  <c r="F604" i="59"/>
  <c r="E604" i="59"/>
  <c r="D604" i="59"/>
  <c r="C604" i="59"/>
  <c r="B604" i="59"/>
  <c r="P632" i="59"/>
  <c r="O632" i="59"/>
  <c r="N632" i="59"/>
  <c r="M632" i="59"/>
  <c r="L632" i="59"/>
  <c r="K632" i="59"/>
  <c r="J632" i="59"/>
  <c r="I632" i="59"/>
  <c r="H632" i="59"/>
  <c r="G632" i="59"/>
  <c r="F632" i="59"/>
  <c r="E632" i="59"/>
  <c r="D632" i="59"/>
  <c r="C632" i="59"/>
  <c r="B632" i="59"/>
  <c r="P631" i="59"/>
  <c r="O631" i="59"/>
  <c r="N631" i="59"/>
  <c r="M631" i="59"/>
  <c r="L631" i="59"/>
  <c r="K631" i="59"/>
  <c r="J631" i="59"/>
  <c r="I631" i="59"/>
  <c r="H631" i="59"/>
  <c r="G631" i="59"/>
  <c r="F631" i="59"/>
  <c r="E631" i="59"/>
  <c r="D631" i="59"/>
  <c r="C631" i="59"/>
  <c r="B631" i="59"/>
  <c r="P630" i="59"/>
  <c r="O630" i="59"/>
  <c r="N630" i="59"/>
  <c r="M630" i="59"/>
  <c r="L630" i="59"/>
  <c r="K630" i="59"/>
  <c r="J630" i="59"/>
  <c r="I630" i="59"/>
  <c r="H630" i="59"/>
  <c r="G630" i="59"/>
  <c r="F630" i="59"/>
  <c r="E630" i="59"/>
  <c r="D630" i="59"/>
  <c r="C630" i="59"/>
  <c r="B630" i="59"/>
  <c r="P629" i="59"/>
  <c r="O629" i="59"/>
  <c r="N629" i="59"/>
  <c r="M629" i="59"/>
  <c r="L629" i="59"/>
  <c r="K629" i="59"/>
  <c r="J629" i="59"/>
  <c r="I629" i="59"/>
  <c r="H629" i="59"/>
  <c r="G629" i="59"/>
  <c r="F629" i="59"/>
  <c r="E629" i="59"/>
  <c r="D629" i="59"/>
  <c r="C629" i="59"/>
  <c r="B629" i="59"/>
  <c r="P628" i="59"/>
  <c r="O628" i="59"/>
  <c r="N628" i="59"/>
  <c r="M628" i="59"/>
  <c r="L628" i="59"/>
  <c r="K628" i="59"/>
  <c r="J628" i="59"/>
  <c r="I628" i="59"/>
  <c r="H628" i="59"/>
  <c r="G628" i="59"/>
  <c r="F628" i="59"/>
  <c r="E628" i="59"/>
  <c r="D628" i="59"/>
  <c r="C628" i="59"/>
  <c r="B628" i="59"/>
  <c r="P627" i="59"/>
  <c r="O627" i="59"/>
  <c r="N627" i="59"/>
  <c r="M627" i="59"/>
  <c r="L627" i="59"/>
  <c r="K627" i="59"/>
  <c r="J627" i="59"/>
  <c r="I627" i="59"/>
  <c r="H627" i="59"/>
  <c r="G627" i="59"/>
  <c r="F627" i="59"/>
  <c r="E627" i="59"/>
  <c r="D627" i="59"/>
  <c r="C627" i="59"/>
  <c r="B627" i="59"/>
  <c r="P626" i="59"/>
  <c r="O626" i="59"/>
  <c r="N626" i="59"/>
  <c r="M626" i="59"/>
  <c r="L626" i="59"/>
  <c r="K626" i="59"/>
  <c r="J626" i="59"/>
  <c r="I626" i="59"/>
  <c r="H626" i="59"/>
  <c r="G626" i="59"/>
  <c r="F626" i="59"/>
  <c r="E626" i="59"/>
  <c r="D626" i="59"/>
  <c r="C626" i="59"/>
  <c r="B626" i="59"/>
  <c r="P625" i="59"/>
  <c r="O625" i="59"/>
  <c r="N625" i="59"/>
  <c r="M625" i="59"/>
  <c r="L625" i="59"/>
  <c r="K625" i="59"/>
  <c r="J625" i="59"/>
  <c r="I625" i="59"/>
  <c r="H625" i="59"/>
  <c r="G625" i="59"/>
  <c r="F625" i="59"/>
  <c r="E625" i="59"/>
  <c r="D625" i="59"/>
  <c r="C625" i="59"/>
  <c r="B625" i="59"/>
  <c r="P624" i="59"/>
  <c r="O624" i="59"/>
  <c r="N624" i="59"/>
  <c r="M624" i="59"/>
  <c r="L624" i="59"/>
  <c r="K624" i="59"/>
  <c r="J624" i="59"/>
  <c r="I624" i="59"/>
  <c r="H624" i="59"/>
  <c r="G624" i="59"/>
  <c r="F624" i="59"/>
  <c r="E624" i="59"/>
  <c r="D624" i="59"/>
  <c r="C624" i="59"/>
  <c r="B624" i="59"/>
  <c r="P623" i="59"/>
  <c r="O623" i="59"/>
  <c r="N623" i="59"/>
  <c r="M623" i="59"/>
  <c r="L623" i="59"/>
  <c r="K623" i="59"/>
  <c r="J623" i="59"/>
  <c r="I623" i="59"/>
  <c r="H623" i="59"/>
  <c r="G623" i="59"/>
  <c r="F623" i="59"/>
  <c r="E623" i="59"/>
  <c r="D623" i="59"/>
  <c r="C623" i="59"/>
  <c r="B623" i="59"/>
  <c r="P622" i="59"/>
  <c r="O622" i="59"/>
  <c r="N622" i="59"/>
  <c r="M622" i="59"/>
  <c r="L622" i="59"/>
  <c r="K622" i="59"/>
  <c r="J622" i="59"/>
  <c r="I622" i="59"/>
  <c r="H622" i="59"/>
  <c r="G622" i="59"/>
  <c r="F622" i="59"/>
  <c r="E622" i="59"/>
  <c r="D622" i="59"/>
  <c r="C622" i="59"/>
  <c r="B622" i="59"/>
  <c r="P621" i="59"/>
  <c r="O621" i="59"/>
  <c r="N621" i="59"/>
  <c r="M621" i="59"/>
  <c r="L621" i="59"/>
  <c r="K621" i="59"/>
  <c r="J621" i="59"/>
  <c r="I621" i="59"/>
  <c r="H621" i="59"/>
  <c r="G621" i="59"/>
  <c r="F621" i="59"/>
  <c r="E621" i="59"/>
  <c r="D621" i="59"/>
  <c r="C621" i="59"/>
  <c r="B621" i="59"/>
  <c r="P620" i="59"/>
  <c r="O620" i="59"/>
  <c r="N620" i="59"/>
  <c r="M620" i="59"/>
  <c r="L620" i="59"/>
  <c r="K620" i="59"/>
  <c r="J620" i="59"/>
  <c r="I620" i="59"/>
  <c r="H620" i="59"/>
  <c r="G620" i="59"/>
  <c r="F620" i="59"/>
  <c r="E620" i="59"/>
  <c r="D620" i="59"/>
  <c r="C620" i="59"/>
  <c r="B620" i="59"/>
  <c r="P619" i="59"/>
  <c r="O619" i="59"/>
  <c r="N619" i="59"/>
  <c r="M619" i="59"/>
  <c r="L619" i="59"/>
  <c r="K619" i="59"/>
  <c r="J619" i="59"/>
  <c r="I619" i="59"/>
  <c r="H619" i="59"/>
  <c r="G619" i="59"/>
  <c r="F619" i="59"/>
  <c r="E619" i="59"/>
  <c r="D619" i="59"/>
  <c r="C619" i="59"/>
  <c r="B619" i="59"/>
  <c r="P618" i="59"/>
  <c r="O618" i="59"/>
  <c r="N618" i="59"/>
  <c r="M618" i="59"/>
  <c r="L618" i="59"/>
  <c r="K618" i="59"/>
  <c r="J618" i="59"/>
  <c r="I618" i="59"/>
  <c r="H618" i="59"/>
  <c r="G618" i="59"/>
  <c r="F618" i="59"/>
  <c r="E618" i="59"/>
  <c r="D618" i="59"/>
  <c r="C618" i="59"/>
  <c r="B618" i="59"/>
  <c r="P617" i="59"/>
  <c r="O617" i="59"/>
  <c r="N617" i="59"/>
  <c r="M617" i="59"/>
  <c r="L617" i="59"/>
  <c r="K617" i="59"/>
  <c r="J617" i="59"/>
  <c r="I617" i="59"/>
  <c r="H617" i="59"/>
  <c r="G617" i="59"/>
  <c r="F617" i="59"/>
  <c r="E617" i="59"/>
  <c r="D617" i="59"/>
  <c r="C617" i="59"/>
  <c r="B617" i="59"/>
  <c r="P616" i="59"/>
  <c r="O616" i="59"/>
  <c r="N616" i="59"/>
  <c r="M616" i="59"/>
  <c r="L616" i="59"/>
  <c r="K616" i="59"/>
  <c r="J616" i="59"/>
  <c r="I616" i="59"/>
  <c r="H616" i="59"/>
  <c r="G616" i="59"/>
  <c r="F616" i="59"/>
  <c r="E616" i="59"/>
  <c r="D616" i="59"/>
  <c r="C616" i="59"/>
  <c r="B616" i="59"/>
  <c r="P615" i="59"/>
  <c r="O615" i="59"/>
  <c r="N615" i="59"/>
  <c r="M615" i="59"/>
  <c r="L615" i="59"/>
  <c r="K615" i="59"/>
  <c r="J615" i="59"/>
  <c r="I615" i="59"/>
  <c r="H615" i="59"/>
  <c r="G615" i="59"/>
  <c r="F615" i="59"/>
  <c r="E615" i="59"/>
  <c r="D615" i="59"/>
  <c r="C615" i="59"/>
  <c r="B615" i="59"/>
  <c r="P614" i="59"/>
  <c r="O614" i="59"/>
  <c r="N614" i="59"/>
  <c r="M614" i="59"/>
  <c r="L614" i="59"/>
  <c r="K614" i="59"/>
  <c r="J614" i="59"/>
  <c r="I614" i="59"/>
  <c r="H614" i="59"/>
  <c r="G614" i="59"/>
  <c r="F614" i="59"/>
  <c r="E614" i="59"/>
  <c r="D614" i="59"/>
  <c r="C614" i="59"/>
  <c r="B614" i="59"/>
  <c r="P613" i="59"/>
  <c r="O613" i="59"/>
  <c r="N613" i="59"/>
  <c r="M613" i="59"/>
  <c r="L613" i="59"/>
  <c r="K613" i="59"/>
  <c r="J613" i="59"/>
  <c r="I613" i="59"/>
  <c r="H613" i="59"/>
  <c r="G613" i="59"/>
  <c r="F613" i="59"/>
  <c r="E613" i="59"/>
  <c r="D613" i="59"/>
  <c r="C613" i="59"/>
  <c r="B613" i="59"/>
  <c r="P612" i="59"/>
  <c r="O612" i="59"/>
  <c r="N612" i="59"/>
  <c r="M612" i="59"/>
  <c r="L612" i="59"/>
  <c r="K612" i="59"/>
  <c r="J612" i="59"/>
  <c r="I612" i="59"/>
  <c r="H612" i="59"/>
  <c r="G612" i="59"/>
  <c r="F612" i="59"/>
  <c r="E612" i="59"/>
  <c r="D612" i="59"/>
  <c r="C612" i="59"/>
  <c r="B612" i="59"/>
  <c r="P611" i="59"/>
  <c r="O611" i="59"/>
  <c r="N611" i="59"/>
  <c r="M611" i="59"/>
  <c r="L611" i="59"/>
  <c r="K611" i="59"/>
  <c r="J611" i="59"/>
  <c r="I611" i="59"/>
  <c r="H611" i="59"/>
  <c r="G611" i="59"/>
  <c r="F611" i="59"/>
  <c r="E611" i="59"/>
  <c r="D611" i="59"/>
  <c r="C611" i="59"/>
  <c r="B611" i="59"/>
  <c r="P610" i="59"/>
  <c r="O610" i="59"/>
  <c r="N610" i="59"/>
  <c r="M610" i="59"/>
  <c r="L610" i="59"/>
  <c r="K610" i="59"/>
  <c r="J610" i="59"/>
  <c r="I610" i="59"/>
  <c r="H610" i="59"/>
  <c r="G610" i="59"/>
  <c r="F610" i="59"/>
  <c r="E610" i="59"/>
  <c r="D610" i="59"/>
  <c r="C610" i="59"/>
  <c r="B610" i="59"/>
  <c r="P609" i="59"/>
  <c r="O609" i="59"/>
  <c r="N609" i="59"/>
  <c r="M609" i="59"/>
  <c r="L609" i="59"/>
  <c r="K609" i="59"/>
  <c r="J609" i="59"/>
  <c r="I609" i="59"/>
  <c r="H609" i="59"/>
  <c r="G609" i="59"/>
  <c r="F609" i="59"/>
  <c r="E609" i="59"/>
  <c r="D609" i="59"/>
  <c r="C609" i="59"/>
  <c r="B609" i="59"/>
  <c r="P608" i="59"/>
  <c r="O608" i="59"/>
  <c r="N608" i="59"/>
  <c r="M608" i="59"/>
  <c r="L608" i="59"/>
  <c r="K608" i="59"/>
  <c r="J608" i="59"/>
  <c r="I608" i="59"/>
  <c r="H608" i="59"/>
  <c r="G608" i="59"/>
  <c r="F608" i="59"/>
  <c r="E608" i="59"/>
  <c r="D608" i="59"/>
  <c r="C608" i="59"/>
  <c r="B608" i="59"/>
  <c r="P607" i="59"/>
  <c r="O607" i="59"/>
  <c r="N607" i="59"/>
  <c r="M607" i="59"/>
  <c r="L607" i="59"/>
  <c r="K607" i="59"/>
  <c r="J607" i="59"/>
  <c r="I607" i="59"/>
  <c r="H607" i="59"/>
  <c r="G607" i="59"/>
  <c r="F607" i="59"/>
  <c r="E607" i="59"/>
  <c r="D607" i="59"/>
  <c r="C607" i="59"/>
  <c r="B607" i="59"/>
  <c r="P606" i="59"/>
  <c r="O606" i="59"/>
  <c r="N606" i="59"/>
  <c r="M606" i="59"/>
  <c r="L606" i="59"/>
  <c r="K606" i="59"/>
  <c r="J606" i="59"/>
  <c r="I606" i="59"/>
  <c r="H606" i="59"/>
  <c r="G606" i="59"/>
  <c r="F606" i="59"/>
  <c r="E606" i="59"/>
  <c r="D606" i="59"/>
  <c r="C606" i="59"/>
  <c r="B606" i="59"/>
  <c r="P605" i="59"/>
  <c r="O605" i="59"/>
  <c r="N605" i="59"/>
  <c r="M605" i="59"/>
  <c r="L605" i="59"/>
  <c r="K605" i="59"/>
  <c r="J605" i="59"/>
  <c r="I605" i="59"/>
  <c r="H605" i="59"/>
  <c r="G605" i="59"/>
  <c r="F605" i="59"/>
  <c r="E605" i="59"/>
  <c r="D605" i="59"/>
  <c r="C605" i="59"/>
  <c r="B605" i="59"/>
  <c r="P567" i="59"/>
  <c r="O567" i="59"/>
  <c r="N567" i="59"/>
  <c r="M567" i="59"/>
  <c r="L567" i="59"/>
  <c r="K567" i="59"/>
  <c r="J567" i="59"/>
  <c r="I567" i="59"/>
  <c r="H567" i="59"/>
  <c r="G567" i="59"/>
  <c r="F567" i="59"/>
  <c r="E567" i="59"/>
  <c r="D567" i="59"/>
  <c r="C567" i="59"/>
  <c r="B567" i="59"/>
  <c r="P603" i="59"/>
  <c r="O603" i="59"/>
  <c r="N603" i="59"/>
  <c r="M603" i="59"/>
  <c r="L603" i="59"/>
  <c r="K603" i="59"/>
  <c r="J603" i="59"/>
  <c r="I603" i="59"/>
  <c r="H603" i="59"/>
  <c r="G603" i="59"/>
  <c r="F603" i="59"/>
  <c r="E603" i="59"/>
  <c r="D603" i="59"/>
  <c r="C603" i="59"/>
  <c r="B603" i="59"/>
  <c r="P602" i="59"/>
  <c r="O602" i="59"/>
  <c r="N602" i="59"/>
  <c r="M602" i="59"/>
  <c r="L602" i="59"/>
  <c r="K602" i="59"/>
  <c r="J602" i="59"/>
  <c r="I602" i="59"/>
  <c r="H602" i="59"/>
  <c r="G602" i="59"/>
  <c r="F602" i="59"/>
  <c r="E602" i="59"/>
  <c r="D602" i="59"/>
  <c r="C602" i="59"/>
  <c r="B602" i="59"/>
  <c r="P601" i="59"/>
  <c r="O601" i="59"/>
  <c r="N601" i="59"/>
  <c r="M601" i="59"/>
  <c r="L601" i="59"/>
  <c r="K601" i="59"/>
  <c r="J601" i="59"/>
  <c r="I601" i="59"/>
  <c r="H601" i="59"/>
  <c r="G601" i="59"/>
  <c r="F601" i="59"/>
  <c r="E601" i="59"/>
  <c r="D601" i="59"/>
  <c r="C601" i="59"/>
  <c r="B601" i="59"/>
  <c r="P600" i="59"/>
  <c r="O600" i="59"/>
  <c r="N600" i="59"/>
  <c r="M600" i="59"/>
  <c r="L600" i="59"/>
  <c r="K600" i="59"/>
  <c r="J600" i="59"/>
  <c r="I600" i="59"/>
  <c r="H600" i="59"/>
  <c r="G600" i="59"/>
  <c r="F600" i="59"/>
  <c r="E600" i="59"/>
  <c r="D600" i="59"/>
  <c r="C600" i="59"/>
  <c r="B600" i="59"/>
  <c r="P599" i="59"/>
  <c r="O599" i="59"/>
  <c r="N599" i="59"/>
  <c r="M599" i="59"/>
  <c r="L599" i="59"/>
  <c r="K599" i="59"/>
  <c r="J599" i="59"/>
  <c r="I599" i="59"/>
  <c r="H599" i="59"/>
  <c r="G599" i="59"/>
  <c r="F599" i="59"/>
  <c r="E599" i="59"/>
  <c r="D599" i="59"/>
  <c r="C599" i="59"/>
  <c r="B599" i="59"/>
  <c r="P598" i="59"/>
  <c r="O598" i="59"/>
  <c r="N598" i="59"/>
  <c r="M598" i="59"/>
  <c r="L598" i="59"/>
  <c r="K598" i="59"/>
  <c r="J598" i="59"/>
  <c r="I598" i="59"/>
  <c r="H598" i="59"/>
  <c r="G598" i="59"/>
  <c r="F598" i="59"/>
  <c r="E598" i="59"/>
  <c r="D598" i="59"/>
  <c r="C598" i="59"/>
  <c r="B598" i="59"/>
  <c r="P597" i="59"/>
  <c r="O597" i="59"/>
  <c r="N597" i="59"/>
  <c r="M597" i="59"/>
  <c r="L597" i="59"/>
  <c r="K597" i="59"/>
  <c r="J597" i="59"/>
  <c r="I597" i="59"/>
  <c r="H597" i="59"/>
  <c r="G597" i="59"/>
  <c r="F597" i="59"/>
  <c r="E597" i="59"/>
  <c r="D597" i="59"/>
  <c r="C597" i="59"/>
  <c r="B597" i="59"/>
  <c r="P596" i="59"/>
  <c r="O596" i="59"/>
  <c r="N596" i="59"/>
  <c r="M596" i="59"/>
  <c r="L596" i="59"/>
  <c r="K596" i="59"/>
  <c r="J596" i="59"/>
  <c r="I596" i="59"/>
  <c r="H596" i="59"/>
  <c r="G596" i="59"/>
  <c r="F596" i="59"/>
  <c r="E596" i="59"/>
  <c r="D596" i="59"/>
  <c r="C596" i="59"/>
  <c r="B596" i="59"/>
  <c r="P595" i="59"/>
  <c r="O595" i="59"/>
  <c r="N595" i="59"/>
  <c r="M595" i="59"/>
  <c r="L595" i="59"/>
  <c r="K595" i="59"/>
  <c r="J595" i="59"/>
  <c r="I595" i="59"/>
  <c r="H595" i="59"/>
  <c r="G595" i="59"/>
  <c r="F595" i="59"/>
  <c r="E595" i="59"/>
  <c r="D595" i="59"/>
  <c r="C595" i="59"/>
  <c r="B595" i="59"/>
  <c r="P594" i="59"/>
  <c r="O594" i="59"/>
  <c r="N594" i="59"/>
  <c r="M594" i="59"/>
  <c r="L594" i="59"/>
  <c r="K594" i="59"/>
  <c r="J594" i="59"/>
  <c r="I594" i="59"/>
  <c r="H594" i="59"/>
  <c r="G594" i="59"/>
  <c r="F594" i="59"/>
  <c r="E594" i="59"/>
  <c r="D594" i="59"/>
  <c r="C594" i="59"/>
  <c r="B594" i="59"/>
  <c r="P593" i="59"/>
  <c r="O593" i="59"/>
  <c r="N593" i="59"/>
  <c r="M593" i="59"/>
  <c r="L593" i="59"/>
  <c r="K593" i="59"/>
  <c r="J593" i="59"/>
  <c r="I593" i="59"/>
  <c r="H593" i="59"/>
  <c r="G593" i="59"/>
  <c r="F593" i="59"/>
  <c r="E593" i="59"/>
  <c r="D593" i="59"/>
  <c r="C593" i="59"/>
  <c r="B593" i="59"/>
  <c r="P592" i="59"/>
  <c r="O592" i="59"/>
  <c r="N592" i="59"/>
  <c r="M592" i="59"/>
  <c r="L592" i="59"/>
  <c r="K592" i="59"/>
  <c r="J592" i="59"/>
  <c r="I592" i="59"/>
  <c r="H592" i="59"/>
  <c r="G592" i="59"/>
  <c r="F592" i="59"/>
  <c r="E592" i="59"/>
  <c r="D592" i="59"/>
  <c r="C592" i="59"/>
  <c r="B592" i="59"/>
  <c r="P591" i="59"/>
  <c r="O591" i="59"/>
  <c r="N591" i="59"/>
  <c r="M591" i="59"/>
  <c r="L591" i="59"/>
  <c r="K591" i="59"/>
  <c r="J591" i="59"/>
  <c r="I591" i="59"/>
  <c r="H591" i="59"/>
  <c r="G591" i="59"/>
  <c r="F591" i="59"/>
  <c r="E591" i="59"/>
  <c r="D591" i="59"/>
  <c r="C591" i="59"/>
  <c r="B591" i="59"/>
  <c r="P590" i="59"/>
  <c r="O590" i="59"/>
  <c r="N590" i="59"/>
  <c r="M590" i="59"/>
  <c r="L590" i="59"/>
  <c r="K590" i="59"/>
  <c r="J590" i="59"/>
  <c r="I590" i="59"/>
  <c r="H590" i="59"/>
  <c r="G590" i="59"/>
  <c r="F590" i="59"/>
  <c r="E590" i="59"/>
  <c r="D590" i="59"/>
  <c r="C590" i="59"/>
  <c r="B590" i="59"/>
  <c r="P589" i="59"/>
  <c r="O589" i="59"/>
  <c r="N589" i="59"/>
  <c r="M589" i="59"/>
  <c r="L589" i="59"/>
  <c r="K589" i="59"/>
  <c r="J589" i="59"/>
  <c r="I589" i="59"/>
  <c r="H589" i="59"/>
  <c r="G589" i="59"/>
  <c r="F589" i="59"/>
  <c r="E589" i="59"/>
  <c r="D589" i="59"/>
  <c r="C589" i="59"/>
  <c r="B589" i="59"/>
  <c r="P588" i="59"/>
  <c r="O588" i="59"/>
  <c r="N588" i="59"/>
  <c r="M588" i="59"/>
  <c r="L588" i="59"/>
  <c r="K588" i="59"/>
  <c r="J588" i="59"/>
  <c r="I588" i="59"/>
  <c r="H588" i="59"/>
  <c r="G588" i="59"/>
  <c r="F588" i="59"/>
  <c r="E588" i="59"/>
  <c r="D588" i="59"/>
  <c r="C588" i="59"/>
  <c r="B588" i="59"/>
  <c r="P587" i="59"/>
  <c r="O587" i="59"/>
  <c r="N587" i="59"/>
  <c r="M587" i="59"/>
  <c r="L587" i="59"/>
  <c r="K587" i="59"/>
  <c r="J587" i="59"/>
  <c r="I587" i="59"/>
  <c r="H587" i="59"/>
  <c r="G587" i="59"/>
  <c r="F587" i="59"/>
  <c r="E587" i="59"/>
  <c r="D587" i="59"/>
  <c r="C587" i="59"/>
  <c r="B587" i="59"/>
  <c r="P586" i="59"/>
  <c r="O586" i="59"/>
  <c r="N586" i="59"/>
  <c r="M586" i="59"/>
  <c r="L586" i="59"/>
  <c r="K586" i="59"/>
  <c r="J586" i="59"/>
  <c r="I586" i="59"/>
  <c r="H586" i="59"/>
  <c r="G586" i="59"/>
  <c r="F586" i="59"/>
  <c r="E586" i="59"/>
  <c r="D586" i="59"/>
  <c r="C586" i="59"/>
  <c r="B586" i="59"/>
  <c r="P585" i="59"/>
  <c r="O585" i="59"/>
  <c r="N585" i="59"/>
  <c r="M585" i="59"/>
  <c r="L585" i="59"/>
  <c r="K585" i="59"/>
  <c r="J585" i="59"/>
  <c r="I585" i="59"/>
  <c r="H585" i="59"/>
  <c r="G585" i="59"/>
  <c r="F585" i="59"/>
  <c r="E585" i="59"/>
  <c r="D585" i="59"/>
  <c r="C585" i="59"/>
  <c r="B585" i="59"/>
  <c r="P584" i="59"/>
  <c r="O584" i="59"/>
  <c r="N584" i="59"/>
  <c r="M584" i="59"/>
  <c r="L584" i="59"/>
  <c r="K584" i="59"/>
  <c r="J584" i="59"/>
  <c r="I584" i="59"/>
  <c r="H584" i="59"/>
  <c r="G584" i="59"/>
  <c r="F584" i="59"/>
  <c r="E584" i="59"/>
  <c r="D584" i="59"/>
  <c r="C584" i="59"/>
  <c r="B584" i="59"/>
  <c r="P583" i="59"/>
  <c r="O583" i="59"/>
  <c r="N583" i="59"/>
  <c r="M583" i="59"/>
  <c r="L583" i="59"/>
  <c r="K583" i="59"/>
  <c r="J583" i="59"/>
  <c r="I583" i="59"/>
  <c r="H583" i="59"/>
  <c r="G583" i="59"/>
  <c r="F583" i="59"/>
  <c r="E583" i="59"/>
  <c r="D583" i="59"/>
  <c r="C583" i="59"/>
  <c r="B583" i="59"/>
  <c r="P582" i="59"/>
  <c r="O582" i="59"/>
  <c r="N582" i="59"/>
  <c r="M582" i="59"/>
  <c r="L582" i="59"/>
  <c r="K582" i="59"/>
  <c r="J582" i="59"/>
  <c r="I582" i="59"/>
  <c r="H582" i="59"/>
  <c r="G582" i="59"/>
  <c r="F582" i="59"/>
  <c r="E582" i="59"/>
  <c r="D582" i="59"/>
  <c r="C582" i="59"/>
  <c r="B582" i="59"/>
  <c r="P581" i="59"/>
  <c r="O581" i="59"/>
  <c r="N581" i="59"/>
  <c r="M581" i="59"/>
  <c r="L581" i="59"/>
  <c r="K581" i="59"/>
  <c r="J581" i="59"/>
  <c r="I581" i="59"/>
  <c r="H581" i="59"/>
  <c r="G581" i="59"/>
  <c r="F581" i="59"/>
  <c r="E581" i="59"/>
  <c r="D581" i="59"/>
  <c r="C581" i="59"/>
  <c r="B581" i="59"/>
  <c r="P580" i="59"/>
  <c r="O580" i="59"/>
  <c r="N580" i="59"/>
  <c r="M580" i="59"/>
  <c r="L580" i="59"/>
  <c r="K580" i="59"/>
  <c r="J580" i="59"/>
  <c r="I580" i="59"/>
  <c r="H580" i="59"/>
  <c r="G580" i="59"/>
  <c r="F580" i="59"/>
  <c r="E580" i="59"/>
  <c r="D580" i="59"/>
  <c r="C580" i="59"/>
  <c r="B580" i="59"/>
  <c r="P579" i="59"/>
  <c r="O579" i="59"/>
  <c r="N579" i="59"/>
  <c r="M579" i="59"/>
  <c r="L579" i="59"/>
  <c r="K579" i="59"/>
  <c r="J579" i="59"/>
  <c r="I579" i="59"/>
  <c r="H579" i="59"/>
  <c r="G579" i="59"/>
  <c r="F579" i="59"/>
  <c r="E579" i="59"/>
  <c r="D579" i="59"/>
  <c r="C579" i="59"/>
  <c r="B579" i="59"/>
  <c r="P578" i="59"/>
  <c r="O578" i="59"/>
  <c r="N578" i="59"/>
  <c r="M578" i="59"/>
  <c r="L578" i="59"/>
  <c r="K578" i="59"/>
  <c r="J578" i="59"/>
  <c r="I578" i="59"/>
  <c r="H578" i="59"/>
  <c r="G578" i="59"/>
  <c r="F578" i="59"/>
  <c r="E578" i="59"/>
  <c r="D578" i="59"/>
  <c r="C578" i="59"/>
  <c r="B578" i="59"/>
  <c r="P577" i="59"/>
  <c r="O577" i="59"/>
  <c r="N577" i="59"/>
  <c r="M577" i="59"/>
  <c r="L577" i="59"/>
  <c r="K577" i="59"/>
  <c r="J577" i="59"/>
  <c r="I577" i="59"/>
  <c r="H577" i="59"/>
  <c r="G577" i="59"/>
  <c r="F577" i="59"/>
  <c r="E577" i="59"/>
  <c r="D577" i="59"/>
  <c r="C577" i="59"/>
  <c r="B577" i="59"/>
  <c r="P576" i="59"/>
  <c r="O576" i="59"/>
  <c r="N576" i="59"/>
  <c r="M576" i="59"/>
  <c r="L576" i="59"/>
  <c r="K576" i="59"/>
  <c r="J576" i="59"/>
  <c r="I576" i="59"/>
  <c r="H576" i="59"/>
  <c r="G576" i="59"/>
  <c r="F576" i="59"/>
  <c r="E576" i="59"/>
  <c r="D576" i="59"/>
  <c r="C576" i="59"/>
  <c r="B576" i="59"/>
  <c r="P575" i="59"/>
  <c r="O575" i="59"/>
  <c r="N575" i="59"/>
  <c r="M575" i="59"/>
  <c r="L575" i="59"/>
  <c r="K575" i="59"/>
  <c r="J575" i="59"/>
  <c r="I575" i="59"/>
  <c r="H575" i="59"/>
  <c r="G575" i="59"/>
  <c r="F575" i="59"/>
  <c r="E575" i="59"/>
  <c r="D575" i="59"/>
  <c r="C575" i="59"/>
  <c r="B575" i="59"/>
  <c r="P574" i="59"/>
  <c r="O574" i="59"/>
  <c r="N574" i="59"/>
  <c r="M574" i="59"/>
  <c r="L574" i="59"/>
  <c r="K574" i="59"/>
  <c r="J574" i="59"/>
  <c r="I574" i="59"/>
  <c r="H574" i="59"/>
  <c r="G574" i="59"/>
  <c r="F574" i="59"/>
  <c r="E574" i="59"/>
  <c r="D574" i="59"/>
  <c r="C574" i="59"/>
  <c r="B574" i="59"/>
  <c r="P573" i="59"/>
  <c r="O573" i="59"/>
  <c r="N573" i="59"/>
  <c r="M573" i="59"/>
  <c r="L573" i="59"/>
  <c r="K573" i="59"/>
  <c r="J573" i="59"/>
  <c r="I573" i="59"/>
  <c r="H573" i="59"/>
  <c r="G573" i="59"/>
  <c r="F573" i="59"/>
  <c r="E573" i="59"/>
  <c r="D573" i="59"/>
  <c r="C573" i="59"/>
  <c r="B573" i="59"/>
  <c r="P572" i="59"/>
  <c r="O572" i="59"/>
  <c r="N572" i="59"/>
  <c r="M572" i="59"/>
  <c r="L572" i="59"/>
  <c r="K572" i="59"/>
  <c r="J572" i="59"/>
  <c r="I572" i="59"/>
  <c r="H572" i="59"/>
  <c r="G572" i="59"/>
  <c r="F572" i="59"/>
  <c r="E572" i="59"/>
  <c r="D572" i="59"/>
  <c r="C572" i="59"/>
  <c r="B572" i="59"/>
  <c r="P571" i="59"/>
  <c r="O571" i="59"/>
  <c r="N571" i="59"/>
  <c r="M571" i="59"/>
  <c r="L571" i="59"/>
  <c r="K571" i="59"/>
  <c r="J571" i="59"/>
  <c r="I571" i="59"/>
  <c r="H571" i="59"/>
  <c r="G571" i="59"/>
  <c r="F571" i="59"/>
  <c r="E571" i="59"/>
  <c r="D571" i="59"/>
  <c r="C571" i="59"/>
  <c r="B571" i="59"/>
  <c r="P570" i="59"/>
  <c r="O570" i="59"/>
  <c r="N570" i="59"/>
  <c r="M570" i="59"/>
  <c r="L570" i="59"/>
  <c r="K570" i="59"/>
  <c r="J570" i="59"/>
  <c r="I570" i="59"/>
  <c r="H570" i="59"/>
  <c r="G570" i="59"/>
  <c r="F570" i="59"/>
  <c r="E570" i="59"/>
  <c r="D570" i="59"/>
  <c r="C570" i="59"/>
  <c r="B570" i="59"/>
  <c r="P569" i="59"/>
  <c r="O569" i="59"/>
  <c r="N569" i="59"/>
  <c r="M569" i="59"/>
  <c r="L569" i="59"/>
  <c r="K569" i="59"/>
  <c r="J569" i="59"/>
  <c r="I569" i="59"/>
  <c r="H569" i="59"/>
  <c r="G569" i="59"/>
  <c r="F569" i="59"/>
  <c r="E569" i="59"/>
  <c r="D569" i="59"/>
  <c r="C569" i="59"/>
  <c r="B569" i="59"/>
  <c r="P568" i="59"/>
  <c r="O568" i="59"/>
  <c r="N568" i="59"/>
  <c r="M568" i="59"/>
  <c r="L568" i="59"/>
  <c r="K568" i="59"/>
  <c r="J568" i="59"/>
  <c r="I568" i="59"/>
  <c r="H568" i="59"/>
  <c r="G568" i="59"/>
  <c r="F568" i="59"/>
  <c r="E568" i="59"/>
  <c r="D568" i="59"/>
  <c r="C568" i="59"/>
  <c r="B568" i="59"/>
  <c r="P551" i="59"/>
  <c r="O551" i="59"/>
  <c r="N551" i="59"/>
  <c r="M551" i="59"/>
  <c r="L551" i="59"/>
  <c r="K551" i="59"/>
  <c r="J551" i="59"/>
  <c r="I551" i="59"/>
  <c r="H551" i="59"/>
  <c r="G551" i="59"/>
  <c r="F551" i="59"/>
  <c r="E551" i="59"/>
  <c r="D551" i="59"/>
  <c r="C551" i="59"/>
  <c r="B551" i="59"/>
  <c r="O566" i="59"/>
  <c r="N566" i="59"/>
  <c r="M566" i="59"/>
  <c r="L566" i="59"/>
  <c r="K566" i="59"/>
  <c r="J566" i="59"/>
  <c r="I566" i="59"/>
  <c r="H566" i="59"/>
  <c r="G566" i="59"/>
  <c r="F566" i="59"/>
  <c r="E566" i="59"/>
  <c r="D566" i="59"/>
  <c r="C566" i="59"/>
  <c r="B566" i="59"/>
  <c r="O565" i="59"/>
  <c r="N565" i="59"/>
  <c r="M565" i="59"/>
  <c r="L565" i="59"/>
  <c r="K565" i="59"/>
  <c r="J565" i="59"/>
  <c r="I565" i="59"/>
  <c r="H565" i="59"/>
  <c r="G565" i="59"/>
  <c r="F565" i="59"/>
  <c r="E565" i="59"/>
  <c r="D565" i="59"/>
  <c r="C565" i="59"/>
  <c r="B565" i="59"/>
  <c r="O564" i="59"/>
  <c r="N564" i="59"/>
  <c r="M564" i="59"/>
  <c r="L564" i="59"/>
  <c r="K564" i="59"/>
  <c r="J564" i="59"/>
  <c r="I564" i="59"/>
  <c r="H564" i="59"/>
  <c r="G564" i="59"/>
  <c r="F564" i="59"/>
  <c r="E564" i="59"/>
  <c r="D564" i="59"/>
  <c r="C564" i="59"/>
  <c r="B564" i="59"/>
  <c r="O563" i="59"/>
  <c r="N563" i="59"/>
  <c r="M563" i="59"/>
  <c r="L563" i="59"/>
  <c r="K563" i="59"/>
  <c r="J563" i="59"/>
  <c r="I563" i="59"/>
  <c r="H563" i="59"/>
  <c r="G563" i="59"/>
  <c r="F563" i="59"/>
  <c r="E563" i="59"/>
  <c r="D563" i="59"/>
  <c r="C563" i="59"/>
  <c r="B563" i="59"/>
  <c r="O562" i="59"/>
  <c r="N562" i="59"/>
  <c r="M562" i="59"/>
  <c r="L562" i="59"/>
  <c r="K562" i="59"/>
  <c r="J562" i="59"/>
  <c r="I562" i="59"/>
  <c r="H562" i="59"/>
  <c r="G562" i="59"/>
  <c r="F562" i="59"/>
  <c r="E562" i="59"/>
  <c r="D562" i="59"/>
  <c r="C562" i="59"/>
  <c r="B562" i="59"/>
  <c r="O561" i="59"/>
  <c r="N561" i="59"/>
  <c r="M561" i="59"/>
  <c r="L561" i="59"/>
  <c r="K561" i="59"/>
  <c r="J561" i="59"/>
  <c r="I561" i="59"/>
  <c r="H561" i="59"/>
  <c r="G561" i="59"/>
  <c r="F561" i="59"/>
  <c r="E561" i="59"/>
  <c r="D561" i="59"/>
  <c r="C561" i="59"/>
  <c r="B561" i="59"/>
  <c r="O560" i="59"/>
  <c r="N560" i="59"/>
  <c r="M560" i="59"/>
  <c r="L560" i="59"/>
  <c r="K560" i="59"/>
  <c r="J560" i="59"/>
  <c r="I560" i="59"/>
  <c r="H560" i="59"/>
  <c r="G560" i="59"/>
  <c r="F560" i="59"/>
  <c r="E560" i="59"/>
  <c r="D560" i="59"/>
  <c r="C560" i="59"/>
  <c r="B560" i="59"/>
  <c r="O559" i="59"/>
  <c r="N559" i="59"/>
  <c r="M559" i="59"/>
  <c r="L559" i="59"/>
  <c r="K559" i="59"/>
  <c r="J559" i="59"/>
  <c r="I559" i="59"/>
  <c r="H559" i="59"/>
  <c r="G559" i="59"/>
  <c r="F559" i="59"/>
  <c r="E559" i="59"/>
  <c r="D559" i="59"/>
  <c r="C559" i="59"/>
  <c r="B559" i="59"/>
  <c r="O558" i="59"/>
  <c r="N558" i="59"/>
  <c r="M558" i="59"/>
  <c r="L558" i="59"/>
  <c r="K558" i="59"/>
  <c r="J558" i="59"/>
  <c r="I558" i="59"/>
  <c r="H558" i="59"/>
  <c r="G558" i="59"/>
  <c r="F558" i="59"/>
  <c r="E558" i="59"/>
  <c r="D558" i="59"/>
  <c r="C558" i="59"/>
  <c r="B558" i="59"/>
  <c r="O557" i="59"/>
  <c r="N557" i="59"/>
  <c r="M557" i="59"/>
  <c r="L557" i="59"/>
  <c r="K557" i="59"/>
  <c r="J557" i="59"/>
  <c r="I557" i="59"/>
  <c r="H557" i="59"/>
  <c r="G557" i="59"/>
  <c r="F557" i="59"/>
  <c r="E557" i="59"/>
  <c r="D557" i="59"/>
  <c r="C557" i="59"/>
  <c r="B557" i="59"/>
  <c r="O556" i="59"/>
  <c r="N556" i="59"/>
  <c r="M556" i="59"/>
  <c r="L556" i="59"/>
  <c r="K556" i="59"/>
  <c r="J556" i="59"/>
  <c r="I556" i="59"/>
  <c r="H556" i="59"/>
  <c r="G556" i="59"/>
  <c r="F556" i="59"/>
  <c r="E556" i="59"/>
  <c r="D556" i="59"/>
  <c r="C556" i="59"/>
  <c r="B556" i="59"/>
  <c r="O555" i="59"/>
  <c r="N555" i="59"/>
  <c r="M555" i="59"/>
  <c r="L555" i="59"/>
  <c r="K555" i="59"/>
  <c r="J555" i="59"/>
  <c r="I555" i="59"/>
  <c r="H555" i="59"/>
  <c r="G555" i="59"/>
  <c r="F555" i="59"/>
  <c r="E555" i="59"/>
  <c r="D555" i="59"/>
  <c r="C555" i="59"/>
  <c r="B555" i="59"/>
  <c r="O554" i="59"/>
  <c r="N554" i="59"/>
  <c r="M554" i="59"/>
  <c r="L554" i="59"/>
  <c r="K554" i="59"/>
  <c r="J554" i="59"/>
  <c r="I554" i="59"/>
  <c r="H554" i="59"/>
  <c r="G554" i="59"/>
  <c r="F554" i="59"/>
  <c r="E554" i="59"/>
  <c r="D554" i="59"/>
  <c r="C554" i="59"/>
  <c r="B554" i="59"/>
  <c r="O553" i="59"/>
  <c r="N553" i="59"/>
  <c r="M553" i="59"/>
  <c r="L553" i="59"/>
  <c r="K553" i="59"/>
  <c r="J553" i="59"/>
  <c r="I553" i="59"/>
  <c r="H553" i="59"/>
  <c r="G553" i="59"/>
  <c r="F553" i="59"/>
  <c r="E553" i="59"/>
  <c r="D553" i="59"/>
  <c r="C553" i="59"/>
  <c r="B553" i="59"/>
  <c r="O552" i="59"/>
  <c r="N552" i="59"/>
  <c r="M552" i="59"/>
  <c r="L552" i="59"/>
  <c r="K552" i="59"/>
  <c r="J552" i="59"/>
  <c r="I552" i="59"/>
  <c r="H552" i="59"/>
  <c r="G552" i="59"/>
  <c r="F552" i="59"/>
  <c r="E552" i="59"/>
  <c r="D552" i="59"/>
  <c r="C552" i="59"/>
  <c r="B552" i="59"/>
  <c r="O550" i="59"/>
  <c r="N550" i="59"/>
  <c r="M550" i="59"/>
  <c r="L550" i="59"/>
  <c r="K550" i="59"/>
  <c r="J550" i="59"/>
  <c r="I550" i="59"/>
  <c r="H550" i="59"/>
  <c r="G550" i="59"/>
  <c r="F550" i="59"/>
  <c r="E550" i="59"/>
  <c r="D550" i="59"/>
  <c r="C550" i="59"/>
  <c r="B550" i="59"/>
  <c r="O525" i="59"/>
  <c r="N525" i="59"/>
  <c r="M525" i="59"/>
  <c r="L525" i="59"/>
  <c r="K525" i="59"/>
  <c r="J525" i="59"/>
  <c r="I525" i="59"/>
  <c r="H525" i="59"/>
  <c r="G525" i="59"/>
  <c r="F525" i="59"/>
  <c r="E525" i="59"/>
  <c r="D525" i="59"/>
  <c r="C525" i="59"/>
  <c r="B525" i="59"/>
  <c r="O549" i="59"/>
  <c r="N549" i="59"/>
  <c r="M549" i="59"/>
  <c r="L549" i="59"/>
  <c r="K549" i="59"/>
  <c r="J549" i="59"/>
  <c r="I549" i="59"/>
  <c r="H549" i="59"/>
  <c r="G549" i="59"/>
  <c r="F549" i="59"/>
  <c r="E549" i="59"/>
  <c r="D549" i="59"/>
  <c r="C549" i="59"/>
  <c r="B549" i="59"/>
  <c r="O548" i="59"/>
  <c r="N548" i="59"/>
  <c r="M548" i="59"/>
  <c r="L548" i="59"/>
  <c r="K548" i="59"/>
  <c r="J548" i="59"/>
  <c r="I548" i="59"/>
  <c r="H548" i="59"/>
  <c r="G548" i="59"/>
  <c r="F548" i="59"/>
  <c r="E548" i="59"/>
  <c r="D548" i="59"/>
  <c r="C548" i="59"/>
  <c r="B548" i="59"/>
  <c r="O547" i="59"/>
  <c r="N547" i="59"/>
  <c r="M547" i="59"/>
  <c r="L547" i="59"/>
  <c r="K547" i="59"/>
  <c r="J547" i="59"/>
  <c r="I547" i="59"/>
  <c r="H547" i="59"/>
  <c r="G547" i="59"/>
  <c r="F547" i="59"/>
  <c r="E547" i="59"/>
  <c r="D547" i="59"/>
  <c r="C547" i="59"/>
  <c r="B547" i="59"/>
  <c r="O546" i="59"/>
  <c r="N546" i="59"/>
  <c r="M546" i="59"/>
  <c r="L546" i="59"/>
  <c r="K546" i="59"/>
  <c r="J546" i="59"/>
  <c r="I546" i="59"/>
  <c r="H546" i="59"/>
  <c r="G546" i="59"/>
  <c r="F546" i="59"/>
  <c r="E546" i="59"/>
  <c r="D546" i="59"/>
  <c r="C546" i="59"/>
  <c r="B546" i="59"/>
  <c r="O545" i="59"/>
  <c r="N545" i="59"/>
  <c r="M545" i="59"/>
  <c r="L545" i="59"/>
  <c r="K545" i="59"/>
  <c r="J545" i="59"/>
  <c r="I545" i="59"/>
  <c r="H545" i="59"/>
  <c r="G545" i="59"/>
  <c r="F545" i="59"/>
  <c r="E545" i="59"/>
  <c r="D545" i="59"/>
  <c r="C545" i="59"/>
  <c r="B545" i="59"/>
  <c r="O544" i="59"/>
  <c r="N544" i="59"/>
  <c r="M544" i="59"/>
  <c r="L544" i="59"/>
  <c r="K544" i="59"/>
  <c r="J544" i="59"/>
  <c r="I544" i="59"/>
  <c r="H544" i="59"/>
  <c r="G544" i="59"/>
  <c r="F544" i="59"/>
  <c r="E544" i="59"/>
  <c r="D544" i="59"/>
  <c r="C544" i="59"/>
  <c r="B544" i="59"/>
  <c r="O543" i="59"/>
  <c r="N543" i="59"/>
  <c r="M543" i="59"/>
  <c r="L543" i="59"/>
  <c r="K543" i="59"/>
  <c r="J543" i="59"/>
  <c r="I543" i="59"/>
  <c r="H543" i="59"/>
  <c r="G543" i="59"/>
  <c r="F543" i="59"/>
  <c r="E543" i="59"/>
  <c r="D543" i="59"/>
  <c r="C543" i="59"/>
  <c r="B543" i="59"/>
  <c r="O542" i="59"/>
  <c r="N542" i="59"/>
  <c r="M542" i="59"/>
  <c r="L542" i="59"/>
  <c r="K542" i="59"/>
  <c r="J542" i="59"/>
  <c r="I542" i="59"/>
  <c r="H542" i="59"/>
  <c r="G542" i="59"/>
  <c r="F542" i="59"/>
  <c r="E542" i="59"/>
  <c r="D542" i="59"/>
  <c r="C542" i="59"/>
  <c r="B542" i="59"/>
  <c r="O541" i="59"/>
  <c r="N541" i="59"/>
  <c r="M541" i="59"/>
  <c r="L541" i="59"/>
  <c r="K541" i="59"/>
  <c r="J541" i="59"/>
  <c r="I541" i="59"/>
  <c r="H541" i="59"/>
  <c r="G541" i="59"/>
  <c r="F541" i="59"/>
  <c r="E541" i="59"/>
  <c r="D541" i="59"/>
  <c r="C541" i="59"/>
  <c r="B541" i="59"/>
  <c r="O540" i="59"/>
  <c r="N540" i="59"/>
  <c r="M540" i="59"/>
  <c r="L540" i="59"/>
  <c r="K540" i="59"/>
  <c r="J540" i="59"/>
  <c r="I540" i="59"/>
  <c r="H540" i="59"/>
  <c r="G540" i="59"/>
  <c r="F540" i="59"/>
  <c r="E540" i="59"/>
  <c r="D540" i="59"/>
  <c r="C540" i="59"/>
  <c r="B540" i="59"/>
  <c r="O539" i="59"/>
  <c r="N539" i="59"/>
  <c r="M539" i="59"/>
  <c r="L539" i="59"/>
  <c r="K539" i="59"/>
  <c r="J539" i="59"/>
  <c r="I539" i="59"/>
  <c r="H539" i="59"/>
  <c r="G539" i="59"/>
  <c r="F539" i="59"/>
  <c r="E539" i="59"/>
  <c r="D539" i="59"/>
  <c r="C539" i="59"/>
  <c r="B539" i="59"/>
  <c r="O538" i="59"/>
  <c r="N538" i="59"/>
  <c r="M538" i="59"/>
  <c r="L538" i="59"/>
  <c r="K538" i="59"/>
  <c r="J538" i="59"/>
  <c r="I538" i="59"/>
  <c r="H538" i="59"/>
  <c r="G538" i="59"/>
  <c r="F538" i="59"/>
  <c r="E538" i="59"/>
  <c r="D538" i="59"/>
  <c r="C538" i="59"/>
  <c r="B538" i="59"/>
  <c r="O537" i="59"/>
  <c r="N537" i="59"/>
  <c r="M537" i="59"/>
  <c r="L537" i="59"/>
  <c r="K537" i="59"/>
  <c r="J537" i="59"/>
  <c r="I537" i="59"/>
  <c r="H537" i="59"/>
  <c r="G537" i="59"/>
  <c r="F537" i="59"/>
  <c r="E537" i="59"/>
  <c r="D537" i="59"/>
  <c r="C537" i="59"/>
  <c r="B537" i="59"/>
  <c r="O536" i="59"/>
  <c r="N536" i="59"/>
  <c r="M536" i="59"/>
  <c r="L536" i="59"/>
  <c r="K536" i="59"/>
  <c r="J536" i="59"/>
  <c r="I536" i="59"/>
  <c r="H536" i="59"/>
  <c r="G536" i="59"/>
  <c r="F536" i="59"/>
  <c r="E536" i="59"/>
  <c r="D536" i="59"/>
  <c r="C536" i="59"/>
  <c r="B536" i="59"/>
  <c r="O535" i="59"/>
  <c r="N535" i="59"/>
  <c r="M535" i="59"/>
  <c r="L535" i="59"/>
  <c r="K535" i="59"/>
  <c r="J535" i="59"/>
  <c r="I535" i="59"/>
  <c r="H535" i="59"/>
  <c r="G535" i="59"/>
  <c r="F535" i="59"/>
  <c r="E535" i="59"/>
  <c r="D535" i="59"/>
  <c r="C535" i="59"/>
  <c r="B535" i="59"/>
  <c r="O534" i="59"/>
  <c r="N534" i="59"/>
  <c r="M534" i="59"/>
  <c r="L534" i="59"/>
  <c r="K534" i="59"/>
  <c r="J534" i="59"/>
  <c r="I534" i="59"/>
  <c r="H534" i="59"/>
  <c r="G534" i="59"/>
  <c r="F534" i="59"/>
  <c r="E534" i="59"/>
  <c r="D534" i="59"/>
  <c r="C534" i="59"/>
  <c r="B534" i="59"/>
  <c r="O533" i="59"/>
  <c r="N533" i="59"/>
  <c r="M533" i="59"/>
  <c r="L533" i="59"/>
  <c r="K533" i="59"/>
  <c r="J533" i="59"/>
  <c r="I533" i="59"/>
  <c r="H533" i="59"/>
  <c r="G533" i="59"/>
  <c r="F533" i="59"/>
  <c r="E533" i="59"/>
  <c r="D533" i="59"/>
  <c r="C533" i="59"/>
  <c r="B533" i="59"/>
  <c r="O532" i="59"/>
  <c r="N532" i="59"/>
  <c r="M532" i="59"/>
  <c r="L532" i="59"/>
  <c r="K532" i="59"/>
  <c r="J532" i="59"/>
  <c r="I532" i="59"/>
  <c r="H532" i="59"/>
  <c r="G532" i="59"/>
  <c r="F532" i="59"/>
  <c r="E532" i="59"/>
  <c r="D532" i="59"/>
  <c r="C532" i="59"/>
  <c r="B532" i="59"/>
  <c r="O531" i="59"/>
  <c r="N531" i="59"/>
  <c r="M531" i="59"/>
  <c r="L531" i="59"/>
  <c r="K531" i="59"/>
  <c r="J531" i="59"/>
  <c r="I531" i="59"/>
  <c r="H531" i="59"/>
  <c r="G531" i="59"/>
  <c r="F531" i="59"/>
  <c r="E531" i="59"/>
  <c r="D531" i="59"/>
  <c r="C531" i="59"/>
  <c r="B531" i="59"/>
  <c r="O530" i="59"/>
  <c r="N530" i="59"/>
  <c r="M530" i="59"/>
  <c r="L530" i="59"/>
  <c r="K530" i="59"/>
  <c r="J530" i="59"/>
  <c r="I530" i="59"/>
  <c r="H530" i="59"/>
  <c r="G530" i="59"/>
  <c r="F530" i="59"/>
  <c r="E530" i="59"/>
  <c r="D530" i="59"/>
  <c r="C530" i="59"/>
  <c r="B530" i="59"/>
  <c r="O529" i="59"/>
  <c r="N529" i="59"/>
  <c r="M529" i="59"/>
  <c r="L529" i="59"/>
  <c r="K529" i="59"/>
  <c r="J529" i="59"/>
  <c r="I529" i="59"/>
  <c r="H529" i="59"/>
  <c r="G529" i="59"/>
  <c r="F529" i="59"/>
  <c r="E529" i="59"/>
  <c r="D529" i="59"/>
  <c r="C529" i="59"/>
  <c r="B529" i="59"/>
  <c r="O528" i="59"/>
  <c r="N528" i="59"/>
  <c r="M528" i="59"/>
  <c r="L528" i="59"/>
  <c r="K528" i="59"/>
  <c r="J528" i="59"/>
  <c r="I528" i="59"/>
  <c r="H528" i="59"/>
  <c r="G528" i="59"/>
  <c r="F528" i="59"/>
  <c r="E528" i="59"/>
  <c r="D528" i="59"/>
  <c r="C528" i="59"/>
  <c r="B528" i="59"/>
  <c r="O527" i="59"/>
  <c r="N527" i="59"/>
  <c r="M527" i="59"/>
  <c r="L527" i="59"/>
  <c r="K527" i="59"/>
  <c r="J527" i="59"/>
  <c r="I527" i="59"/>
  <c r="H527" i="59"/>
  <c r="G527" i="59"/>
  <c r="F527" i="59"/>
  <c r="E527" i="59"/>
  <c r="D527" i="59"/>
  <c r="C527" i="59"/>
  <c r="B527" i="59"/>
  <c r="O526" i="59"/>
  <c r="N526" i="59"/>
  <c r="M526" i="59"/>
  <c r="L526" i="59"/>
  <c r="K526" i="59"/>
  <c r="J526" i="59"/>
  <c r="I526" i="59"/>
  <c r="H526" i="59"/>
  <c r="G526" i="59"/>
  <c r="F526" i="59"/>
  <c r="E526" i="59"/>
  <c r="D526" i="59"/>
  <c r="C526" i="59"/>
  <c r="B526" i="59"/>
  <c r="P409" i="59"/>
  <c r="O409" i="59"/>
  <c r="N409" i="59"/>
  <c r="M409" i="59"/>
  <c r="L409" i="59"/>
  <c r="K409" i="59"/>
  <c r="J409" i="59"/>
  <c r="I409" i="59"/>
  <c r="H409" i="59"/>
  <c r="G409" i="59"/>
  <c r="F409" i="59"/>
  <c r="E409" i="59"/>
  <c r="D409" i="59"/>
  <c r="C409" i="59"/>
  <c r="B409" i="59"/>
  <c r="P450" i="59"/>
  <c r="O450" i="59"/>
  <c r="N450" i="59"/>
  <c r="M450" i="59"/>
  <c r="L450" i="59"/>
  <c r="K450" i="59"/>
  <c r="J450" i="59"/>
  <c r="I450" i="59"/>
  <c r="H450" i="59"/>
  <c r="G450" i="59"/>
  <c r="F450" i="59"/>
  <c r="E450" i="59"/>
  <c r="D450" i="59"/>
  <c r="C450" i="59"/>
  <c r="B450" i="59"/>
  <c r="P449" i="59"/>
  <c r="O449" i="59"/>
  <c r="N449" i="59"/>
  <c r="M449" i="59"/>
  <c r="L449" i="59"/>
  <c r="K449" i="59"/>
  <c r="J449" i="59"/>
  <c r="I449" i="59"/>
  <c r="H449" i="59"/>
  <c r="G449" i="59"/>
  <c r="F449" i="59"/>
  <c r="E449" i="59"/>
  <c r="D449" i="59"/>
  <c r="C449" i="59"/>
  <c r="B449" i="59"/>
  <c r="P448" i="59"/>
  <c r="O448" i="59"/>
  <c r="N448" i="59"/>
  <c r="M448" i="59"/>
  <c r="L448" i="59"/>
  <c r="K448" i="59"/>
  <c r="J448" i="59"/>
  <c r="I448" i="59"/>
  <c r="H448" i="59"/>
  <c r="G448" i="59"/>
  <c r="F448" i="59"/>
  <c r="E448" i="59"/>
  <c r="D448" i="59"/>
  <c r="C448" i="59"/>
  <c r="B448" i="59"/>
  <c r="P447" i="59"/>
  <c r="O447" i="59"/>
  <c r="N447" i="59"/>
  <c r="M447" i="59"/>
  <c r="L447" i="59"/>
  <c r="K447" i="59"/>
  <c r="J447" i="59"/>
  <c r="I447" i="59"/>
  <c r="H447" i="59"/>
  <c r="G447" i="59"/>
  <c r="F447" i="59"/>
  <c r="E447" i="59"/>
  <c r="D447" i="59"/>
  <c r="C447" i="59"/>
  <c r="B447" i="59"/>
  <c r="P446" i="59"/>
  <c r="O446" i="59"/>
  <c r="N446" i="59"/>
  <c r="M446" i="59"/>
  <c r="L446" i="59"/>
  <c r="K446" i="59"/>
  <c r="J446" i="59"/>
  <c r="I446" i="59"/>
  <c r="H446" i="59"/>
  <c r="G446" i="59"/>
  <c r="F446" i="59"/>
  <c r="E446" i="59"/>
  <c r="D446" i="59"/>
  <c r="C446" i="59"/>
  <c r="B446" i="59"/>
  <c r="P445" i="59"/>
  <c r="O445" i="59"/>
  <c r="N445" i="59"/>
  <c r="M445" i="59"/>
  <c r="L445" i="59"/>
  <c r="K445" i="59"/>
  <c r="J445" i="59"/>
  <c r="I445" i="59"/>
  <c r="H445" i="59"/>
  <c r="G445" i="59"/>
  <c r="F445" i="59"/>
  <c r="E445" i="59"/>
  <c r="D445" i="59"/>
  <c r="C445" i="59"/>
  <c r="B445" i="59"/>
  <c r="P444" i="59"/>
  <c r="O444" i="59"/>
  <c r="N444" i="59"/>
  <c r="M444" i="59"/>
  <c r="L444" i="59"/>
  <c r="K444" i="59"/>
  <c r="J444" i="59"/>
  <c r="I444" i="59"/>
  <c r="H444" i="59"/>
  <c r="G444" i="59"/>
  <c r="F444" i="59"/>
  <c r="E444" i="59"/>
  <c r="D444" i="59"/>
  <c r="C444" i="59"/>
  <c r="B444" i="59"/>
  <c r="P443" i="59"/>
  <c r="O443" i="59"/>
  <c r="N443" i="59"/>
  <c r="M443" i="59"/>
  <c r="L443" i="59"/>
  <c r="K443" i="59"/>
  <c r="J443" i="59"/>
  <c r="I443" i="59"/>
  <c r="H443" i="59"/>
  <c r="G443" i="59"/>
  <c r="F443" i="59"/>
  <c r="E443" i="59"/>
  <c r="D443" i="59"/>
  <c r="C443" i="59"/>
  <c r="B443" i="59"/>
  <c r="P442" i="59"/>
  <c r="O442" i="59"/>
  <c r="N442" i="59"/>
  <c r="M442" i="59"/>
  <c r="L442" i="59"/>
  <c r="K442" i="59"/>
  <c r="J442" i="59"/>
  <c r="I442" i="59"/>
  <c r="H442" i="59"/>
  <c r="G442" i="59"/>
  <c r="F442" i="59"/>
  <c r="E442" i="59"/>
  <c r="D442" i="59"/>
  <c r="C442" i="59"/>
  <c r="B442" i="59"/>
  <c r="P441" i="59"/>
  <c r="O441" i="59"/>
  <c r="N441" i="59"/>
  <c r="M441" i="59"/>
  <c r="L441" i="59"/>
  <c r="K441" i="59"/>
  <c r="J441" i="59"/>
  <c r="I441" i="59"/>
  <c r="H441" i="59"/>
  <c r="G441" i="59"/>
  <c r="F441" i="59"/>
  <c r="E441" i="59"/>
  <c r="D441" i="59"/>
  <c r="C441" i="59"/>
  <c r="B441" i="59"/>
  <c r="P440" i="59"/>
  <c r="O440" i="59"/>
  <c r="N440" i="59"/>
  <c r="M440" i="59"/>
  <c r="L440" i="59"/>
  <c r="K440" i="59"/>
  <c r="J440" i="59"/>
  <c r="I440" i="59"/>
  <c r="H440" i="59"/>
  <c r="G440" i="59"/>
  <c r="F440" i="59"/>
  <c r="E440" i="59"/>
  <c r="D440" i="59"/>
  <c r="C440" i="59"/>
  <c r="B440" i="59"/>
  <c r="P439" i="59"/>
  <c r="O439" i="59"/>
  <c r="N439" i="59"/>
  <c r="M439" i="59"/>
  <c r="L439" i="59"/>
  <c r="K439" i="59"/>
  <c r="J439" i="59"/>
  <c r="I439" i="59"/>
  <c r="H439" i="59"/>
  <c r="G439" i="59"/>
  <c r="F439" i="59"/>
  <c r="E439" i="59"/>
  <c r="D439" i="59"/>
  <c r="C439" i="59"/>
  <c r="B439" i="59"/>
  <c r="P438" i="59"/>
  <c r="O438" i="59"/>
  <c r="N438" i="59"/>
  <c r="M438" i="59"/>
  <c r="L438" i="59"/>
  <c r="K438" i="59"/>
  <c r="J438" i="59"/>
  <c r="I438" i="59"/>
  <c r="H438" i="59"/>
  <c r="G438" i="59"/>
  <c r="F438" i="59"/>
  <c r="E438" i="59"/>
  <c r="D438" i="59"/>
  <c r="C438" i="59"/>
  <c r="B438" i="59"/>
  <c r="P437" i="59"/>
  <c r="O437" i="59"/>
  <c r="N437" i="59"/>
  <c r="M437" i="59"/>
  <c r="L437" i="59"/>
  <c r="K437" i="59"/>
  <c r="J437" i="59"/>
  <c r="I437" i="59"/>
  <c r="H437" i="59"/>
  <c r="G437" i="59"/>
  <c r="F437" i="59"/>
  <c r="E437" i="59"/>
  <c r="D437" i="59"/>
  <c r="C437" i="59"/>
  <c r="B437" i="59"/>
  <c r="P436" i="59"/>
  <c r="O436" i="59"/>
  <c r="N436" i="59"/>
  <c r="M436" i="59"/>
  <c r="L436" i="59"/>
  <c r="K436" i="59"/>
  <c r="J436" i="59"/>
  <c r="I436" i="59"/>
  <c r="H436" i="59"/>
  <c r="G436" i="59"/>
  <c r="F436" i="59"/>
  <c r="E436" i="59"/>
  <c r="D436" i="59"/>
  <c r="C436" i="59"/>
  <c r="B436" i="59"/>
  <c r="P435" i="59"/>
  <c r="O435" i="59"/>
  <c r="N435" i="59"/>
  <c r="M435" i="59"/>
  <c r="L435" i="59"/>
  <c r="K435" i="59"/>
  <c r="J435" i="59"/>
  <c r="I435" i="59"/>
  <c r="H435" i="59"/>
  <c r="G435" i="59"/>
  <c r="F435" i="59"/>
  <c r="E435" i="59"/>
  <c r="D435" i="59"/>
  <c r="C435" i="59"/>
  <c r="B435" i="59"/>
  <c r="P434" i="59"/>
  <c r="O434" i="59"/>
  <c r="N434" i="59"/>
  <c r="M434" i="59"/>
  <c r="L434" i="59"/>
  <c r="K434" i="59"/>
  <c r="J434" i="59"/>
  <c r="I434" i="59"/>
  <c r="H434" i="59"/>
  <c r="G434" i="59"/>
  <c r="F434" i="59"/>
  <c r="E434" i="59"/>
  <c r="D434" i="59"/>
  <c r="C434" i="59"/>
  <c r="B434" i="59"/>
  <c r="P433" i="59"/>
  <c r="O433" i="59"/>
  <c r="N433" i="59"/>
  <c r="M433" i="59"/>
  <c r="L433" i="59"/>
  <c r="K433" i="59"/>
  <c r="J433" i="59"/>
  <c r="I433" i="59"/>
  <c r="H433" i="59"/>
  <c r="G433" i="59"/>
  <c r="F433" i="59"/>
  <c r="E433" i="59"/>
  <c r="D433" i="59"/>
  <c r="C433" i="59"/>
  <c r="B433" i="59"/>
  <c r="P432" i="59"/>
  <c r="O432" i="59"/>
  <c r="N432" i="59"/>
  <c r="M432" i="59"/>
  <c r="L432" i="59"/>
  <c r="K432" i="59"/>
  <c r="J432" i="59"/>
  <c r="I432" i="59"/>
  <c r="H432" i="59"/>
  <c r="G432" i="59"/>
  <c r="F432" i="59"/>
  <c r="E432" i="59"/>
  <c r="D432" i="59"/>
  <c r="C432" i="59"/>
  <c r="B432" i="59"/>
  <c r="P431" i="59"/>
  <c r="O431" i="59"/>
  <c r="N431" i="59"/>
  <c r="M431" i="59"/>
  <c r="L431" i="59"/>
  <c r="K431" i="59"/>
  <c r="J431" i="59"/>
  <c r="I431" i="59"/>
  <c r="H431" i="59"/>
  <c r="G431" i="59"/>
  <c r="F431" i="59"/>
  <c r="E431" i="59"/>
  <c r="D431" i="59"/>
  <c r="C431" i="59"/>
  <c r="B431" i="59"/>
  <c r="P430" i="59"/>
  <c r="O430" i="59"/>
  <c r="N430" i="59"/>
  <c r="M430" i="59"/>
  <c r="L430" i="59"/>
  <c r="K430" i="59"/>
  <c r="J430" i="59"/>
  <c r="I430" i="59"/>
  <c r="H430" i="59"/>
  <c r="G430" i="59"/>
  <c r="F430" i="59"/>
  <c r="E430" i="59"/>
  <c r="D430" i="59"/>
  <c r="C430" i="59"/>
  <c r="B430" i="59"/>
  <c r="P429" i="59"/>
  <c r="O429" i="59"/>
  <c r="N429" i="59"/>
  <c r="M429" i="59"/>
  <c r="L429" i="59"/>
  <c r="K429" i="59"/>
  <c r="J429" i="59"/>
  <c r="I429" i="59"/>
  <c r="H429" i="59"/>
  <c r="G429" i="59"/>
  <c r="F429" i="59"/>
  <c r="E429" i="59"/>
  <c r="D429" i="59"/>
  <c r="C429" i="59"/>
  <c r="B429" i="59"/>
  <c r="P428" i="59"/>
  <c r="O428" i="59"/>
  <c r="N428" i="59"/>
  <c r="M428" i="59"/>
  <c r="L428" i="59"/>
  <c r="K428" i="59"/>
  <c r="J428" i="59"/>
  <c r="I428" i="59"/>
  <c r="H428" i="59"/>
  <c r="G428" i="59"/>
  <c r="F428" i="59"/>
  <c r="E428" i="59"/>
  <c r="D428" i="59"/>
  <c r="C428" i="59"/>
  <c r="B428" i="59"/>
  <c r="P427" i="59"/>
  <c r="O427" i="59"/>
  <c r="N427" i="59"/>
  <c r="M427" i="59"/>
  <c r="L427" i="59"/>
  <c r="K427" i="59"/>
  <c r="J427" i="59"/>
  <c r="I427" i="59"/>
  <c r="H427" i="59"/>
  <c r="G427" i="59"/>
  <c r="F427" i="59"/>
  <c r="E427" i="59"/>
  <c r="D427" i="59"/>
  <c r="C427" i="59"/>
  <c r="B427" i="59"/>
  <c r="P426" i="59"/>
  <c r="O426" i="59"/>
  <c r="N426" i="59"/>
  <c r="M426" i="59"/>
  <c r="L426" i="59"/>
  <c r="K426" i="59"/>
  <c r="J426" i="59"/>
  <c r="I426" i="59"/>
  <c r="H426" i="59"/>
  <c r="G426" i="59"/>
  <c r="F426" i="59"/>
  <c r="E426" i="59"/>
  <c r="D426" i="59"/>
  <c r="C426" i="59"/>
  <c r="B426" i="59"/>
  <c r="P425" i="59"/>
  <c r="O425" i="59"/>
  <c r="N425" i="59"/>
  <c r="M425" i="59"/>
  <c r="L425" i="59"/>
  <c r="K425" i="59"/>
  <c r="J425" i="59"/>
  <c r="I425" i="59"/>
  <c r="H425" i="59"/>
  <c r="G425" i="59"/>
  <c r="F425" i="59"/>
  <c r="E425" i="59"/>
  <c r="D425" i="59"/>
  <c r="C425" i="59"/>
  <c r="B425" i="59"/>
  <c r="P424" i="59"/>
  <c r="O424" i="59"/>
  <c r="N424" i="59"/>
  <c r="M424" i="59"/>
  <c r="L424" i="59"/>
  <c r="K424" i="59"/>
  <c r="J424" i="59"/>
  <c r="I424" i="59"/>
  <c r="H424" i="59"/>
  <c r="G424" i="59"/>
  <c r="F424" i="59"/>
  <c r="E424" i="59"/>
  <c r="D424" i="59"/>
  <c r="C424" i="59"/>
  <c r="B424" i="59"/>
  <c r="P423" i="59"/>
  <c r="O423" i="59"/>
  <c r="N423" i="59"/>
  <c r="M423" i="59"/>
  <c r="L423" i="59"/>
  <c r="K423" i="59"/>
  <c r="J423" i="59"/>
  <c r="I423" i="59"/>
  <c r="H423" i="59"/>
  <c r="G423" i="59"/>
  <c r="F423" i="59"/>
  <c r="E423" i="59"/>
  <c r="D423" i="59"/>
  <c r="C423" i="59"/>
  <c r="B423" i="59"/>
  <c r="P422" i="59"/>
  <c r="O422" i="59"/>
  <c r="N422" i="59"/>
  <c r="M422" i="59"/>
  <c r="L422" i="59"/>
  <c r="K422" i="59"/>
  <c r="J422" i="59"/>
  <c r="I422" i="59"/>
  <c r="H422" i="59"/>
  <c r="G422" i="59"/>
  <c r="F422" i="59"/>
  <c r="E422" i="59"/>
  <c r="D422" i="59"/>
  <c r="C422" i="59"/>
  <c r="B422" i="59"/>
  <c r="P421" i="59"/>
  <c r="O421" i="59"/>
  <c r="N421" i="59"/>
  <c r="M421" i="59"/>
  <c r="L421" i="59"/>
  <c r="K421" i="59"/>
  <c r="J421" i="59"/>
  <c r="I421" i="59"/>
  <c r="H421" i="59"/>
  <c r="G421" i="59"/>
  <c r="F421" i="59"/>
  <c r="E421" i="59"/>
  <c r="D421" i="59"/>
  <c r="C421" i="59"/>
  <c r="B421" i="59"/>
  <c r="P420" i="59"/>
  <c r="O420" i="59"/>
  <c r="N420" i="59"/>
  <c r="M420" i="59"/>
  <c r="L420" i="59"/>
  <c r="K420" i="59"/>
  <c r="J420" i="59"/>
  <c r="I420" i="59"/>
  <c r="H420" i="59"/>
  <c r="G420" i="59"/>
  <c r="F420" i="59"/>
  <c r="E420" i="59"/>
  <c r="D420" i="59"/>
  <c r="C420" i="59"/>
  <c r="B420" i="59"/>
  <c r="P419" i="59"/>
  <c r="O419" i="59"/>
  <c r="N419" i="59"/>
  <c r="M419" i="59"/>
  <c r="L419" i="59"/>
  <c r="K419" i="59"/>
  <c r="J419" i="59"/>
  <c r="I419" i="59"/>
  <c r="H419" i="59"/>
  <c r="G419" i="59"/>
  <c r="F419" i="59"/>
  <c r="E419" i="59"/>
  <c r="D419" i="59"/>
  <c r="C419" i="59"/>
  <c r="B419" i="59"/>
  <c r="P418" i="59"/>
  <c r="O418" i="59"/>
  <c r="N418" i="59"/>
  <c r="M418" i="59"/>
  <c r="L418" i="59"/>
  <c r="K418" i="59"/>
  <c r="J418" i="59"/>
  <c r="I418" i="59"/>
  <c r="H418" i="59"/>
  <c r="G418" i="59"/>
  <c r="F418" i="59"/>
  <c r="E418" i="59"/>
  <c r="D418" i="59"/>
  <c r="C418" i="59"/>
  <c r="B418" i="59"/>
  <c r="P417" i="59"/>
  <c r="O417" i="59"/>
  <c r="N417" i="59"/>
  <c r="M417" i="59"/>
  <c r="L417" i="59"/>
  <c r="K417" i="59"/>
  <c r="J417" i="59"/>
  <c r="I417" i="59"/>
  <c r="H417" i="59"/>
  <c r="G417" i="59"/>
  <c r="F417" i="59"/>
  <c r="E417" i="59"/>
  <c r="D417" i="59"/>
  <c r="C417" i="59"/>
  <c r="B417" i="59"/>
  <c r="P416" i="59"/>
  <c r="O416" i="59"/>
  <c r="N416" i="59"/>
  <c r="M416" i="59"/>
  <c r="L416" i="59"/>
  <c r="K416" i="59"/>
  <c r="J416" i="59"/>
  <c r="I416" i="59"/>
  <c r="H416" i="59"/>
  <c r="G416" i="59"/>
  <c r="F416" i="59"/>
  <c r="E416" i="59"/>
  <c r="D416" i="59"/>
  <c r="C416" i="59"/>
  <c r="B416" i="59"/>
  <c r="P415" i="59"/>
  <c r="O415" i="59"/>
  <c r="N415" i="59"/>
  <c r="M415" i="59"/>
  <c r="L415" i="59"/>
  <c r="K415" i="59"/>
  <c r="J415" i="59"/>
  <c r="I415" i="59"/>
  <c r="H415" i="59"/>
  <c r="G415" i="59"/>
  <c r="F415" i="59"/>
  <c r="E415" i="59"/>
  <c r="D415" i="59"/>
  <c r="C415" i="59"/>
  <c r="B415" i="59"/>
  <c r="P414" i="59"/>
  <c r="O414" i="59"/>
  <c r="N414" i="59"/>
  <c r="M414" i="59"/>
  <c r="L414" i="59"/>
  <c r="K414" i="59"/>
  <c r="J414" i="59"/>
  <c r="I414" i="59"/>
  <c r="H414" i="59"/>
  <c r="G414" i="59"/>
  <c r="F414" i="59"/>
  <c r="E414" i="59"/>
  <c r="D414" i="59"/>
  <c r="C414" i="59"/>
  <c r="B414" i="59"/>
  <c r="P413" i="59"/>
  <c r="O413" i="59"/>
  <c r="N413" i="59"/>
  <c r="M413" i="59"/>
  <c r="L413" i="59"/>
  <c r="K413" i="59"/>
  <c r="J413" i="59"/>
  <c r="I413" i="59"/>
  <c r="H413" i="59"/>
  <c r="G413" i="59"/>
  <c r="F413" i="59"/>
  <c r="E413" i="59"/>
  <c r="D413" i="59"/>
  <c r="C413" i="59"/>
  <c r="B413" i="59"/>
  <c r="P412" i="59"/>
  <c r="O412" i="59"/>
  <c r="N412" i="59"/>
  <c r="M412" i="59"/>
  <c r="L412" i="59"/>
  <c r="K412" i="59"/>
  <c r="J412" i="59"/>
  <c r="I412" i="59"/>
  <c r="H412" i="59"/>
  <c r="G412" i="59"/>
  <c r="F412" i="59"/>
  <c r="E412" i="59"/>
  <c r="D412" i="59"/>
  <c r="C412" i="59"/>
  <c r="B412" i="59"/>
  <c r="P411" i="59"/>
  <c r="O411" i="59"/>
  <c r="N411" i="59"/>
  <c r="M411" i="59"/>
  <c r="L411" i="59"/>
  <c r="K411" i="59"/>
  <c r="J411" i="59"/>
  <c r="I411" i="59"/>
  <c r="H411" i="59"/>
  <c r="G411" i="59"/>
  <c r="F411" i="59"/>
  <c r="E411" i="59"/>
  <c r="D411" i="59"/>
  <c r="C411" i="59"/>
  <c r="B411" i="59"/>
  <c r="P410" i="59"/>
  <c r="O410" i="59"/>
  <c r="N410" i="59"/>
  <c r="M410" i="59"/>
  <c r="L410" i="59"/>
  <c r="K410" i="59"/>
  <c r="J410" i="59"/>
  <c r="I410" i="59"/>
  <c r="H410" i="59"/>
  <c r="G410" i="59"/>
  <c r="F410" i="59"/>
  <c r="E410" i="59"/>
  <c r="D410" i="59"/>
  <c r="C410" i="59"/>
  <c r="B410" i="59"/>
  <c r="P36" i="59"/>
  <c r="O36" i="59"/>
  <c r="N36" i="59"/>
  <c r="M36" i="59"/>
  <c r="L36" i="59"/>
  <c r="K36" i="59"/>
  <c r="J36" i="59"/>
  <c r="I36" i="59"/>
  <c r="H36" i="59"/>
  <c r="G36" i="59"/>
  <c r="F36" i="59"/>
  <c r="E36" i="59"/>
  <c r="D36" i="59"/>
  <c r="C36" i="59"/>
  <c r="B36" i="59"/>
  <c r="P37" i="59"/>
  <c r="O37" i="59"/>
  <c r="N37" i="59"/>
  <c r="L37" i="59"/>
  <c r="K37" i="59"/>
  <c r="J37" i="59"/>
  <c r="I37" i="59"/>
  <c r="H37" i="59"/>
  <c r="G37" i="59"/>
  <c r="F37" i="59"/>
  <c r="E37" i="59"/>
  <c r="D37" i="59"/>
  <c r="C37" i="59"/>
  <c r="B37" i="59"/>
  <c r="P20" i="59"/>
  <c r="O20" i="59"/>
  <c r="N20" i="59"/>
  <c r="M20" i="59"/>
  <c r="L20" i="59"/>
  <c r="J20" i="59"/>
  <c r="I20" i="59"/>
  <c r="H20" i="59"/>
  <c r="G20" i="59"/>
  <c r="F20" i="59"/>
  <c r="E20" i="59"/>
  <c r="D20" i="59"/>
  <c r="C20" i="59"/>
  <c r="B20" i="59"/>
  <c r="P22" i="59"/>
  <c r="O22" i="59"/>
  <c r="N22" i="59"/>
  <c r="L22" i="59"/>
  <c r="K22" i="59"/>
  <c r="J22" i="59"/>
  <c r="I22" i="59"/>
  <c r="H22" i="59"/>
  <c r="G22" i="59"/>
  <c r="F22" i="59"/>
  <c r="E22" i="59"/>
  <c r="D22" i="59"/>
  <c r="C22" i="59"/>
  <c r="B22" i="59"/>
  <c r="P21" i="59"/>
  <c r="O21" i="59"/>
  <c r="N21" i="59"/>
  <c r="L21" i="59"/>
  <c r="K21" i="59"/>
  <c r="J21" i="59"/>
  <c r="I21" i="59"/>
  <c r="H21" i="59"/>
  <c r="G21" i="59"/>
  <c r="F21" i="59"/>
  <c r="E21" i="59"/>
  <c r="D21" i="59"/>
  <c r="C21" i="59"/>
  <c r="B21" i="59"/>
  <c r="P508" i="59"/>
  <c r="O508" i="59"/>
  <c r="N508" i="59"/>
  <c r="M508" i="59"/>
  <c r="L508" i="59"/>
  <c r="K508" i="59"/>
  <c r="J508" i="59"/>
  <c r="I508" i="59"/>
  <c r="H508" i="59"/>
  <c r="G508" i="59"/>
  <c r="F508" i="59"/>
  <c r="E508" i="59"/>
  <c r="D508" i="59"/>
  <c r="C508" i="59"/>
  <c r="B508" i="59"/>
  <c r="P524" i="59"/>
  <c r="O524" i="59"/>
  <c r="N524" i="59"/>
  <c r="M524" i="59"/>
  <c r="L524" i="59"/>
  <c r="K524" i="59"/>
  <c r="J524" i="59"/>
  <c r="I524" i="59"/>
  <c r="H524" i="59"/>
  <c r="G524" i="59"/>
  <c r="F524" i="59"/>
  <c r="E524" i="59"/>
  <c r="D524" i="59"/>
  <c r="C524" i="59"/>
  <c r="B524" i="59"/>
  <c r="P523" i="59"/>
  <c r="O523" i="59"/>
  <c r="N523" i="59"/>
  <c r="M523" i="59"/>
  <c r="L523" i="59"/>
  <c r="K523" i="59"/>
  <c r="J523" i="59"/>
  <c r="I523" i="59"/>
  <c r="H523" i="59"/>
  <c r="G523" i="59"/>
  <c r="F523" i="59"/>
  <c r="E523" i="59"/>
  <c r="D523" i="59"/>
  <c r="C523" i="59"/>
  <c r="B523" i="59"/>
  <c r="P522" i="59"/>
  <c r="O522" i="59"/>
  <c r="N522" i="59"/>
  <c r="M522" i="59"/>
  <c r="L522" i="59"/>
  <c r="K522" i="59"/>
  <c r="J522" i="59"/>
  <c r="I522" i="59"/>
  <c r="H522" i="59"/>
  <c r="G522" i="59"/>
  <c r="F522" i="59"/>
  <c r="E522" i="59"/>
  <c r="D522" i="59"/>
  <c r="C522" i="59"/>
  <c r="B522" i="59"/>
  <c r="P521" i="59"/>
  <c r="O521" i="59"/>
  <c r="N521" i="59"/>
  <c r="M521" i="59"/>
  <c r="L521" i="59"/>
  <c r="K521" i="59"/>
  <c r="J521" i="59"/>
  <c r="I521" i="59"/>
  <c r="H521" i="59"/>
  <c r="G521" i="59"/>
  <c r="F521" i="59"/>
  <c r="E521" i="59"/>
  <c r="D521" i="59"/>
  <c r="C521" i="59"/>
  <c r="B521" i="59"/>
  <c r="P520" i="59"/>
  <c r="O520" i="59"/>
  <c r="N520" i="59"/>
  <c r="M520" i="59"/>
  <c r="L520" i="59"/>
  <c r="K520" i="59"/>
  <c r="J520" i="59"/>
  <c r="I520" i="59"/>
  <c r="H520" i="59"/>
  <c r="G520" i="59"/>
  <c r="F520" i="59"/>
  <c r="E520" i="59"/>
  <c r="D520" i="59"/>
  <c r="C520" i="59"/>
  <c r="B520" i="59"/>
  <c r="P519" i="59"/>
  <c r="O519" i="59"/>
  <c r="N519" i="59"/>
  <c r="M519" i="59"/>
  <c r="L519" i="59"/>
  <c r="K519" i="59"/>
  <c r="J519" i="59"/>
  <c r="I519" i="59"/>
  <c r="H519" i="59"/>
  <c r="G519" i="59"/>
  <c r="F519" i="59"/>
  <c r="E519" i="59"/>
  <c r="D519" i="59"/>
  <c r="C519" i="59"/>
  <c r="B519" i="59"/>
  <c r="P518" i="59"/>
  <c r="O518" i="59"/>
  <c r="N518" i="59"/>
  <c r="M518" i="59"/>
  <c r="L518" i="59"/>
  <c r="K518" i="59"/>
  <c r="J518" i="59"/>
  <c r="I518" i="59"/>
  <c r="H518" i="59"/>
  <c r="G518" i="59"/>
  <c r="F518" i="59"/>
  <c r="E518" i="59"/>
  <c r="D518" i="59"/>
  <c r="C518" i="59"/>
  <c r="B518" i="59"/>
  <c r="P517" i="59"/>
  <c r="O517" i="59"/>
  <c r="N517" i="59"/>
  <c r="M517" i="59"/>
  <c r="L517" i="59"/>
  <c r="K517" i="59"/>
  <c r="J517" i="59"/>
  <c r="I517" i="59"/>
  <c r="H517" i="59"/>
  <c r="G517" i="59"/>
  <c r="F517" i="59"/>
  <c r="E517" i="59"/>
  <c r="D517" i="59"/>
  <c r="C517" i="59"/>
  <c r="B517" i="59"/>
  <c r="P516" i="59"/>
  <c r="O516" i="59"/>
  <c r="N516" i="59"/>
  <c r="M516" i="59"/>
  <c r="L516" i="59"/>
  <c r="K516" i="59"/>
  <c r="J516" i="59"/>
  <c r="I516" i="59"/>
  <c r="H516" i="59"/>
  <c r="G516" i="59"/>
  <c r="F516" i="59"/>
  <c r="E516" i="59"/>
  <c r="D516" i="59"/>
  <c r="C516" i="59"/>
  <c r="B516" i="59"/>
  <c r="P515" i="59"/>
  <c r="O515" i="59"/>
  <c r="N515" i="59"/>
  <c r="M515" i="59"/>
  <c r="L515" i="59"/>
  <c r="K515" i="59"/>
  <c r="J515" i="59"/>
  <c r="I515" i="59"/>
  <c r="H515" i="59"/>
  <c r="G515" i="59"/>
  <c r="F515" i="59"/>
  <c r="E515" i="59"/>
  <c r="D515" i="59"/>
  <c r="C515" i="59"/>
  <c r="B515" i="59"/>
  <c r="P514" i="59"/>
  <c r="O514" i="59"/>
  <c r="N514" i="59"/>
  <c r="M514" i="59"/>
  <c r="L514" i="59"/>
  <c r="K514" i="59"/>
  <c r="J514" i="59"/>
  <c r="I514" i="59"/>
  <c r="H514" i="59"/>
  <c r="G514" i="59"/>
  <c r="F514" i="59"/>
  <c r="E514" i="59"/>
  <c r="D514" i="59"/>
  <c r="C514" i="59"/>
  <c r="B514" i="59"/>
  <c r="P513" i="59"/>
  <c r="O513" i="59"/>
  <c r="N513" i="59"/>
  <c r="M513" i="59"/>
  <c r="L513" i="59"/>
  <c r="K513" i="59"/>
  <c r="J513" i="59"/>
  <c r="I513" i="59"/>
  <c r="H513" i="59"/>
  <c r="G513" i="59"/>
  <c r="F513" i="59"/>
  <c r="E513" i="59"/>
  <c r="D513" i="59"/>
  <c r="C513" i="59"/>
  <c r="B513" i="59"/>
  <c r="P512" i="59"/>
  <c r="O512" i="59"/>
  <c r="N512" i="59"/>
  <c r="M512" i="59"/>
  <c r="L512" i="59"/>
  <c r="K512" i="59"/>
  <c r="J512" i="59"/>
  <c r="I512" i="59"/>
  <c r="H512" i="59"/>
  <c r="G512" i="59"/>
  <c r="F512" i="59"/>
  <c r="E512" i="59"/>
  <c r="D512" i="59"/>
  <c r="C512" i="59"/>
  <c r="B512" i="59"/>
  <c r="P511" i="59"/>
  <c r="O511" i="59"/>
  <c r="N511" i="59"/>
  <c r="M511" i="59"/>
  <c r="L511" i="59"/>
  <c r="K511" i="59"/>
  <c r="J511" i="59"/>
  <c r="I511" i="59"/>
  <c r="H511" i="59"/>
  <c r="G511" i="59"/>
  <c r="F511" i="59"/>
  <c r="E511" i="59"/>
  <c r="D511" i="59"/>
  <c r="C511" i="59"/>
  <c r="B511" i="59"/>
  <c r="P510" i="59"/>
  <c r="O510" i="59"/>
  <c r="N510" i="59"/>
  <c r="M510" i="59"/>
  <c r="L510" i="59"/>
  <c r="K510" i="59"/>
  <c r="J510" i="59"/>
  <c r="I510" i="59"/>
  <c r="H510" i="59"/>
  <c r="G510" i="59"/>
  <c r="F510" i="59"/>
  <c r="E510" i="59"/>
  <c r="D510" i="59"/>
  <c r="C510" i="59"/>
  <c r="B510" i="59"/>
  <c r="P509" i="59"/>
  <c r="O509" i="59"/>
  <c r="N509" i="59"/>
  <c r="M509" i="59"/>
  <c r="L509" i="59"/>
  <c r="K509" i="59"/>
  <c r="J509" i="59"/>
  <c r="I509" i="59"/>
  <c r="H509" i="59"/>
  <c r="G509" i="59"/>
  <c r="F509" i="59"/>
  <c r="E509" i="59"/>
  <c r="D509" i="59"/>
  <c r="C509" i="59"/>
  <c r="B509" i="59"/>
  <c r="P507" i="59"/>
  <c r="O507" i="59"/>
  <c r="N507" i="59"/>
  <c r="M507" i="59"/>
  <c r="L507" i="59"/>
  <c r="K507" i="59"/>
  <c r="J507" i="59"/>
  <c r="I507" i="59"/>
  <c r="H507" i="59"/>
  <c r="G507" i="59"/>
  <c r="F507" i="59"/>
  <c r="E507" i="59"/>
  <c r="D507" i="59"/>
  <c r="C507" i="59"/>
  <c r="B507" i="59"/>
  <c r="P506" i="59"/>
  <c r="O506" i="59"/>
  <c r="N506" i="59"/>
  <c r="M506" i="59"/>
  <c r="L506" i="59"/>
  <c r="K506" i="59"/>
  <c r="J506" i="59"/>
  <c r="I506" i="59"/>
  <c r="H506" i="59"/>
  <c r="G506" i="59"/>
  <c r="F506" i="59"/>
  <c r="E506" i="59"/>
  <c r="D506" i="59"/>
  <c r="C506" i="59"/>
  <c r="B506" i="59"/>
  <c r="P505" i="59"/>
  <c r="O505" i="59"/>
  <c r="N505" i="59"/>
  <c r="M505" i="59"/>
  <c r="L505" i="59"/>
  <c r="K505" i="59"/>
  <c r="J505" i="59"/>
  <c r="I505" i="59"/>
  <c r="H505" i="59"/>
  <c r="G505" i="59"/>
  <c r="F505" i="59"/>
  <c r="E505" i="59"/>
  <c r="D505" i="59"/>
  <c r="C505" i="59"/>
  <c r="B505" i="59"/>
  <c r="P504" i="59"/>
  <c r="O504" i="59"/>
  <c r="N504" i="59"/>
  <c r="M504" i="59"/>
  <c r="L504" i="59"/>
  <c r="K504" i="59"/>
  <c r="J504" i="59"/>
  <c r="I504" i="59"/>
  <c r="H504" i="59"/>
  <c r="G504" i="59"/>
  <c r="F504" i="59"/>
  <c r="E504" i="59"/>
  <c r="D504" i="59"/>
  <c r="C504" i="59"/>
  <c r="B504" i="59"/>
  <c r="P503" i="59"/>
  <c r="O503" i="59"/>
  <c r="N503" i="59"/>
  <c r="M503" i="59"/>
  <c r="L503" i="59"/>
  <c r="K503" i="59"/>
  <c r="J503" i="59"/>
  <c r="I503" i="59"/>
  <c r="H503" i="59"/>
  <c r="G503" i="59"/>
  <c r="F503" i="59"/>
  <c r="E503" i="59"/>
  <c r="D503" i="59"/>
  <c r="C503" i="59"/>
  <c r="B503" i="59"/>
  <c r="P502" i="59"/>
  <c r="O502" i="59"/>
  <c r="N502" i="59"/>
  <c r="M502" i="59"/>
  <c r="L502" i="59"/>
  <c r="K502" i="59"/>
  <c r="J502" i="59"/>
  <c r="I502" i="59"/>
  <c r="H502" i="59"/>
  <c r="G502" i="59"/>
  <c r="F502" i="59"/>
  <c r="E502" i="59"/>
  <c r="D502" i="59"/>
  <c r="C502" i="59"/>
  <c r="B502" i="59"/>
  <c r="P501" i="59"/>
  <c r="O501" i="59"/>
  <c r="N501" i="59"/>
  <c r="M501" i="59"/>
  <c r="L501" i="59"/>
  <c r="K501" i="59"/>
  <c r="J501" i="59"/>
  <c r="I501" i="59"/>
  <c r="H501" i="59"/>
  <c r="G501" i="59"/>
  <c r="F501" i="59"/>
  <c r="E501" i="59"/>
  <c r="D501" i="59"/>
  <c r="C501" i="59"/>
  <c r="B501" i="59"/>
  <c r="P500" i="59"/>
  <c r="O500" i="59"/>
  <c r="N500" i="59"/>
  <c r="M500" i="59"/>
  <c r="L500" i="59"/>
  <c r="K500" i="59"/>
  <c r="J500" i="59"/>
  <c r="I500" i="59"/>
  <c r="H500" i="59"/>
  <c r="G500" i="59"/>
  <c r="F500" i="59"/>
  <c r="E500" i="59"/>
  <c r="D500" i="59"/>
  <c r="C500" i="59"/>
  <c r="B500" i="59"/>
  <c r="P499" i="59"/>
  <c r="O499" i="59"/>
  <c r="N499" i="59"/>
  <c r="M499" i="59"/>
  <c r="L499" i="59"/>
  <c r="K499" i="59"/>
  <c r="J499" i="59"/>
  <c r="I499" i="59"/>
  <c r="H499" i="59"/>
  <c r="G499" i="59"/>
  <c r="F499" i="59"/>
  <c r="E499" i="59"/>
  <c r="D499" i="59"/>
  <c r="C499" i="59"/>
  <c r="B499" i="59"/>
  <c r="P498" i="59"/>
  <c r="O498" i="59"/>
  <c r="N498" i="59"/>
  <c r="M498" i="59"/>
  <c r="L498" i="59"/>
  <c r="K498" i="59"/>
  <c r="J498" i="59"/>
  <c r="I498" i="59"/>
  <c r="H498" i="59"/>
  <c r="G498" i="59"/>
  <c r="F498" i="59"/>
  <c r="E498" i="59"/>
  <c r="D498" i="59"/>
  <c r="C498" i="59"/>
  <c r="B498" i="59"/>
  <c r="P497" i="59"/>
  <c r="O497" i="59"/>
  <c r="N497" i="59"/>
  <c r="M497" i="59"/>
  <c r="L497" i="59"/>
  <c r="K497" i="59"/>
  <c r="J497" i="59"/>
  <c r="I497" i="59"/>
  <c r="H497" i="59"/>
  <c r="G497" i="59"/>
  <c r="F497" i="59"/>
  <c r="E497" i="59"/>
  <c r="D497" i="59"/>
  <c r="C497" i="59"/>
  <c r="B497" i="59"/>
  <c r="P496" i="59"/>
  <c r="O496" i="59"/>
  <c r="N496" i="59"/>
  <c r="M496" i="59"/>
  <c r="L496" i="59"/>
  <c r="K496" i="59"/>
  <c r="J496" i="59"/>
  <c r="I496" i="59"/>
  <c r="H496" i="59"/>
  <c r="G496" i="59"/>
  <c r="F496" i="59"/>
  <c r="E496" i="59"/>
  <c r="D496" i="59"/>
  <c r="C496" i="59"/>
  <c r="B496" i="59"/>
  <c r="A266" i="59" l="1"/>
  <c r="A301" i="59"/>
  <c r="A677" i="59"/>
  <c r="A171" i="59"/>
  <c r="A434" i="59"/>
  <c r="A497" i="59"/>
  <c r="A366" i="59"/>
  <c r="A400" i="59"/>
  <c r="A318" i="59"/>
  <c r="A323" i="59"/>
  <c r="A469" i="59"/>
  <c r="A30" i="59"/>
  <c r="A422" i="59"/>
  <c r="A84" i="59"/>
  <c r="A15" i="59"/>
  <c r="A209" i="59"/>
  <c r="A470" i="59"/>
  <c r="A118" i="59"/>
  <c r="A73" i="59"/>
  <c r="A567" i="59"/>
  <c r="A575" i="59"/>
  <c r="A238" i="59"/>
  <c r="A656" i="59"/>
  <c r="A319" i="59"/>
  <c r="A732" i="59"/>
  <c r="A127" i="59"/>
  <c r="A614" i="59"/>
  <c r="A510" i="59"/>
  <c r="A313" i="59"/>
  <c r="A19" i="59"/>
  <c r="A530" i="59"/>
  <c r="A700" i="59"/>
  <c r="A546" i="59"/>
  <c r="A156" i="59"/>
  <c r="A528" i="59"/>
  <c r="A189" i="59"/>
  <c r="A633" i="59"/>
  <c r="A163" i="59"/>
  <c r="A621" i="59"/>
  <c r="A346" i="59"/>
  <c r="A426" i="59"/>
  <c r="A545" i="59"/>
  <c r="A27" i="59"/>
  <c r="A327" i="59"/>
  <c r="A736" i="59"/>
  <c r="A295" i="59"/>
  <c r="A449" i="59"/>
  <c r="A414" i="59"/>
  <c r="A270" i="59"/>
  <c r="A619" i="59"/>
  <c r="A314" i="59"/>
  <c r="A531" i="59"/>
  <c r="A338" i="59"/>
  <c r="A107" i="59"/>
  <c r="A652" i="59"/>
  <c r="A179" i="59"/>
  <c r="A25" i="59"/>
  <c r="A388" i="59"/>
  <c r="A237" i="59"/>
  <c r="A584" i="59"/>
  <c r="A147" i="59"/>
  <c r="A708" i="59"/>
  <c r="A21" i="59"/>
  <c r="A642" i="59"/>
  <c r="A32" i="59"/>
  <c r="A640" i="59"/>
  <c r="A578" i="59"/>
  <c r="A411" i="59"/>
  <c r="A734" i="59"/>
  <c r="A524" i="59"/>
  <c r="A95" i="59"/>
  <c r="A17" i="59"/>
  <c r="A351" i="59"/>
  <c r="A169" i="59"/>
  <c r="A161" i="59"/>
  <c r="A565" i="59"/>
  <c r="A168" i="59"/>
  <c r="A407" i="59"/>
  <c r="A120" i="59"/>
  <c r="A210" i="59"/>
  <c r="A248" i="59"/>
  <c r="A694" i="59"/>
  <c r="A442" i="59"/>
  <c r="A740" i="59"/>
  <c r="A122" i="59"/>
  <c r="A489" i="59"/>
  <c r="A347" i="59"/>
  <c r="A265" i="59"/>
  <c r="A99" i="59"/>
  <c r="A613" i="59"/>
  <c r="A464" i="59"/>
  <c r="A676" i="59"/>
  <c r="A715" i="59"/>
  <c r="A308" i="59"/>
  <c r="A159" i="59"/>
  <c r="A66" i="59"/>
  <c r="A143" i="59"/>
  <c r="A500" i="59"/>
  <c r="A74" i="59"/>
  <c r="A502" i="59"/>
  <c r="A75" i="59"/>
  <c r="A18" i="59"/>
  <c r="A62" i="59"/>
  <c r="A492" i="59"/>
  <c r="A22" i="59"/>
  <c r="A719" i="59"/>
  <c r="A220" i="59"/>
  <c r="A641" i="59"/>
  <c r="A431" i="59"/>
  <c r="A504" i="59"/>
  <c r="A243" i="59"/>
  <c r="A37" i="59"/>
  <c r="A315" i="59"/>
  <c r="A55" i="59"/>
  <c r="A151" i="59"/>
  <c r="A188" i="59"/>
  <c r="A59" i="59"/>
  <c r="A534" i="59"/>
  <c r="A303" i="59"/>
  <c r="A396" i="59"/>
  <c r="A226" i="59"/>
  <c r="A64" i="59"/>
  <c r="A416" i="59"/>
  <c r="A701" i="59"/>
  <c r="A451" i="59"/>
  <c r="A378" i="59"/>
  <c r="A102" i="59"/>
  <c r="A105" i="59"/>
  <c r="A671" i="59"/>
  <c r="A483" i="59"/>
  <c r="A710" i="59"/>
  <c r="A214" i="59"/>
  <c r="A275" i="59"/>
  <c r="A559" i="59"/>
  <c r="A372" i="59"/>
  <c r="A164" i="59"/>
  <c r="A548" i="59"/>
  <c r="A321" i="59"/>
  <c r="A659" i="59"/>
  <c r="A129" i="59"/>
  <c r="A653" i="59"/>
  <c r="A570" i="59"/>
  <c r="A463" i="59"/>
  <c r="A625" i="59"/>
  <c r="A293" i="59"/>
  <c r="A517" i="59"/>
  <c r="A185" i="59"/>
  <c r="A569" i="59"/>
  <c r="A639" i="59"/>
  <c r="A638" i="59"/>
  <c r="A223" i="59"/>
  <c r="A304" i="59"/>
  <c r="A190" i="59"/>
  <c r="A418" i="59"/>
  <c r="A690" i="59"/>
  <c r="A395" i="59"/>
  <c r="A332" i="59"/>
  <c r="A611" i="59"/>
  <c r="A9" i="59"/>
  <c r="A35" i="59"/>
  <c r="A184" i="59"/>
  <c r="A271" i="59"/>
  <c r="A97" i="59"/>
  <c r="A194" i="59"/>
  <c r="A660" i="59"/>
  <c r="A61" i="59"/>
  <c r="A672" i="59"/>
  <c r="A264" i="59"/>
  <c r="A704" i="59"/>
  <c r="A343" i="59"/>
  <c r="A357" i="59"/>
  <c r="A286" i="59"/>
  <c r="A516" i="59"/>
  <c r="A459" i="59"/>
  <c r="A349" i="59"/>
  <c r="A410" i="59"/>
  <c r="A250" i="59"/>
  <c r="A645" i="59"/>
  <c r="A307" i="59"/>
  <c r="A135" i="59"/>
  <c r="A669" i="59"/>
  <c r="A466" i="59"/>
  <c r="A692" i="59"/>
  <c r="A8" i="59"/>
  <c r="A405" i="59"/>
  <c r="A452" i="59"/>
  <c r="A69" i="59"/>
  <c r="A460" i="59"/>
  <c r="A706" i="59"/>
  <c r="A257" i="59"/>
  <c r="A360" i="59"/>
  <c r="A622" i="59"/>
  <c r="A552" i="59"/>
  <c r="A612" i="59"/>
  <c r="A354" i="59"/>
  <c r="A195" i="59"/>
  <c r="A403" i="59"/>
  <c r="A495" i="59"/>
  <c r="A12" i="59"/>
  <c r="A45" i="59"/>
  <c r="A667" i="59"/>
  <c r="A344" i="59"/>
  <c r="A231" i="59"/>
  <c r="A350" i="59"/>
  <c r="A711" i="59"/>
  <c r="A317" i="59"/>
  <c r="A661" i="59"/>
  <c r="A664" i="59"/>
  <c r="A680" i="59"/>
  <c r="A377" i="59"/>
  <c r="A111" i="59"/>
  <c r="A425" i="59"/>
  <c r="A623" i="59"/>
  <c r="A247" i="59"/>
  <c r="A33" i="59"/>
  <c r="A125" i="59"/>
  <c r="A141" i="59"/>
  <c r="A688" i="59"/>
  <c r="A558" i="59"/>
  <c r="A375" i="59"/>
  <c r="A24" i="59"/>
  <c r="A678" i="59"/>
  <c r="A273" i="59"/>
  <c r="A591" i="59"/>
  <c r="A723" i="59"/>
  <c r="A474" i="59"/>
  <c r="A487" i="59"/>
  <c r="A423" i="59"/>
  <c r="A63" i="59"/>
  <c r="A4" i="59"/>
  <c r="A646" i="59"/>
  <c r="A579" i="59"/>
  <c r="A60" i="59"/>
  <c r="A363" i="59"/>
  <c r="A342" i="59"/>
  <c r="A222" i="59"/>
  <c r="A703" i="59"/>
  <c r="A709" i="59"/>
  <c r="A305" i="59"/>
  <c r="A329" i="59"/>
  <c r="A738" i="59"/>
  <c r="A494" i="59"/>
  <c r="A113" i="59"/>
  <c r="A498" i="59"/>
  <c r="A339" i="59"/>
  <c r="A269" i="59"/>
  <c r="A206" i="59"/>
  <c r="A356" i="59"/>
  <c r="A283" i="59"/>
  <c r="A106" i="59"/>
  <c r="A670" i="59"/>
  <c r="A511" i="59"/>
  <c r="A352" i="59"/>
  <c r="A603" i="59"/>
  <c r="A733" i="59"/>
  <c r="A397" i="59"/>
  <c r="A260" i="59"/>
  <c r="A581" i="59"/>
  <c r="A679" i="59"/>
  <c r="A440" i="59"/>
  <c r="A162" i="59"/>
  <c r="A272" i="59"/>
  <c r="A153" i="59"/>
  <c r="A628" i="59"/>
  <c r="A150" i="59"/>
  <c r="A695" i="59"/>
  <c r="A380" i="59"/>
  <c r="A100" i="59"/>
  <c r="A291" i="59"/>
  <c r="A685" i="59"/>
  <c r="A134" i="59"/>
  <c r="A417" i="59"/>
  <c r="A149" i="59"/>
  <c r="A630" i="59"/>
  <c r="A79" i="59"/>
  <c r="A518" i="59"/>
  <c r="A91" i="59"/>
  <c r="A92" i="59"/>
  <c r="A386" i="59"/>
  <c r="A158" i="59"/>
  <c r="A218" i="59"/>
  <c r="A461" i="59"/>
  <c r="A239" i="59"/>
  <c r="A729" i="59"/>
  <c r="A109" i="59"/>
  <c r="A560" i="59"/>
  <c r="A192" i="59"/>
  <c r="A617" i="59"/>
  <c r="A20" i="59"/>
  <c r="A379" i="59"/>
  <c r="A616" i="59"/>
  <c r="A538" i="59"/>
  <c r="A643" i="59"/>
  <c r="A227" i="59"/>
  <c r="A262" i="59"/>
  <c r="A393" i="59"/>
  <c r="A564" i="59"/>
  <c r="A340" i="59"/>
  <c r="A455" i="59"/>
  <c r="A288" i="59"/>
  <c r="A119" i="59"/>
  <c r="A68" i="59"/>
  <c r="A501" i="59"/>
  <c r="A739" i="59"/>
  <c r="A365" i="59"/>
  <c r="A348" i="59"/>
  <c r="A240" i="59"/>
  <c r="A598" i="59"/>
  <c r="A98" i="59"/>
  <c r="A424" i="59"/>
  <c r="A114" i="59"/>
  <c r="A647" i="59"/>
  <c r="A205" i="59"/>
  <c r="A684" i="59"/>
  <c r="A445" i="59"/>
  <c r="A486" i="59"/>
  <c r="A200" i="59"/>
  <c r="A88" i="59"/>
  <c r="A665" i="59"/>
  <c r="A316" i="59"/>
  <c r="A477" i="59"/>
  <c r="A289" i="59"/>
  <c r="A408" i="59"/>
  <c r="A249" i="59"/>
  <c r="A116" i="59"/>
  <c r="A144" i="59"/>
  <c r="A290" i="59"/>
  <c r="A663" i="59"/>
  <c r="A174" i="59"/>
  <c r="A555" i="59"/>
  <c r="A686" i="59"/>
  <c r="A361" i="59"/>
  <c r="A254" i="59"/>
  <c r="A180" i="59"/>
  <c r="A281" i="59"/>
  <c r="A310" i="59"/>
  <c r="A533" i="59"/>
  <c r="A521" i="59"/>
  <c r="A333" i="59"/>
  <c r="A741" i="59"/>
  <c r="A198" i="59"/>
  <c r="A11" i="59"/>
  <c r="A513" i="59"/>
  <c r="A561" i="59"/>
  <c r="A221" i="59"/>
  <c r="A499" i="59"/>
  <c r="A255" i="59"/>
  <c r="A181" i="59"/>
  <c r="A48" i="59"/>
  <c r="A508" i="59"/>
  <c r="A29" i="59"/>
  <c r="A634" i="59"/>
  <c r="A355" i="59"/>
  <c r="A324" i="59"/>
  <c r="A133" i="59"/>
  <c r="A453" i="59"/>
  <c r="A300" i="59"/>
  <c r="A130" i="59"/>
  <c r="A585" i="59"/>
  <c r="A157" i="59"/>
  <c r="A478" i="59"/>
  <c r="A412" i="59"/>
  <c r="A89" i="59"/>
  <c r="A514" i="59"/>
  <c r="A154" i="59"/>
  <c r="A421" i="59"/>
  <c r="A515" i="59"/>
  <c r="A484" i="59"/>
  <c r="A172" i="59"/>
  <c r="A228" i="59"/>
  <c r="A485" i="59"/>
  <c r="A573" i="59"/>
  <c r="A242" i="59"/>
  <c r="A138" i="59"/>
  <c r="A404" i="59"/>
  <c r="A447" i="59"/>
  <c r="A148" i="59"/>
  <c r="A234" i="59"/>
  <c r="A674" i="59"/>
  <c r="A539" i="59"/>
  <c r="A443" i="59"/>
  <c r="A115" i="59"/>
  <c r="A56" i="59"/>
  <c r="A34" i="59"/>
  <c r="A263" i="59"/>
  <c r="A216" i="59"/>
  <c r="A618" i="59"/>
  <c r="A296" i="59"/>
  <c r="A658" i="59"/>
  <c r="A212" i="59"/>
  <c r="A525" i="59"/>
  <c r="A177" i="59"/>
  <c r="A624" i="59"/>
  <c r="A698" i="59"/>
  <c r="A542" i="59"/>
  <c r="A40" i="59"/>
  <c r="A436" i="59"/>
  <c r="A53" i="59"/>
  <c r="A520" i="59"/>
  <c r="A526" i="59"/>
  <c r="A693" i="59"/>
  <c r="A448" i="59"/>
  <c r="A655" i="59"/>
  <c r="A697" i="59"/>
  <c r="A718" i="59"/>
  <c r="A274" i="59"/>
  <c r="A707" i="59"/>
  <c r="A367" i="59"/>
  <c r="A682" i="59"/>
  <c r="A167" i="59"/>
  <c r="A588" i="59"/>
  <c r="A145" i="59"/>
  <c r="A527" i="59"/>
  <c r="A44" i="59"/>
  <c r="A337" i="59"/>
  <c r="A635" i="59"/>
  <c r="A81" i="59"/>
  <c r="A358" i="59"/>
  <c r="A566" i="59"/>
  <c r="A325" i="59"/>
  <c r="A331" i="59"/>
  <c r="A556" i="59"/>
  <c r="A26" i="59"/>
  <c r="A23" i="59"/>
  <c r="A687" i="59"/>
  <c r="A398" i="59"/>
  <c r="A649" i="59"/>
  <c r="A381" i="59"/>
  <c r="A137" i="59"/>
  <c r="A602" i="59"/>
  <c r="A737" i="59"/>
  <c r="A219" i="59"/>
  <c r="A402" i="59"/>
  <c r="A298" i="59"/>
  <c r="A13" i="59"/>
  <c r="A235" i="59"/>
  <c r="A359" i="59"/>
  <c r="A202" i="59"/>
  <c r="A590" i="59"/>
  <c r="A182" i="59"/>
  <c r="A49" i="59"/>
  <c r="A51" i="59"/>
  <c r="A479" i="59"/>
  <c r="A571" i="59"/>
  <c r="A104" i="59"/>
  <c r="A523" i="59"/>
  <c r="A175" i="59"/>
  <c r="A282" i="59"/>
  <c r="A50" i="59"/>
  <c r="A438" i="59"/>
  <c r="A714" i="59"/>
  <c r="A170" i="59"/>
  <c r="A280" i="59"/>
  <c r="A742" i="59"/>
  <c r="A370" i="59"/>
  <c r="A457" i="59"/>
  <c r="A689" i="59"/>
  <c r="A76" i="59"/>
  <c r="A131" i="59"/>
  <c r="A101" i="59"/>
  <c r="A391" i="59"/>
  <c r="A16" i="59"/>
  <c r="A67" i="59"/>
  <c r="A233" i="59"/>
  <c r="A462" i="59"/>
  <c r="A577" i="59"/>
  <c r="A46" i="59"/>
  <c r="A252" i="59"/>
  <c r="A197" i="59"/>
  <c r="A85" i="59"/>
  <c r="A253" i="59"/>
  <c r="A306" i="59"/>
  <c r="A493" i="59"/>
  <c r="A712" i="59"/>
  <c r="A369" i="59"/>
  <c r="A287" i="59"/>
  <c r="A574" i="59"/>
  <c r="A353" i="59"/>
  <c r="A471" i="59"/>
  <c r="A662" i="59"/>
  <c r="A716" i="59"/>
  <c r="A626" i="59"/>
  <c r="A371" i="59"/>
  <c r="A36" i="59"/>
  <c r="A728" i="59"/>
  <c r="A108" i="59"/>
  <c r="A724" i="59"/>
  <c r="A103" i="59"/>
  <c r="A96" i="59"/>
  <c r="A132" i="59"/>
  <c r="A563" i="59"/>
  <c r="A720" i="59"/>
  <c r="A39" i="59"/>
  <c r="A110" i="59"/>
  <c r="A215" i="59"/>
  <c r="A94" i="59"/>
  <c r="A121" i="59"/>
  <c r="A136" i="59"/>
  <c r="A683" i="59"/>
  <c r="A496" i="59"/>
  <c r="A601" i="59"/>
  <c r="A322" i="59"/>
  <c r="A77" i="59"/>
  <c r="A413" i="59"/>
  <c r="A207" i="59"/>
  <c r="A507" i="59"/>
  <c r="A5" i="59"/>
  <c r="A648" i="59"/>
  <c r="A7" i="59"/>
  <c r="A203" i="59"/>
  <c r="A745" i="59"/>
  <c r="A568" i="59"/>
  <c r="A666" i="59"/>
  <c r="A297" i="59"/>
  <c r="A258" i="59"/>
  <c r="A536" i="59"/>
  <c r="A491" i="59"/>
  <c r="A583" i="59"/>
  <c r="A535" i="59"/>
  <c r="A374" i="59"/>
  <c r="A458" i="59"/>
  <c r="A334" i="59"/>
  <c r="A14" i="59"/>
  <c r="A251" i="59"/>
  <c r="A629" i="59"/>
  <c r="A117" i="59"/>
  <c r="A394" i="59"/>
  <c r="A78" i="59"/>
  <c r="A512" i="59"/>
  <c r="A389" i="59"/>
  <c r="A312" i="59"/>
  <c r="A52" i="59"/>
  <c r="A699" i="59"/>
  <c r="A597" i="59"/>
  <c r="A328" i="59"/>
  <c r="A211" i="59"/>
  <c r="A31" i="59"/>
  <c r="A279" i="59"/>
  <c r="A488" i="59"/>
  <c r="A430" i="59"/>
  <c r="A735" i="59"/>
  <c r="A522" i="59"/>
  <c r="A717" i="59"/>
  <c r="A236" i="59"/>
  <c r="A152" i="59"/>
  <c r="A58" i="59"/>
  <c r="A432" i="59"/>
  <c r="A450" i="59"/>
  <c r="A345" i="59"/>
  <c r="A604" i="59"/>
  <c r="A213" i="59"/>
  <c r="A600" i="59"/>
  <c r="A454" i="59"/>
  <c r="A93" i="59"/>
  <c r="A441" i="59"/>
  <c r="A609" i="59"/>
  <c r="A509" i="59"/>
  <c r="A587" i="59"/>
  <c r="A196" i="59"/>
  <c r="A415" i="59"/>
  <c r="A519" i="59"/>
  <c r="A71" i="59"/>
  <c r="A435" i="59"/>
  <c r="A731" i="59"/>
  <c r="A427" i="59"/>
  <c r="A320" i="59"/>
  <c r="A65" i="59"/>
  <c r="A123" i="59"/>
  <c r="A142" i="59"/>
  <c r="A335" i="59"/>
  <c r="A399" i="59"/>
  <c r="A83" i="59"/>
  <c r="A744" i="59"/>
  <c r="A673" i="59"/>
  <c r="A543" i="59"/>
  <c r="A554" i="59"/>
  <c r="A187" i="59"/>
  <c r="A615" i="59"/>
  <c r="A112" i="59"/>
  <c r="A191" i="59"/>
  <c r="A651" i="59"/>
  <c r="A437" i="59"/>
  <c r="A140" i="59"/>
  <c r="A276" i="59"/>
  <c r="A406" i="59"/>
  <c r="A285" i="59"/>
  <c r="A480" i="59"/>
  <c r="A232" i="59"/>
  <c r="A224" i="59"/>
  <c r="A3" i="59"/>
  <c r="A505" i="59"/>
  <c r="A419" i="59"/>
  <c r="A87" i="59"/>
  <c r="A2" i="59"/>
  <c r="A675" i="59"/>
  <c r="A47" i="59"/>
  <c r="A589" i="59"/>
  <c r="A390" i="59"/>
  <c r="A173" i="59"/>
  <c r="A292" i="59"/>
  <c r="A557" i="59"/>
  <c r="A201" i="59"/>
  <c r="A654" i="59"/>
  <c r="A650" i="59"/>
  <c r="A668" i="59"/>
  <c r="A57" i="59"/>
  <c r="A284" i="59"/>
  <c r="A311" i="59"/>
  <c r="A446" i="59"/>
  <c r="A376" i="59"/>
  <c r="A155" i="59"/>
  <c r="A586" i="59"/>
  <c r="A178" i="59"/>
  <c r="A696" i="59"/>
  <c r="A268" i="59"/>
  <c r="A383" i="59"/>
  <c r="A245" i="59"/>
  <c r="A217" i="59"/>
  <c r="A481" i="59"/>
  <c r="A532" i="59"/>
  <c r="A128" i="59"/>
  <c r="A572" i="59"/>
  <c r="A401" i="59"/>
  <c r="A465" i="59"/>
  <c r="A124" i="59"/>
  <c r="A362" i="59"/>
  <c r="A72" i="59"/>
  <c r="A439" i="59"/>
  <c r="A261" i="59"/>
  <c r="A186" i="59"/>
  <c r="A529" i="59"/>
  <c r="A472" i="59"/>
  <c r="A608" i="59"/>
  <c r="A38" i="59"/>
  <c r="A193" i="59"/>
  <c r="A476" i="59"/>
  <c r="A627" i="59"/>
  <c r="A10" i="59"/>
  <c r="A208" i="59"/>
  <c r="A330" i="59"/>
  <c r="A540" i="59"/>
  <c r="A176" i="59"/>
  <c r="A294" i="59"/>
  <c r="A54" i="59"/>
  <c r="A277" i="59"/>
  <c r="A592" i="59"/>
  <c r="A384" i="59"/>
  <c r="A387" i="59"/>
  <c r="A373" i="59"/>
  <c r="A657" i="59"/>
  <c r="A80" i="59"/>
  <c r="A42" i="59"/>
  <c r="A183" i="59"/>
  <c r="A506" i="59"/>
  <c r="A503" i="59"/>
  <c r="A607" i="59"/>
  <c r="A229" i="59"/>
  <c r="A299" i="59"/>
  <c r="A126" i="59"/>
  <c r="A551" i="59"/>
  <c r="A743" i="59"/>
  <c r="A721" i="59"/>
  <c r="A644" i="59"/>
  <c r="A562" i="59"/>
  <c r="A582" i="59"/>
  <c r="A139" i="59"/>
  <c r="A620" i="59"/>
  <c r="A336" i="59"/>
  <c r="A553" i="59"/>
  <c r="A199" i="59"/>
  <c r="A385" i="59"/>
  <c r="A547" i="59"/>
  <c r="A468" i="59"/>
  <c r="A382" i="59"/>
  <c r="A90" i="59"/>
  <c r="A278" i="59"/>
  <c r="A473" i="59"/>
  <c r="A256" i="59"/>
  <c r="A392" i="59"/>
  <c r="A6" i="59"/>
  <c r="A433" i="59"/>
  <c r="A204" i="59"/>
  <c r="A70" i="59"/>
  <c r="A580" i="59"/>
  <c r="A364" i="59"/>
  <c r="A722" i="59"/>
  <c r="A637" i="59"/>
  <c r="A599" i="59"/>
  <c r="A576" i="59"/>
  <c r="A28" i="59"/>
  <c r="A681" i="59"/>
  <c r="A631" i="59"/>
  <c r="A596" i="59"/>
  <c r="A549" i="59"/>
  <c r="A43" i="59"/>
  <c r="A490" i="59"/>
  <c r="A541" i="59"/>
  <c r="A605" i="59"/>
  <c r="A165" i="59"/>
  <c r="A160" i="59"/>
  <c r="A636" i="59"/>
  <c r="A368" i="59"/>
  <c r="A475" i="59"/>
  <c r="A166" i="59"/>
  <c r="A302" i="59"/>
  <c r="A429" i="59"/>
  <c r="A482" i="59"/>
  <c r="A309" i="59"/>
  <c r="A713" i="59"/>
  <c r="A467" i="59"/>
  <c r="A610" i="59"/>
  <c r="A146" i="59"/>
  <c r="A267" i="59"/>
  <c r="A725" i="59"/>
  <c r="A444" i="59"/>
  <c r="A41" i="59"/>
  <c r="A632" i="59"/>
  <c r="A594" i="59"/>
  <c r="A86" i="59"/>
  <c r="A341" i="59"/>
  <c r="A702" i="59"/>
  <c r="A537" i="59"/>
  <c r="A544" i="59"/>
  <c r="A246" i="59"/>
  <c r="A230" i="59"/>
  <c r="A244" i="59"/>
  <c r="A259" i="59"/>
  <c r="A420" i="59"/>
  <c r="A456" i="59"/>
  <c r="A705" i="59"/>
  <c r="A727" i="59"/>
  <c r="A82" i="59"/>
  <c r="A550" i="59"/>
  <c r="A326" i="59"/>
  <c r="A726" i="59"/>
  <c r="A691" i="59"/>
  <c r="A225" i="59"/>
  <c r="A241" i="59"/>
  <c r="A730" i="59"/>
  <c r="A593" i="59"/>
  <c r="A595" i="59"/>
  <c r="A606" i="59"/>
  <c r="A428" i="59"/>
  <c r="A409" i="59"/>
</calcChain>
</file>

<file path=xl/sharedStrings.xml><?xml version="1.0" encoding="utf-8"?>
<sst xmlns="http://schemas.openxmlformats.org/spreadsheetml/2006/main" count="4690" uniqueCount="132">
  <si>
    <t>No.</t>
  </si>
  <si>
    <t>Especie</t>
  </si>
  <si>
    <t>DAP (cm)</t>
  </si>
  <si>
    <t>CAP</t>
  </si>
  <si>
    <t>Altura Total</t>
  </si>
  <si>
    <t>Altura Comercial</t>
  </si>
  <si>
    <t>Condición</t>
  </si>
  <si>
    <t>Observaciones</t>
  </si>
  <si>
    <t>Lote</t>
  </si>
  <si>
    <t>Lugar</t>
  </si>
  <si>
    <t>Feha</t>
  </si>
  <si>
    <t>No. De rodal</t>
  </si>
  <si>
    <t>Parcela</t>
  </si>
  <si>
    <t>X</t>
  </si>
  <si>
    <t>Y</t>
  </si>
  <si>
    <t>No. De boleta</t>
  </si>
  <si>
    <t xml:space="preserve">Coordenadas GTM </t>
  </si>
  <si>
    <t>Quercus sp.</t>
  </si>
  <si>
    <t>Sano</t>
  </si>
  <si>
    <t>B</t>
  </si>
  <si>
    <t>Quiaquixac, Huehuetenango</t>
  </si>
  <si>
    <t>---</t>
  </si>
  <si>
    <t>Pinus sp.</t>
  </si>
  <si>
    <t>Madrón</t>
  </si>
  <si>
    <t>Alta densidad de regeneración Natural de Quercus sp. Y Madrón</t>
  </si>
  <si>
    <t>Otras especies</t>
  </si>
  <si>
    <t>Cancábal, Malancatancito, Huehuetenango</t>
  </si>
  <si>
    <t>Guachipilin</t>
  </si>
  <si>
    <t>Cerro Negro, Sunul, Huehuetenango</t>
  </si>
  <si>
    <t>Machiche</t>
  </si>
  <si>
    <t>Sunul, Huehuetenango</t>
  </si>
  <si>
    <t>Lo de Herandez Zona 7, Huehuetenango</t>
  </si>
  <si>
    <t>existe mucha regeneracion natural de Quercus sp.</t>
  </si>
  <si>
    <t>Jumaj Zona 6, Huehuetenango</t>
  </si>
  <si>
    <t>Arbutus Xalapensis</t>
  </si>
  <si>
    <t>Cancelaj, Huehuetenango</t>
  </si>
  <si>
    <t>Chinaca, Huehuetenango</t>
  </si>
  <si>
    <t>Zona 7, Huehuetenango</t>
  </si>
  <si>
    <t>Ixquiac, Chiantla, Huehuetenango</t>
  </si>
  <si>
    <t>La Labor, Chiantla, Huehuetenango</t>
  </si>
  <si>
    <t>Finca Sapocolaj, Chiantla, Huehuetenango</t>
  </si>
  <si>
    <t>Canac</t>
  </si>
  <si>
    <t>Seco</t>
  </si>
  <si>
    <t>Despuntado</t>
  </si>
  <si>
    <t>Alnus sp.</t>
  </si>
  <si>
    <t>Cupressus sp.</t>
  </si>
  <si>
    <t>San Ramón, Malacatancito, Huehuetenango</t>
  </si>
  <si>
    <t>Zapotio</t>
  </si>
  <si>
    <t>Tuicican, Mala, Malacatancito, Huehuetenango</t>
  </si>
  <si>
    <t>Torcido</t>
  </si>
  <si>
    <t>BD</t>
  </si>
  <si>
    <t>103</t>
  </si>
  <si>
    <t>104</t>
  </si>
  <si>
    <t>105</t>
  </si>
  <si>
    <t>106</t>
  </si>
  <si>
    <t>107</t>
  </si>
  <si>
    <t>109</t>
  </si>
  <si>
    <t>110</t>
  </si>
  <si>
    <t>112</t>
  </si>
  <si>
    <t>115</t>
  </si>
  <si>
    <t>119</t>
  </si>
  <si>
    <t>120</t>
  </si>
  <si>
    <t>128</t>
  </si>
  <si>
    <t>132</t>
  </si>
  <si>
    <t>133</t>
  </si>
  <si>
    <t>142</t>
  </si>
  <si>
    <t>143</t>
  </si>
  <si>
    <t>144</t>
  </si>
  <si>
    <t>145</t>
  </si>
  <si>
    <t>146</t>
  </si>
  <si>
    <t>147</t>
  </si>
  <si>
    <t>151</t>
  </si>
  <si>
    <t>152</t>
  </si>
  <si>
    <t>153</t>
  </si>
  <si>
    <t>157</t>
  </si>
  <si>
    <t>161</t>
  </si>
  <si>
    <t>162</t>
  </si>
  <si>
    <t>164</t>
  </si>
  <si>
    <t>165</t>
  </si>
  <si>
    <t>166</t>
  </si>
  <si>
    <t>167</t>
  </si>
  <si>
    <t>176</t>
  </si>
  <si>
    <t>177</t>
  </si>
  <si>
    <t>178</t>
  </si>
  <si>
    <t>180</t>
  </si>
  <si>
    <t>181</t>
  </si>
  <si>
    <t>182</t>
  </si>
  <si>
    <t>183</t>
  </si>
  <si>
    <t>184</t>
  </si>
  <si>
    <t>186</t>
  </si>
  <si>
    <t>210</t>
  </si>
  <si>
    <t>211</t>
  </si>
  <si>
    <t>212</t>
  </si>
  <si>
    <t>213</t>
  </si>
  <si>
    <t>1038</t>
  </si>
  <si>
    <t>1040</t>
  </si>
  <si>
    <t>1034</t>
  </si>
  <si>
    <t>1030</t>
  </si>
  <si>
    <t>1031</t>
  </si>
  <si>
    <t>PARCELA</t>
  </si>
  <si>
    <t>AREA PARCELA</t>
  </si>
  <si>
    <t>AREA TOTAL</t>
  </si>
  <si>
    <t>FECHA</t>
  </si>
  <si>
    <t>Munic</t>
  </si>
  <si>
    <t>dep</t>
  </si>
  <si>
    <t>PROPIETARIO</t>
  </si>
  <si>
    <t>HUEHUETENANGO</t>
  </si>
  <si>
    <t>MALACATANCITO</t>
  </si>
  <si>
    <t>CHIANTLA</t>
  </si>
  <si>
    <t>Tuicican</t>
  </si>
  <si>
    <t>Cancábal</t>
  </si>
  <si>
    <t>Quiaquixac</t>
  </si>
  <si>
    <t>Sunul</t>
  </si>
  <si>
    <t>Cerro Negro</t>
  </si>
  <si>
    <t>Cancelaj</t>
  </si>
  <si>
    <t>Jumaj Zona 6</t>
  </si>
  <si>
    <t>Lo de Herandez Zona 7</t>
  </si>
  <si>
    <t>Zona 7</t>
  </si>
  <si>
    <t>Chinaca</t>
  </si>
  <si>
    <t>Finca Sapocolaj</t>
  </si>
  <si>
    <t>La Labor</t>
  </si>
  <si>
    <t>Ixquiac</t>
  </si>
  <si>
    <t>ORIGEN</t>
  </si>
  <si>
    <t>REGENTE</t>
  </si>
  <si>
    <t>BASE_DATOS</t>
  </si>
  <si>
    <t>AÑO</t>
  </si>
  <si>
    <t>ASINFOR</t>
  </si>
  <si>
    <t>RENARDO VILLATORO</t>
  </si>
  <si>
    <t>BD1</t>
  </si>
  <si>
    <t>MODALIDAD</t>
  </si>
  <si>
    <t>PROTECCION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</si>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</sst>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14" fontId="0" fillId="0" borderId="1" xfId="0" applyNumberFormat="1" applyBorder="1"/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wrapText="1"/>
    </xf>
    <xf numFmtId="14" fontId="0" fillId="0" borderId="0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quotePrefix="1" applyBorder="1"/>
    <xf numFmtId="0" fontId="0" fillId="2" borderId="0" xfId="0" applyFill="1"/>
    <xf numFmtId="0" fontId="0" fillId="3" borderId="0" xfId="0" applyFill="1"/>
    <xf numFmtId="14" fontId="0" fillId="2" borderId="0" xfId="0" applyNumberFormat="1" applyFill="1"/>
    <xf numFmtId="14" fontId="0" fillId="0" borderId="0" xfId="0" applyNumberFormat="1"/>
    <xf numFmtId="17" fontId="0" fillId="0" borderId="0" xfId="0" applyNumberFormat="1"/>
    <xf numFmtId="0" fontId="0" fillId="0" borderId="0" xfId="0" applyFont="1"/>
    <xf numFmtId="0" fontId="0" fillId="0" borderId="5" xfId="0" applyFont="1" applyBorder="1"/>
    <xf numFmtId="0" fontId="0" fillId="0" borderId="0" xfId="0" applyFont="1" applyBorder="1"/>
    <xf numFmtId="0" fontId="0" fillId="4" borderId="5" xfId="0" applyFont="1" applyFill="1" applyBorder="1"/>
    <xf numFmtId="0" fontId="1" fillId="4" borderId="0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4</xdr:row>
      <xdr:rowOff>133350</xdr:rowOff>
    </xdr:from>
    <xdr:ext cx="3329629" cy="436786"/>
    <xdr:sp macro="" textlink="">
      <xdr:nvSpPr>
        <xdr:cNvPr id="4" name="3 CuadroTexto"/>
        <xdr:cNvSpPr txBox="1"/>
      </xdr:nvSpPr>
      <xdr:spPr>
        <a:xfrm>
          <a:off x="3867150" y="895350"/>
          <a:ext cx="33296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NOTA: </a:t>
          </a:r>
        </a:p>
        <a:p>
          <a:r>
            <a:rPr lang="es-GT" sz="1100"/>
            <a:t>SOLO EXISTIA GUATAL EN TODO EL TRAMO DEL CENSO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504825</xdr:colOff>
      <xdr:row>3</xdr:row>
      <xdr:rowOff>142875</xdr:rowOff>
    </xdr:from>
    <xdr:ext cx="5653727" cy="436786"/>
    <xdr:sp macro="" textlink="">
      <xdr:nvSpPr>
        <xdr:cNvPr id="2" name="1 CuadroTexto"/>
        <xdr:cNvSpPr txBox="1"/>
      </xdr:nvSpPr>
      <xdr:spPr>
        <a:xfrm>
          <a:off x="2933700" y="714375"/>
          <a:ext cx="565372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Nota:</a:t>
          </a:r>
        </a:p>
        <a:p>
          <a:r>
            <a:rPr lang="es-GT" sz="1100"/>
            <a:t>No</a:t>
          </a:r>
          <a:r>
            <a:rPr lang="es-GT" sz="1100" baseline="0"/>
            <a:t> hay arboles solamente un Pinus sp. de 30cm DAP y 13m H, con unos pequeños Cupressus sp.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0</xdr:rowOff>
    </xdr:from>
    <xdr:ext cx="3971600" cy="436786"/>
    <xdr:sp macro="" textlink="">
      <xdr:nvSpPr>
        <xdr:cNvPr id="2" name="1 CuadroTexto"/>
        <xdr:cNvSpPr txBox="1"/>
      </xdr:nvSpPr>
      <xdr:spPr>
        <a:xfrm>
          <a:off x="4010025" y="762000"/>
          <a:ext cx="39716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NOTA: </a:t>
          </a:r>
        </a:p>
        <a:p>
          <a:r>
            <a:rPr lang="es-GT" sz="1100"/>
            <a:t>SOLO EXISTIAN CULTIVOS EN EL PUNTO MUESTREADO</a:t>
          </a:r>
          <a:r>
            <a:rPr lang="es-GT" sz="1100" baseline="0"/>
            <a:t> DEL</a:t>
          </a:r>
          <a:r>
            <a:rPr lang="es-GT" sz="1100"/>
            <a:t> CENSO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4</xdr:row>
      <xdr:rowOff>152400</xdr:rowOff>
    </xdr:from>
    <xdr:ext cx="2961195" cy="436786"/>
    <xdr:sp macro="" textlink="">
      <xdr:nvSpPr>
        <xdr:cNvPr id="2" name="1 CuadroTexto"/>
        <xdr:cNvSpPr txBox="1"/>
      </xdr:nvSpPr>
      <xdr:spPr>
        <a:xfrm>
          <a:off x="4324350" y="914400"/>
          <a:ext cx="296119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Nota: </a:t>
          </a:r>
        </a:p>
        <a:p>
          <a:r>
            <a:rPr lang="es-GT" sz="1100"/>
            <a:t>Solo existia regeneracion</a:t>
          </a:r>
          <a:r>
            <a:rPr lang="es-GT" sz="1100" baseline="0"/>
            <a:t> Natural de Quercus sp.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438150</xdr:colOff>
      <xdr:row>3</xdr:row>
      <xdr:rowOff>180975</xdr:rowOff>
    </xdr:from>
    <xdr:ext cx="2961195" cy="436786"/>
    <xdr:sp macro="" textlink="">
      <xdr:nvSpPr>
        <xdr:cNvPr id="2" name="1 CuadroTexto"/>
        <xdr:cNvSpPr txBox="1"/>
      </xdr:nvSpPr>
      <xdr:spPr>
        <a:xfrm>
          <a:off x="4686300" y="752475"/>
          <a:ext cx="296119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Nota: </a:t>
          </a:r>
        </a:p>
        <a:p>
          <a:r>
            <a:rPr lang="es-GT" sz="1100"/>
            <a:t>Solo existia regeneracion</a:t>
          </a:r>
          <a:r>
            <a:rPr lang="es-GT" sz="1100" baseline="0"/>
            <a:t> Natural de Quercus sp.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5</xdr:row>
      <xdr:rowOff>57150</xdr:rowOff>
    </xdr:from>
    <xdr:ext cx="2792559" cy="436786"/>
    <xdr:sp macro="" textlink="">
      <xdr:nvSpPr>
        <xdr:cNvPr id="2" name="1 CuadroTexto"/>
        <xdr:cNvSpPr txBox="1"/>
      </xdr:nvSpPr>
      <xdr:spPr>
        <a:xfrm>
          <a:off x="4191000" y="1009650"/>
          <a:ext cx="279255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Nota: </a:t>
          </a:r>
        </a:p>
        <a:p>
          <a:r>
            <a:rPr lang="es-GT" sz="1100"/>
            <a:t>Solo existia regeneracion</a:t>
          </a:r>
          <a:r>
            <a:rPr lang="es-GT" sz="1100" baseline="0"/>
            <a:t> Natural de Pinus sp.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3</xdr:row>
      <xdr:rowOff>142875</xdr:rowOff>
    </xdr:from>
    <xdr:ext cx="1238352" cy="436786"/>
    <xdr:sp macro="" textlink="">
      <xdr:nvSpPr>
        <xdr:cNvPr id="2" name="1 CuadroTexto"/>
        <xdr:cNvSpPr txBox="1"/>
      </xdr:nvSpPr>
      <xdr:spPr>
        <a:xfrm>
          <a:off x="3876675" y="714375"/>
          <a:ext cx="123835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 b="0"/>
            <a:t>Nota: </a:t>
          </a:r>
        </a:p>
        <a:p>
          <a:r>
            <a:rPr lang="es-GT" sz="1100" b="0"/>
            <a:t>Solo existia Guatal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4</xdr:row>
      <xdr:rowOff>142875</xdr:rowOff>
    </xdr:from>
    <xdr:ext cx="1939762" cy="436786"/>
    <xdr:sp macro="" textlink="">
      <xdr:nvSpPr>
        <xdr:cNvPr id="2" name="1 CuadroTexto"/>
        <xdr:cNvSpPr txBox="1"/>
      </xdr:nvSpPr>
      <xdr:spPr>
        <a:xfrm>
          <a:off x="4010025" y="904875"/>
          <a:ext cx="193976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Nota:</a:t>
          </a:r>
        </a:p>
        <a:p>
          <a:r>
            <a:rPr lang="es-GT" sz="1100"/>
            <a:t>Solo existian Cultivos Agricolas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4</xdr:row>
      <xdr:rowOff>142875</xdr:rowOff>
    </xdr:from>
    <xdr:ext cx="1939762" cy="436786"/>
    <xdr:sp macro="" textlink="">
      <xdr:nvSpPr>
        <xdr:cNvPr id="2" name="1 CuadroTexto"/>
        <xdr:cNvSpPr txBox="1"/>
      </xdr:nvSpPr>
      <xdr:spPr>
        <a:xfrm>
          <a:off x="4010025" y="904875"/>
          <a:ext cx="193976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Nota:</a:t>
          </a:r>
        </a:p>
        <a:p>
          <a:r>
            <a:rPr lang="es-GT" sz="1100"/>
            <a:t>Solo existian Cultivos Agricolas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0</xdr:rowOff>
    </xdr:from>
    <xdr:ext cx="2917658" cy="436786"/>
    <xdr:sp macro="" textlink="">
      <xdr:nvSpPr>
        <xdr:cNvPr id="2" name="1 CuadroTexto"/>
        <xdr:cNvSpPr txBox="1"/>
      </xdr:nvSpPr>
      <xdr:spPr>
        <a:xfrm>
          <a:off x="3848100" y="1143000"/>
          <a:ext cx="29176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Nota:</a:t>
          </a:r>
        </a:p>
        <a:p>
          <a:r>
            <a:rPr lang="es-GT" sz="1100"/>
            <a:t>Existia</a:t>
          </a:r>
          <a:r>
            <a:rPr lang="es-GT" sz="1100" baseline="0"/>
            <a:t> mucha regeneracion natural de pinus sp.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C26" sqref="C26"/>
    </sheetView>
  </sheetViews>
  <sheetFormatPr baseColWidth="10" defaultRowHeight="15" x14ac:dyDescent="0.25"/>
  <cols>
    <col min="1" max="1" width="4.140625" bestFit="1" customWidth="1"/>
    <col min="3" max="3" width="9.140625" bestFit="1" customWidth="1"/>
    <col min="6" max="6" width="9.85546875" bestFit="1" customWidth="1"/>
    <col min="7" max="7" width="14" bestFit="1" customWidth="1"/>
    <col min="8" max="8" width="4.85546875" bestFit="1" customWidth="1"/>
    <col min="9" max="9" width="33.5703125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17</v>
      </c>
      <c r="C3" s="2">
        <v>10.1</v>
      </c>
      <c r="D3" s="2">
        <v>12</v>
      </c>
      <c r="E3" s="5">
        <v>5</v>
      </c>
      <c r="F3" s="2" t="s">
        <v>18</v>
      </c>
      <c r="G3" s="7"/>
      <c r="H3" s="2" t="s">
        <v>19</v>
      </c>
      <c r="I3" s="2" t="s">
        <v>28</v>
      </c>
      <c r="J3" s="4">
        <v>40701</v>
      </c>
      <c r="K3" s="2"/>
      <c r="L3" s="2">
        <v>176</v>
      </c>
      <c r="M3" s="2">
        <v>398388</v>
      </c>
      <c r="N3" s="2">
        <v>1689705</v>
      </c>
      <c r="O3" s="2"/>
    </row>
    <row r="4" spans="1:15" x14ac:dyDescent="0.25">
      <c r="A4" s="2">
        <v>2</v>
      </c>
      <c r="B4" s="2" t="s">
        <v>17</v>
      </c>
      <c r="C4" s="2">
        <v>10.199999999999999</v>
      </c>
      <c r="D4" s="2">
        <v>12</v>
      </c>
      <c r="E4" s="5">
        <v>5</v>
      </c>
      <c r="F4" s="2" t="s">
        <v>18</v>
      </c>
      <c r="G4" s="7"/>
      <c r="H4" s="2" t="s">
        <v>19</v>
      </c>
      <c r="I4" s="2" t="s">
        <v>28</v>
      </c>
      <c r="J4" s="4">
        <v>40701</v>
      </c>
      <c r="K4" s="2"/>
      <c r="L4" s="2">
        <v>176</v>
      </c>
      <c r="M4" s="2">
        <v>398388</v>
      </c>
      <c r="N4" s="2">
        <v>1689705</v>
      </c>
      <c r="O4" s="2"/>
    </row>
    <row r="5" spans="1:15" x14ac:dyDescent="0.25">
      <c r="A5" s="2">
        <v>3</v>
      </c>
      <c r="B5" s="2" t="s">
        <v>17</v>
      </c>
      <c r="C5" s="2">
        <v>10</v>
      </c>
      <c r="D5" s="2">
        <v>12</v>
      </c>
      <c r="E5" s="5">
        <v>5</v>
      </c>
      <c r="F5" s="2" t="s">
        <v>18</v>
      </c>
      <c r="G5" s="7"/>
      <c r="H5" s="2" t="s">
        <v>19</v>
      </c>
      <c r="I5" s="2" t="s">
        <v>28</v>
      </c>
      <c r="J5" s="4">
        <v>40701</v>
      </c>
      <c r="K5" s="2"/>
      <c r="L5" s="2">
        <v>176</v>
      </c>
      <c r="M5" s="2">
        <v>398388</v>
      </c>
      <c r="N5" s="2">
        <v>1689705</v>
      </c>
      <c r="O5" s="2"/>
    </row>
    <row r="6" spans="1:15" x14ac:dyDescent="0.25">
      <c r="A6" s="2">
        <v>4</v>
      </c>
      <c r="B6" s="2" t="s">
        <v>17</v>
      </c>
      <c r="C6" s="2">
        <v>10.5</v>
      </c>
      <c r="D6" s="2">
        <v>14</v>
      </c>
      <c r="E6" s="5">
        <v>5</v>
      </c>
      <c r="F6" s="2" t="s">
        <v>18</v>
      </c>
      <c r="G6" s="7"/>
      <c r="H6" s="2" t="s">
        <v>19</v>
      </c>
      <c r="I6" s="2" t="s">
        <v>28</v>
      </c>
      <c r="J6" s="4">
        <v>40701</v>
      </c>
      <c r="K6" s="2"/>
      <c r="L6" s="2">
        <v>176</v>
      </c>
      <c r="M6" s="2">
        <v>398388</v>
      </c>
      <c r="N6" s="2">
        <v>1689705</v>
      </c>
      <c r="O6" s="2"/>
    </row>
    <row r="7" spans="1:15" x14ac:dyDescent="0.25">
      <c r="A7" s="2">
        <v>5</v>
      </c>
      <c r="B7" s="2" t="s">
        <v>17</v>
      </c>
      <c r="C7" s="2">
        <v>10.6</v>
      </c>
      <c r="D7" s="2">
        <v>15</v>
      </c>
      <c r="E7" s="5">
        <v>4</v>
      </c>
      <c r="F7" s="2" t="s">
        <v>18</v>
      </c>
      <c r="G7" s="7"/>
      <c r="H7" s="2" t="s">
        <v>19</v>
      </c>
      <c r="I7" s="2" t="s">
        <v>28</v>
      </c>
      <c r="J7" s="4">
        <v>40701</v>
      </c>
      <c r="K7" s="2"/>
      <c r="L7" s="2">
        <v>176</v>
      </c>
      <c r="M7" s="2">
        <v>398388</v>
      </c>
      <c r="N7" s="2">
        <v>1689705</v>
      </c>
      <c r="O7" s="2"/>
    </row>
    <row r="8" spans="1:15" x14ac:dyDescent="0.25">
      <c r="A8" s="2">
        <v>6</v>
      </c>
      <c r="B8" s="2" t="s">
        <v>17</v>
      </c>
      <c r="C8" s="2">
        <v>10.5</v>
      </c>
      <c r="D8" s="2">
        <v>12</v>
      </c>
      <c r="E8" s="5">
        <v>5</v>
      </c>
      <c r="F8" s="2" t="s">
        <v>18</v>
      </c>
      <c r="G8" s="7"/>
      <c r="H8" s="2" t="s">
        <v>19</v>
      </c>
      <c r="I8" s="2" t="s">
        <v>28</v>
      </c>
      <c r="J8" s="4">
        <v>40701</v>
      </c>
      <c r="K8" s="2"/>
      <c r="L8" s="2">
        <v>176</v>
      </c>
      <c r="M8" s="2">
        <v>398388</v>
      </c>
      <c r="N8" s="2">
        <v>1689705</v>
      </c>
      <c r="O8" s="2"/>
    </row>
    <row r="9" spans="1:15" x14ac:dyDescent="0.25">
      <c r="A9" s="2">
        <v>7</v>
      </c>
      <c r="B9" s="2" t="s">
        <v>17</v>
      </c>
      <c r="C9" s="2">
        <v>10.1</v>
      </c>
      <c r="D9" s="2">
        <v>12</v>
      </c>
      <c r="E9" s="5">
        <v>5</v>
      </c>
      <c r="F9" s="2" t="s">
        <v>18</v>
      </c>
      <c r="G9" s="7"/>
      <c r="H9" s="2" t="s">
        <v>19</v>
      </c>
      <c r="I9" s="2" t="s">
        <v>28</v>
      </c>
      <c r="J9" s="4">
        <v>40701</v>
      </c>
      <c r="K9" s="2"/>
      <c r="L9" s="2">
        <v>176</v>
      </c>
      <c r="M9" s="2">
        <v>398388</v>
      </c>
      <c r="N9" s="2">
        <v>1689705</v>
      </c>
      <c r="O9" s="2"/>
    </row>
    <row r="10" spans="1:15" x14ac:dyDescent="0.25">
      <c r="A10" s="2">
        <v>8</v>
      </c>
      <c r="B10" s="2" t="s">
        <v>17</v>
      </c>
      <c r="C10" s="2">
        <v>10.3</v>
      </c>
      <c r="D10" s="2">
        <v>6</v>
      </c>
      <c r="E10" s="5">
        <v>5</v>
      </c>
      <c r="F10" s="2" t="s">
        <v>18</v>
      </c>
      <c r="G10" s="7"/>
      <c r="H10" s="2" t="s">
        <v>19</v>
      </c>
      <c r="I10" s="2" t="s">
        <v>28</v>
      </c>
      <c r="J10" s="4">
        <v>40701</v>
      </c>
      <c r="K10" s="2"/>
      <c r="L10" s="2">
        <v>176</v>
      </c>
      <c r="M10" s="2">
        <v>398388</v>
      </c>
      <c r="N10" s="2">
        <v>1689705</v>
      </c>
      <c r="O10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sqref="A1:O24"/>
    </sheetView>
  </sheetViews>
  <sheetFormatPr baseColWidth="10" defaultRowHeight="15" x14ac:dyDescent="0.25"/>
  <cols>
    <col min="2" max="2" width="14.28515625" customWidth="1"/>
    <col min="7" max="7" width="14" bestFit="1" customWidth="1"/>
    <col min="9" max="9" width="26.285156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ht="15" customHeight="1" x14ac:dyDescent="0.25">
      <c r="A3" s="2">
        <v>1</v>
      </c>
      <c r="B3" s="2" t="s">
        <v>17</v>
      </c>
      <c r="C3" s="2">
        <v>26.8</v>
      </c>
      <c r="D3" s="2">
        <v>12</v>
      </c>
      <c r="E3" s="5">
        <v>4</v>
      </c>
      <c r="F3" s="2" t="s">
        <v>18</v>
      </c>
      <c r="G3" s="7"/>
      <c r="H3" s="2" t="s">
        <v>19</v>
      </c>
      <c r="I3" s="2" t="s">
        <v>20</v>
      </c>
      <c r="J3" s="4">
        <v>40700</v>
      </c>
      <c r="K3" s="2"/>
      <c r="L3" s="2">
        <v>183</v>
      </c>
      <c r="M3" s="2">
        <v>398000</v>
      </c>
      <c r="N3" s="2">
        <v>1687774</v>
      </c>
      <c r="O3" s="2"/>
    </row>
    <row r="4" spans="1:15" x14ac:dyDescent="0.25">
      <c r="A4" s="2">
        <v>2</v>
      </c>
      <c r="B4" s="2" t="s">
        <v>17</v>
      </c>
      <c r="C4" s="2">
        <v>10.8</v>
      </c>
      <c r="D4" s="2">
        <v>5</v>
      </c>
      <c r="E4" s="5" t="s">
        <v>21</v>
      </c>
      <c r="F4" s="2" t="s">
        <v>18</v>
      </c>
      <c r="G4" s="7"/>
      <c r="H4" s="2" t="s">
        <v>19</v>
      </c>
      <c r="I4" s="2" t="s">
        <v>20</v>
      </c>
      <c r="J4" s="4">
        <v>40700</v>
      </c>
      <c r="K4" s="2"/>
      <c r="L4" s="2">
        <v>183</v>
      </c>
      <c r="M4" s="2">
        <v>398172</v>
      </c>
      <c r="N4" s="2">
        <v>1687774</v>
      </c>
      <c r="O4" s="2"/>
    </row>
    <row r="5" spans="1:15" x14ac:dyDescent="0.25">
      <c r="A5" s="2">
        <v>3</v>
      </c>
      <c r="B5" s="2" t="s">
        <v>17</v>
      </c>
      <c r="C5" s="2">
        <v>19.600000000000001</v>
      </c>
      <c r="D5" s="2">
        <v>9</v>
      </c>
      <c r="E5" s="5" t="s">
        <v>21</v>
      </c>
      <c r="F5" s="2" t="s">
        <v>18</v>
      </c>
      <c r="G5" s="7"/>
      <c r="H5" s="2" t="s">
        <v>19</v>
      </c>
      <c r="I5" s="2" t="s">
        <v>20</v>
      </c>
      <c r="J5" s="4">
        <v>40700</v>
      </c>
      <c r="K5" s="2"/>
      <c r="L5" s="2">
        <v>183</v>
      </c>
      <c r="M5" s="2">
        <v>398172</v>
      </c>
      <c r="N5" s="2">
        <v>1687774</v>
      </c>
      <c r="O5" s="2"/>
    </row>
    <row r="6" spans="1:15" x14ac:dyDescent="0.25">
      <c r="A6" s="2">
        <v>4</v>
      </c>
      <c r="B6" s="2" t="s">
        <v>17</v>
      </c>
      <c r="C6" s="2">
        <v>22</v>
      </c>
      <c r="D6" s="2">
        <v>13</v>
      </c>
      <c r="E6" s="5">
        <v>6</v>
      </c>
      <c r="F6" s="2" t="s">
        <v>18</v>
      </c>
      <c r="G6" s="7"/>
      <c r="H6" s="2" t="s">
        <v>19</v>
      </c>
      <c r="I6" s="2" t="s">
        <v>20</v>
      </c>
      <c r="J6" s="4">
        <v>40700</v>
      </c>
      <c r="K6" s="2"/>
      <c r="L6" s="2">
        <v>183</v>
      </c>
      <c r="M6" s="2">
        <v>398172</v>
      </c>
      <c r="N6" s="2">
        <v>1687774</v>
      </c>
      <c r="O6" s="2"/>
    </row>
    <row r="7" spans="1:15" x14ac:dyDescent="0.25">
      <c r="A7" s="2">
        <v>5</v>
      </c>
      <c r="B7" s="2" t="s">
        <v>17</v>
      </c>
      <c r="C7" s="2">
        <v>16.899999999999999</v>
      </c>
      <c r="D7" s="2">
        <v>15</v>
      </c>
      <c r="E7" s="5">
        <v>6</v>
      </c>
      <c r="F7" s="2" t="s">
        <v>18</v>
      </c>
      <c r="G7" s="7"/>
      <c r="H7" s="2" t="s">
        <v>19</v>
      </c>
      <c r="I7" s="2" t="s">
        <v>20</v>
      </c>
      <c r="J7" s="4">
        <v>40700</v>
      </c>
      <c r="K7" s="2"/>
      <c r="L7" s="2">
        <v>183</v>
      </c>
      <c r="M7" s="2">
        <v>398172</v>
      </c>
      <c r="N7" s="2">
        <v>1687774</v>
      </c>
      <c r="O7" s="2"/>
    </row>
    <row r="8" spans="1:15" x14ac:dyDescent="0.25">
      <c r="A8" s="2">
        <v>6</v>
      </c>
      <c r="B8" s="2" t="s">
        <v>17</v>
      </c>
      <c r="C8" s="2">
        <v>14</v>
      </c>
      <c r="D8" s="2">
        <v>10</v>
      </c>
      <c r="E8" s="5" t="s">
        <v>21</v>
      </c>
      <c r="F8" s="2" t="s">
        <v>18</v>
      </c>
      <c r="G8" s="7"/>
      <c r="H8" s="2" t="s">
        <v>19</v>
      </c>
      <c r="I8" s="2" t="s">
        <v>20</v>
      </c>
      <c r="J8" s="4">
        <v>40700</v>
      </c>
      <c r="K8" s="2"/>
      <c r="L8" s="2">
        <v>183</v>
      </c>
      <c r="M8" s="2">
        <v>398172</v>
      </c>
      <c r="N8" s="2">
        <v>1687774</v>
      </c>
      <c r="O8" s="2"/>
    </row>
    <row r="9" spans="1:15" x14ac:dyDescent="0.25">
      <c r="A9" s="2">
        <v>7</v>
      </c>
      <c r="B9" s="2" t="s">
        <v>17</v>
      </c>
      <c r="C9" s="2">
        <v>18.8</v>
      </c>
      <c r="D9" s="2">
        <v>12</v>
      </c>
      <c r="E9" s="5" t="s">
        <v>21</v>
      </c>
      <c r="F9" s="2" t="s">
        <v>18</v>
      </c>
      <c r="G9" s="7"/>
      <c r="H9" s="2" t="s">
        <v>19</v>
      </c>
      <c r="I9" s="2" t="s">
        <v>20</v>
      </c>
      <c r="J9" s="4">
        <v>40700</v>
      </c>
      <c r="K9" s="2"/>
      <c r="L9" s="2">
        <v>183</v>
      </c>
      <c r="M9" s="2">
        <v>398172</v>
      </c>
      <c r="N9" s="2">
        <v>1687774</v>
      </c>
      <c r="O9" s="2"/>
    </row>
    <row r="10" spans="1:15" x14ac:dyDescent="0.25">
      <c r="A10" s="2">
        <v>8</v>
      </c>
      <c r="B10" s="2" t="s">
        <v>17</v>
      </c>
      <c r="C10" s="2">
        <v>19.8</v>
      </c>
      <c r="D10" s="2">
        <v>12</v>
      </c>
      <c r="E10" s="5">
        <v>5</v>
      </c>
      <c r="F10" s="2" t="s">
        <v>18</v>
      </c>
      <c r="G10" s="7"/>
      <c r="H10" s="2" t="s">
        <v>19</v>
      </c>
      <c r="I10" s="2" t="s">
        <v>20</v>
      </c>
      <c r="J10" s="4">
        <v>40700</v>
      </c>
      <c r="K10" s="2"/>
      <c r="L10" s="2">
        <v>183</v>
      </c>
      <c r="M10" s="2">
        <v>398172</v>
      </c>
      <c r="N10" s="2">
        <v>1687774</v>
      </c>
      <c r="O10" s="2"/>
    </row>
    <row r="11" spans="1:15" x14ac:dyDescent="0.25">
      <c r="A11" s="2">
        <v>9</v>
      </c>
      <c r="B11" s="2" t="s">
        <v>17</v>
      </c>
      <c r="C11" s="2">
        <v>26.6</v>
      </c>
      <c r="D11" s="2">
        <v>12</v>
      </c>
      <c r="E11" s="5" t="s">
        <v>21</v>
      </c>
      <c r="F11" s="2" t="s">
        <v>18</v>
      </c>
      <c r="G11" s="7"/>
      <c r="H11" s="2" t="s">
        <v>19</v>
      </c>
      <c r="I11" s="2" t="s">
        <v>20</v>
      </c>
      <c r="J11" s="4">
        <v>40700</v>
      </c>
      <c r="K11" s="2"/>
      <c r="L11" s="2">
        <v>183</v>
      </c>
      <c r="M11" s="2">
        <v>398172</v>
      </c>
      <c r="N11" s="2">
        <v>1687774</v>
      </c>
      <c r="O11" s="2"/>
    </row>
    <row r="12" spans="1:15" x14ac:dyDescent="0.25">
      <c r="A12" s="2">
        <v>10</v>
      </c>
      <c r="B12" s="2" t="s">
        <v>17</v>
      </c>
      <c r="C12" s="2">
        <v>14.1</v>
      </c>
      <c r="D12" s="2">
        <v>10</v>
      </c>
      <c r="E12" s="5" t="s">
        <v>21</v>
      </c>
      <c r="F12" s="2" t="s">
        <v>18</v>
      </c>
      <c r="G12" s="2"/>
      <c r="H12" s="2" t="s">
        <v>19</v>
      </c>
      <c r="I12" s="2" t="s">
        <v>20</v>
      </c>
      <c r="J12" s="4">
        <v>40700</v>
      </c>
      <c r="K12" s="2"/>
      <c r="L12" s="2">
        <v>183</v>
      </c>
      <c r="M12" s="2">
        <v>398172</v>
      </c>
      <c r="N12" s="2">
        <v>1687774</v>
      </c>
      <c r="O12" s="2"/>
    </row>
    <row r="13" spans="1:15" x14ac:dyDescent="0.25">
      <c r="A13" s="2">
        <v>11</v>
      </c>
      <c r="B13" s="2" t="s">
        <v>25</v>
      </c>
      <c r="C13" s="2">
        <v>16.899999999999999</v>
      </c>
      <c r="D13" s="2">
        <v>4</v>
      </c>
      <c r="E13" s="5" t="s">
        <v>21</v>
      </c>
      <c r="F13" s="2" t="s">
        <v>18</v>
      </c>
      <c r="G13" s="2"/>
      <c r="H13" s="2" t="s">
        <v>19</v>
      </c>
      <c r="I13" s="2" t="s">
        <v>20</v>
      </c>
      <c r="J13" s="4">
        <v>40700</v>
      </c>
      <c r="K13" s="2"/>
      <c r="L13" s="2">
        <v>183</v>
      </c>
      <c r="M13" s="2">
        <v>398172</v>
      </c>
      <c r="N13" s="2">
        <v>1687774</v>
      </c>
      <c r="O13" s="2"/>
    </row>
    <row r="14" spans="1:15" x14ac:dyDescent="0.25">
      <c r="A14" s="2">
        <v>12</v>
      </c>
      <c r="B14" s="2" t="s">
        <v>17</v>
      </c>
      <c r="C14" s="2">
        <v>10.4</v>
      </c>
      <c r="D14" s="2">
        <v>4</v>
      </c>
      <c r="E14" s="5" t="s">
        <v>21</v>
      </c>
      <c r="F14" s="2" t="s">
        <v>18</v>
      </c>
      <c r="G14" s="2"/>
      <c r="H14" s="2" t="s">
        <v>19</v>
      </c>
      <c r="I14" s="2" t="s">
        <v>20</v>
      </c>
      <c r="J14" s="4">
        <v>40700</v>
      </c>
      <c r="K14" s="2"/>
      <c r="L14" s="2">
        <v>183</v>
      </c>
      <c r="M14" s="2">
        <v>398172</v>
      </c>
      <c r="N14" s="2">
        <v>1687774</v>
      </c>
      <c r="O14" s="2"/>
    </row>
    <row r="15" spans="1:15" x14ac:dyDescent="0.25">
      <c r="A15" s="2">
        <v>13</v>
      </c>
      <c r="B15" s="2" t="s">
        <v>17</v>
      </c>
      <c r="C15" s="2">
        <v>25.2</v>
      </c>
      <c r="D15" s="2">
        <v>10</v>
      </c>
      <c r="E15" s="5">
        <v>4</v>
      </c>
      <c r="F15" s="2" t="s">
        <v>18</v>
      </c>
      <c r="G15" s="2"/>
      <c r="H15" s="2" t="s">
        <v>19</v>
      </c>
      <c r="I15" s="2" t="s">
        <v>20</v>
      </c>
      <c r="J15" s="4">
        <v>40700</v>
      </c>
      <c r="K15" s="2"/>
      <c r="L15" s="2">
        <v>183</v>
      </c>
      <c r="M15" s="2">
        <v>398172</v>
      </c>
      <c r="N15" s="2">
        <v>1687774</v>
      </c>
      <c r="O15" s="2"/>
    </row>
    <row r="16" spans="1:15" x14ac:dyDescent="0.25">
      <c r="A16" s="2">
        <v>14</v>
      </c>
      <c r="B16" s="2" t="s">
        <v>17</v>
      </c>
      <c r="C16" s="2">
        <v>17.8</v>
      </c>
      <c r="D16" s="2">
        <v>8</v>
      </c>
      <c r="E16" s="5" t="s">
        <v>21</v>
      </c>
      <c r="F16" s="2" t="s">
        <v>18</v>
      </c>
      <c r="G16" s="2"/>
      <c r="H16" s="2" t="s">
        <v>19</v>
      </c>
      <c r="I16" s="2" t="s">
        <v>20</v>
      </c>
      <c r="J16" s="4">
        <v>40700</v>
      </c>
      <c r="K16" s="2"/>
      <c r="L16" s="2">
        <v>183</v>
      </c>
      <c r="M16" s="2">
        <v>398172</v>
      </c>
      <c r="N16" s="2">
        <v>1687774</v>
      </c>
      <c r="O16" s="2"/>
    </row>
    <row r="17" spans="1:15" x14ac:dyDescent="0.25">
      <c r="A17" s="2">
        <v>15</v>
      </c>
      <c r="B17" s="2" t="s">
        <v>17</v>
      </c>
      <c r="C17" s="2">
        <v>20.8</v>
      </c>
      <c r="D17" s="2">
        <v>12</v>
      </c>
      <c r="E17" s="5" t="s">
        <v>21</v>
      </c>
      <c r="F17" s="2" t="s">
        <v>18</v>
      </c>
      <c r="G17" s="2"/>
      <c r="H17" s="2" t="s">
        <v>19</v>
      </c>
      <c r="I17" s="2" t="s">
        <v>20</v>
      </c>
      <c r="J17" s="4">
        <v>40700</v>
      </c>
      <c r="K17" s="2"/>
      <c r="L17" s="2">
        <v>183</v>
      </c>
      <c r="M17" s="2">
        <v>398172</v>
      </c>
      <c r="N17" s="2">
        <v>1687774</v>
      </c>
      <c r="O17" s="2"/>
    </row>
    <row r="18" spans="1:15" x14ac:dyDescent="0.25">
      <c r="A18" s="2">
        <v>16</v>
      </c>
      <c r="B18" s="2" t="s">
        <v>17</v>
      </c>
      <c r="C18" s="2">
        <v>25.4</v>
      </c>
      <c r="D18" s="2">
        <v>12</v>
      </c>
      <c r="E18" s="5">
        <v>4</v>
      </c>
      <c r="F18" s="2" t="s">
        <v>18</v>
      </c>
      <c r="G18" s="2"/>
      <c r="H18" s="2" t="s">
        <v>19</v>
      </c>
      <c r="I18" s="2" t="s">
        <v>20</v>
      </c>
      <c r="J18" s="4">
        <v>40700</v>
      </c>
      <c r="K18" s="2"/>
      <c r="L18" s="2">
        <v>183</v>
      </c>
      <c r="M18" s="2">
        <v>398172</v>
      </c>
      <c r="N18" s="2">
        <v>1687774</v>
      </c>
      <c r="O18" s="2"/>
    </row>
    <row r="19" spans="1:15" x14ac:dyDescent="0.25">
      <c r="A19" s="2">
        <v>17</v>
      </c>
      <c r="B19" s="2" t="s">
        <v>17</v>
      </c>
      <c r="C19" s="2">
        <v>13.5</v>
      </c>
      <c r="D19" s="2">
        <v>5</v>
      </c>
      <c r="E19" s="5" t="s">
        <v>21</v>
      </c>
      <c r="F19" s="2" t="s">
        <v>18</v>
      </c>
      <c r="G19" s="2"/>
      <c r="H19" s="2" t="s">
        <v>19</v>
      </c>
      <c r="I19" s="2" t="s">
        <v>20</v>
      </c>
      <c r="J19" s="4">
        <v>40700</v>
      </c>
      <c r="K19" s="2"/>
      <c r="L19" s="2">
        <v>183</v>
      </c>
      <c r="M19" s="2">
        <v>398172</v>
      </c>
      <c r="N19" s="2">
        <v>1687774</v>
      </c>
      <c r="O19" s="2"/>
    </row>
    <row r="20" spans="1:15" x14ac:dyDescent="0.25">
      <c r="A20" s="2">
        <v>18</v>
      </c>
      <c r="B20" s="2" t="s">
        <v>17</v>
      </c>
      <c r="C20" s="2">
        <v>34.200000000000003</v>
      </c>
      <c r="D20" s="2">
        <v>13</v>
      </c>
      <c r="E20" s="5">
        <v>6</v>
      </c>
      <c r="F20" s="2" t="s">
        <v>18</v>
      </c>
      <c r="G20" s="2"/>
      <c r="H20" s="2" t="s">
        <v>19</v>
      </c>
      <c r="I20" s="2" t="s">
        <v>20</v>
      </c>
      <c r="J20" s="4">
        <v>40700</v>
      </c>
      <c r="K20" s="2"/>
      <c r="L20" s="2">
        <v>183</v>
      </c>
      <c r="M20" s="2">
        <v>398172</v>
      </c>
      <c r="N20" s="2">
        <v>1687774</v>
      </c>
      <c r="O20" s="2"/>
    </row>
    <row r="21" spans="1:15" x14ac:dyDescent="0.25">
      <c r="A21" s="2">
        <v>19</v>
      </c>
      <c r="B21" s="2" t="s">
        <v>17</v>
      </c>
      <c r="C21" s="2">
        <v>28.2</v>
      </c>
      <c r="D21" s="2">
        <v>12</v>
      </c>
      <c r="E21" s="5">
        <v>5</v>
      </c>
      <c r="F21" s="2" t="s">
        <v>18</v>
      </c>
      <c r="G21" s="2"/>
      <c r="H21" s="2" t="s">
        <v>19</v>
      </c>
      <c r="I21" s="2" t="s">
        <v>20</v>
      </c>
      <c r="J21" s="4">
        <v>40700</v>
      </c>
      <c r="K21" s="2"/>
      <c r="L21" s="2">
        <v>183</v>
      </c>
      <c r="M21" s="2">
        <v>398172</v>
      </c>
      <c r="N21" s="2">
        <v>1687774</v>
      </c>
      <c r="O21" s="2"/>
    </row>
    <row r="22" spans="1:15" x14ac:dyDescent="0.25">
      <c r="A22" s="2">
        <v>20</v>
      </c>
      <c r="B22" s="2" t="s">
        <v>17</v>
      </c>
      <c r="C22" s="2">
        <v>15.2</v>
      </c>
      <c r="D22" s="2">
        <v>7</v>
      </c>
      <c r="E22" s="5" t="s">
        <v>21</v>
      </c>
      <c r="F22" s="2" t="s">
        <v>18</v>
      </c>
      <c r="G22" s="2"/>
      <c r="H22" s="2" t="s">
        <v>19</v>
      </c>
      <c r="I22" s="2" t="s">
        <v>20</v>
      </c>
      <c r="J22" s="4">
        <v>40700</v>
      </c>
      <c r="K22" s="2"/>
      <c r="L22" s="2">
        <v>183</v>
      </c>
      <c r="M22" s="2">
        <v>398172</v>
      </c>
      <c r="N22" s="2">
        <v>1687774</v>
      </c>
      <c r="O22" s="2"/>
    </row>
    <row r="23" spans="1:15" x14ac:dyDescent="0.25">
      <c r="A23" s="2">
        <v>21</v>
      </c>
      <c r="B23" s="2" t="s">
        <v>17</v>
      </c>
      <c r="C23" s="2">
        <v>11.5</v>
      </c>
      <c r="D23" s="2">
        <v>7</v>
      </c>
      <c r="E23" s="5" t="s">
        <v>21</v>
      </c>
      <c r="F23" s="2" t="s">
        <v>18</v>
      </c>
      <c r="G23" s="2"/>
      <c r="H23" s="2" t="s">
        <v>19</v>
      </c>
      <c r="I23" s="2" t="s">
        <v>20</v>
      </c>
      <c r="J23" s="4">
        <v>40700</v>
      </c>
      <c r="K23" s="2"/>
      <c r="L23" s="2">
        <v>183</v>
      </c>
      <c r="M23" s="2">
        <v>398172</v>
      </c>
      <c r="N23" s="2">
        <v>1687774</v>
      </c>
      <c r="O23" s="2"/>
    </row>
    <row r="24" spans="1:15" x14ac:dyDescent="0.25">
      <c r="A24" s="2">
        <v>22</v>
      </c>
      <c r="B24" s="2" t="s">
        <v>22</v>
      </c>
      <c r="C24" s="2">
        <v>28.2</v>
      </c>
      <c r="D24" s="2">
        <v>10</v>
      </c>
      <c r="E24" s="5">
        <v>4</v>
      </c>
      <c r="F24" s="2" t="s">
        <v>18</v>
      </c>
      <c r="G24" s="2"/>
      <c r="H24" s="2" t="s">
        <v>19</v>
      </c>
      <c r="I24" s="2" t="s">
        <v>20</v>
      </c>
      <c r="J24" s="4">
        <v>40700</v>
      </c>
      <c r="K24" s="2"/>
      <c r="L24" s="2">
        <v>183</v>
      </c>
      <c r="M24" s="2">
        <v>398172</v>
      </c>
      <c r="N24" s="2">
        <v>1687774</v>
      </c>
      <c r="O24" s="2"/>
    </row>
    <row r="25" spans="1:15" x14ac:dyDescent="0.25">
      <c r="A25" s="2">
        <v>23</v>
      </c>
      <c r="B25" s="2" t="s">
        <v>17</v>
      </c>
      <c r="C25" s="2">
        <v>10.5</v>
      </c>
      <c r="D25" s="2">
        <v>4</v>
      </c>
      <c r="E25" s="5" t="s">
        <v>21</v>
      </c>
      <c r="F25" s="2" t="s">
        <v>18</v>
      </c>
      <c r="G25" s="2"/>
      <c r="H25" s="2" t="s">
        <v>19</v>
      </c>
      <c r="I25" s="2" t="s">
        <v>20</v>
      </c>
      <c r="J25" s="4">
        <v>40700</v>
      </c>
      <c r="K25" s="2"/>
      <c r="L25" s="2">
        <v>183</v>
      </c>
      <c r="M25" s="2">
        <v>398172</v>
      </c>
      <c r="N25" s="2">
        <v>1687774</v>
      </c>
      <c r="O25" s="2"/>
    </row>
    <row r="26" spans="1:15" x14ac:dyDescent="0.25">
      <c r="A26" s="2">
        <v>24</v>
      </c>
      <c r="B26" s="2" t="s">
        <v>17</v>
      </c>
      <c r="C26" s="2">
        <v>12.8</v>
      </c>
      <c r="D26" s="2">
        <v>5</v>
      </c>
      <c r="E26" s="5" t="s">
        <v>21</v>
      </c>
      <c r="F26" s="2" t="s">
        <v>18</v>
      </c>
      <c r="G26" s="2"/>
      <c r="H26" s="2" t="s">
        <v>19</v>
      </c>
      <c r="I26" s="2" t="s">
        <v>20</v>
      </c>
      <c r="J26" s="4">
        <v>40700</v>
      </c>
      <c r="K26" s="2"/>
      <c r="L26" s="2">
        <v>183</v>
      </c>
      <c r="M26" s="2">
        <v>398172</v>
      </c>
      <c r="N26" s="2">
        <v>1687774</v>
      </c>
      <c r="O26" s="2"/>
    </row>
    <row r="27" spans="1:15" x14ac:dyDescent="0.25">
      <c r="A27" s="2">
        <v>25</v>
      </c>
      <c r="B27" s="2" t="s">
        <v>17</v>
      </c>
      <c r="C27" s="2">
        <v>19.8</v>
      </c>
      <c r="D27" s="2">
        <v>8</v>
      </c>
      <c r="E27" s="5">
        <v>2</v>
      </c>
      <c r="F27" s="2" t="s">
        <v>18</v>
      </c>
      <c r="G27" s="2"/>
      <c r="H27" s="2" t="s">
        <v>19</v>
      </c>
      <c r="I27" s="2" t="s">
        <v>20</v>
      </c>
      <c r="J27" s="4">
        <v>40700</v>
      </c>
      <c r="K27" s="2"/>
      <c r="L27" s="2">
        <v>183</v>
      </c>
      <c r="M27" s="2">
        <v>398172</v>
      </c>
      <c r="N27" s="2">
        <v>1687774</v>
      </c>
      <c r="O27" s="2"/>
    </row>
    <row r="28" spans="1:15" x14ac:dyDescent="0.25">
      <c r="A28" s="2">
        <v>26</v>
      </c>
      <c r="B28" s="2" t="s">
        <v>17</v>
      </c>
      <c r="C28" s="2">
        <v>15</v>
      </c>
      <c r="D28" s="2">
        <v>8</v>
      </c>
      <c r="E28" s="5">
        <v>2</v>
      </c>
      <c r="F28" s="2" t="s">
        <v>18</v>
      </c>
      <c r="G28" s="2"/>
      <c r="H28" s="2" t="s">
        <v>19</v>
      </c>
      <c r="I28" s="2" t="s">
        <v>20</v>
      </c>
      <c r="J28" s="4">
        <v>40700</v>
      </c>
      <c r="K28" s="2"/>
      <c r="L28" s="2">
        <v>183</v>
      </c>
      <c r="M28" s="2">
        <v>398172</v>
      </c>
      <c r="N28" s="2">
        <v>1687774</v>
      </c>
      <c r="O28" s="2"/>
    </row>
    <row r="29" spans="1:15" x14ac:dyDescent="0.25">
      <c r="A29" s="2">
        <v>27</v>
      </c>
      <c r="B29" s="2" t="s">
        <v>17</v>
      </c>
      <c r="C29" s="2">
        <v>11</v>
      </c>
      <c r="D29" s="2">
        <v>5</v>
      </c>
      <c r="E29" s="5" t="s">
        <v>21</v>
      </c>
      <c r="F29" s="2" t="s">
        <v>18</v>
      </c>
      <c r="G29" s="2"/>
      <c r="H29" s="2" t="s">
        <v>19</v>
      </c>
      <c r="I29" s="2" t="s">
        <v>20</v>
      </c>
      <c r="J29" s="4">
        <v>40700</v>
      </c>
      <c r="K29" s="2"/>
      <c r="L29" s="2">
        <v>183</v>
      </c>
      <c r="M29" s="2">
        <v>398172</v>
      </c>
      <c r="N29" s="2">
        <v>1687774</v>
      </c>
      <c r="O29" s="2"/>
    </row>
    <row r="30" spans="1:15" x14ac:dyDescent="0.25">
      <c r="A30" s="2">
        <v>28</v>
      </c>
      <c r="B30" s="2" t="s">
        <v>17</v>
      </c>
      <c r="C30" s="2">
        <v>14.5</v>
      </c>
      <c r="D30" s="2">
        <v>4</v>
      </c>
      <c r="E30" s="5" t="s">
        <v>21</v>
      </c>
      <c r="F30" s="2" t="s">
        <v>18</v>
      </c>
      <c r="G30" s="2"/>
      <c r="H30" s="2" t="s">
        <v>19</v>
      </c>
      <c r="I30" s="2" t="s">
        <v>20</v>
      </c>
      <c r="J30" s="4">
        <v>40700</v>
      </c>
      <c r="K30" s="2"/>
      <c r="L30" s="2">
        <v>183</v>
      </c>
      <c r="M30" s="2">
        <v>398172</v>
      </c>
      <c r="N30" s="2">
        <v>1687774</v>
      </c>
      <c r="O30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5" sqref="A5"/>
    </sheetView>
  </sheetViews>
  <sheetFormatPr baseColWidth="10" defaultRowHeight="15" x14ac:dyDescent="0.25"/>
  <cols>
    <col min="2" max="2" width="14.28515625" customWidth="1"/>
    <col min="7" max="7" width="14" bestFit="1" customWidth="1"/>
    <col min="9" max="9" width="26.285156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17</v>
      </c>
      <c r="C3" s="2">
        <v>45.1</v>
      </c>
      <c r="D3" s="2">
        <v>13</v>
      </c>
      <c r="E3" s="5">
        <v>7</v>
      </c>
      <c r="F3" s="2" t="s">
        <v>18</v>
      </c>
      <c r="G3" s="7"/>
      <c r="H3" s="2" t="s">
        <v>19</v>
      </c>
      <c r="I3" s="2" t="s">
        <v>20</v>
      </c>
      <c r="J3" s="4">
        <v>40700</v>
      </c>
      <c r="K3" s="2"/>
      <c r="L3" s="2">
        <v>184</v>
      </c>
      <c r="M3" s="2">
        <v>397756</v>
      </c>
      <c r="N3" s="2">
        <v>1687605</v>
      </c>
      <c r="O3" s="2"/>
    </row>
    <row r="4" spans="1:15" x14ac:dyDescent="0.25">
      <c r="A4" s="2">
        <v>2</v>
      </c>
      <c r="B4" s="2" t="s">
        <v>17</v>
      </c>
      <c r="C4" s="2">
        <v>31.1</v>
      </c>
      <c r="D4" s="2">
        <v>10</v>
      </c>
      <c r="E4" s="5">
        <v>5</v>
      </c>
      <c r="F4" s="2" t="s">
        <v>18</v>
      </c>
      <c r="G4" s="7"/>
      <c r="H4" s="2" t="s">
        <v>19</v>
      </c>
      <c r="I4" s="2" t="s">
        <v>20</v>
      </c>
      <c r="J4" s="4">
        <v>40700</v>
      </c>
      <c r="K4" s="2"/>
      <c r="L4" s="2">
        <v>184</v>
      </c>
      <c r="M4" s="2">
        <v>397756</v>
      </c>
      <c r="N4" s="2">
        <v>1687605</v>
      </c>
      <c r="O4" s="2"/>
    </row>
    <row r="5" spans="1:15" x14ac:dyDescent="0.25">
      <c r="A5" s="2">
        <v>3</v>
      </c>
      <c r="B5" s="2" t="s">
        <v>17</v>
      </c>
      <c r="C5" s="2">
        <v>33.1</v>
      </c>
      <c r="D5" s="2">
        <v>12</v>
      </c>
      <c r="E5" s="5">
        <v>5</v>
      </c>
      <c r="F5" s="2" t="s">
        <v>18</v>
      </c>
      <c r="G5" s="7"/>
      <c r="H5" s="2" t="s">
        <v>19</v>
      </c>
      <c r="I5" s="2" t="s">
        <v>20</v>
      </c>
      <c r="J5" s="4">
        <v>40700</v>
      </c>
      <c r="K5" s="2"/>
      <c r="L5" s="2">
        <v>184</v>
      </c>
      <c r="M5" s="2">
        <v>397756</v>
      </c>
      <c r="N5" s="2">
        <v>1687605</v>
      </c>
      <c r="O5" s="2"/>
    </row>
    <row r="6" spans="1:15" x14ac:dyDescent="0.25">
      <c r="A6" s="2">
        <v>4</v>
      </c>
      <c r="B6" s="2" t="s">
        <v>17</v>
      </c>
      <c r="C6" s="2">
        <v>33.9</v>
      </c>
      <c r="D6" s="2">
        <v>12</v>
      </c>
      <c r="E6" s="5">
        <v>5</v>
      </c>
      <c r="F6" s="2" t="s">
        <v>18</v>
      </c>
      <c r="G6" s="7"/>
      <c r="H6" s="2" t="s">
        <v>19</v>
      </c>
      <c r="I6" s="2" t="s">
        <v>20</v>
      </c>
      <c r="J6" s="4">
        <v>40700</v>
      </c>
      <c r="K6" s="2"/>
      <c r="L6" s="2">
        <v>184</v>
      </c>
      <c r="M6" s="2">
        <v>397756</v>
      </c>
      <c r="N6" s="2">
        <v>1687605</v>
      </c>
      <c r="O6" s="2"/>
    </row>
    <row r="7" spans="1:15" x14ac:dyDescent="0.25">
      <c r="A7" s="2">
        <v>5</v>
      </c>
      <c r="B7" s="2" t="s">
        <v>17</v>
      </c>
      <c r="C7" s="2">
        <v>45.8</v>
      </c>
      <c r="D7" s="2">
        <v>13</v>
      </c>
      <c r="E7" s="5">
        <v>7</v>
      </c>
      <c r="F7" s="2" t="s">
        <v>18</v>
      </c>
      <c r="G7" s="7"/>
      <c r="H7" s="2" t="s">
        <v>19</v>
      </c>
      <c r="I7" s="2" t="s">
        <v>20</v>
      </c>
      <c r="J7" s="4">
        <v>40700</v>
      </c>
      <c r="K7" s="2"/>
      <c r="L7" s="2">
        <v>184</v>
      </c>
      <c r="M7" s="2">
        <v>397756</v>
      </c>
      <c r="N7" s="2">
        <v>1687605</v>
      </c>
      <c r="O7" s="2"/>
    </row>
    <row r="8" spans="1:15" x14ac:dyDescent="0.25">
      <c r="A8" s="2">
        <v>6</v>
      </c>
      <c r="B8" s="2" t="s">
        <v>17</v>
      </c>
      <c r="C8" s="2">
        <v>25.3</v>
      </c>
      <c r="D8" s="2">
        <v>10</v>
      </c>
      <c r="E8" s="5">
        <v>5</v>
      </c>
      <c r="F8" s="2" t="s">
        <v>18</v>
      </c>
      <c r="G8" s="7"/>
      <c r="H8" s="2" t="s">
        <v>19</v>
      </c>
      <c r="I8" s="2" t="s">
        <v>20</v>
      </c>
      <c r="J8" s="4">
        <v>40700</v>
      </c>
      <c r="K8" s="2"/>
      <c r="L8" s="2">
        <v>184</v>
      </c>
      <c r="M8" s="2">
        <v>397756</v>
      </c>
      <c r="N8" s="2">
        <v>1687605</v>
      </c>
      <c r="O8" s="2"/>
    </row>
    <row r="9" spans="1:15" x14ac:dyDescent="0.25">
      <c r="A9" s="2">
        <v>7</v>
      </c>
      <c r="B9" s="2" t="s">
        <v>17</v>
      </c>
      <c r="C9" s="2">
        <v>44</v>
      </c>
      <c r="D9" s="2">
        <v>9</v>
      </c>
      <c r="E9" s="5">
        <v>4</v>
      </c>
      <c r="F9" s="2" t="s">
        <v>18</v>
      </c>
      <c r="G9" s="7"/>
      <c r="H9" s="2" t="s">
        <v>19</v>
      </c>
      <c r="I9" s="2" t="s">
        <v>20</v>
      </c>
      <c r="J9" s="4">
        <v>40700</v>
      </c>
      <c r="K9" s="2"/>
      <c r="L9" s="2">
        <v>184</v>
      </c>
      <c r="M9" s="2">
        <v>397756</v>
      </c>
      <c r="N9" s="2">
        <v>1687605</v>
      </c>
      <c r="O9" s="2"/>
    </row>
    <row r="10" spans="1:15" x14ac:dyDescent="0.25">
      <c r="A10" s="2">
        <v>8</v>
      </c>
      <c r="B10" s="2" t="s">
        <v>17</v>
      </c>
      <c r="C10" s="2">
        <v>22.4</v>
      </c>
      <c r="D10" s="2">
        <v>9</v>
      </c>
      <c r="E10" s="5">
        <v>4</v>
      </c>
      <c r="F10" s="2" t="s">
        <v>18</v>
      </c>
      <c r="G10" s="7"/>
      <c r="H10" s="2" t="s">
        <v>19</v>
      </c>
      <c r="I10" s="2" t="s">
        <v>20</v>
      </c>
      <c r="J10" s="4">
        <v>40700</v>
      </c>
      <c r="K10" s="2"/>
      <c r="L10" s="2">
        <v>184</v>
      </c>
      <c r="M10" s="2">
        <v>397756</v>
      </c>
      <c r="N10" s="2">
        <v>1687605</v>
      </c>
      <c r="O10" s="2"/>
    </row>
    <row r="11" spans="1:15" x14ac:dyDescent="0.25">
      <c r="A11" s="2">
        <v>9</v>
      </c>
      <c r="B11" s="2" t="s">
        <v>17</v>
      </c>
      <c r="C11" s="2">
        <v>17.5</v>
      </c>
      <c r="D11" s="2">
        <v>7</v>
      </c>
      <c r="E11" s="5" t="s">
        <v>21</v>
      </c>
      <c r="F11" s="2" t="s">
        <v>18</v>
      </c>
      <c r="G11" s="7"/>
      <c r="H11" s="2" t="s">
        <v>19</v>
      </c>
      <c r="I11" s="2" t="s">
        <v>20</v>
      </c>
      <c r="J11" s="4">
        <v>40700</v>
      </c>
      <c r="K11" s="2"/>
      <c r="L11" s="2">
        <v>184</v>
      </c>
      <c r="M11" s="2">
        <v>397756</v>
      </c>
      <c r="N11" s="2">
        <v>1687605</v>
      </c>
      <c r="O11" s="2"/>
    </row>
    <row r="12" spans="1:15" x14ac:dyDescent="0.25">
      <c r="A12" s="2">
        <v>10</v>
      </c>
      <c r="B12" s="2" t="s">
        <v>17</v>
      </c>
      <c r="C12" s="2">
        <v>35.5</v>
      </c>
      <c r="D12" s="2">
        <v>13</v>
      </c>
      <c r="E12" s="5">
        <v>7</v>
      </c>
      <c r="F12" s="2" t="s">
        <v>18</v>
      </c>
      <c r="G12" s="2"/>
      <c r="H12" s="2" t="s">
        <v>19</v>
      </c>
      <c r="I12" s="2" t="s">
        <v>20</v>
      </c>
      <c r="J12" s="4">
        <v>40700</v>
      </c>
      <c r="K12" s="2"/>
      <c r="L12" s="2">
        <v>184</v>
      </c>
      <c r="M12" s="2">
        <v>397756</v>
      </c>
      <c r="N12" s="2">
        <v>1687605</v>
      </c>
      <c r="O12" s="2"/>
    </row>
    <row r="13" spans="1:15" x14ac:dyDescent="0.25">
      <c r="A13" s="2">
        <v>11</v>
      </c>
      <c r="B13" s="2" t="s">
        <v>17</v>
      </c>
      <c r="C13" s="2">
        <v>35.1</v>
      </c>
      <c r="D13" s="2">
        <v>8</v>
      </c>
      <c r="E13" s="5">
        <v>5</v>
      </c>
      <c r="F13" s="2" t="s">
        <v>18</v>
      </c>
      <c r="G13" s="2"/>
      <c r="H13" s="2" t="s">
        <v>19</v>
      </c>
      <c r="I13" s="2" t="s">
        <v>20</v>
      </c>
      <c r="J13" s="4">
        <v>40700</v>
      </c>
      <c r="K13" s="2"/>
      <c r="L13" s="2">
        <v>184</v>
      </c>
      <c r="M13" s="2">
        <v>397756</v>
      </c>
      <c r="N13" s="2">
        <v>1687605</v>
      </c>
      <c r="O13" s="2"/>
    </row>
    <row r="14" spans="1:15" x14ac:dyDescent="0.25">
      <c r="A14" s="2">
        <v>12</v>
      </c>
      <c r="B14" s="2" t="s">
        <v>17</v>
      </c>
      <c r="C14" s="2">
        <v>12.8</v>
      </c>
      <c r="D14" s="2">
        <v>4</v>
      </c>
      <c r="E14" s="5" t="s">
        <v>21</v>
      </c>
      <c r="F14" s="2" t="s">
        <v>18</v>
      </c>
      <c r="G14" s="2"/>
      <c r="H14" s="2" t="s">
        <v>19</v>
      </c>
      <c r="I14" s="2" t="s">
        <v>20</v>
      </c>
      <c r="J14" s="4">
        <v>40700</v>
      </c>
      <c r="K14" s="2"/>
      <c r="L14" s="2">
        <v>184</v>
      </c>
      <c r="M14" s="2">
        <v>397756</v>
      </c>
      <c r="N14" s="2">
        <v>1687605</v>
      </c>
      <c r="O14" s="2"/>
    </row>
    <row r="15" spans="1:15" x14ac:dyDescent="0.25">
      <c r="A15" s="2">
        <v>13</v>
      </c>
      <c r="B15" s="2" t="s">
        <v>17</v>
      </c>
      <c r="C15" s="2">
        <v>15.3</v>
      </c>
      <c r="D15" s="2">
        <v>7</v>
      </c>
      <c r="E15" s="5" t="s">
        <v>21</v>
      </c>
      <c r="F15" s="2" t="s">
        <v>18</v>
      </c>
      <c r="G15" s="2"/>
      <c r="H15" s="2" t="s">
        <v>19</v>
      </c>
      <c r="I15" s="2" t="s">
        <v>20</v>
      </c>
      <c r="J15" s="4">
        <v>40700</v>
      </c>
      <c r="K15" s="2"/>
      <c r="L15" s="2">
        <v>184</v>
      </c>
      <c r="M15" s="2">
        <v>397756</v>
      </c>
      <c r="N15" s="2">
        <v>1687605</v>
      </c>
      <c r="O15" s="2"/>
    </row>
    <row r="16" spans="1:15" x14ac:dyDescent="0.25">
      <c r="A16" s="2">
        <v>14</v>
      </c>
      <c r="B16" s="2" t="s">
        <v>17</v>
      </c>
      <c r="C16" s="2">
        <v>18.8</v>
      </c>
      <c r="D16" s="2">
        <v>8</v>
      </c>
      <c r="E16" s="5" t="s">
        <v>21</v>
      </c>
      <c r="F16" s="2" t="s">
        <v>18</v>
      </c>
      <c r="G16" s="2"/>
      <c r="H16" s="2" t="s">
        <v>19</v>
      </c>
      <c r="I16" s="2" t="s">
        <v>20</v>
      </c>
      <c r="J16" s="4">
        <v>40700</v>
      </c>
      <c r="K16" s="2"/>
      <c r="L16" s="2">
        <v>184</v>
      </c>
      <c r="M16" s="2">
        <v>397756</v>
      </c>
      <c r="N16" s="2">
        <v>1687605</v>
      </c>
      <c r="O16" s="2"/>
    </row>
    <row r="17" spans="1:15" x14ac:dyDescent="0.25">
      <c r="A17" s="2">
        <v>15</v>
      </c>
      <c r="B17" s="2" t="s">
        <v>17</v>
      </c>
      <c r="C17" s="2">
        <v>12</v>
      </c>
      <c r="D17" s="2">
        <v>5</v>
      </c>
      <c r="E17" s="5" t="s">
        <v>21</v>
      </c>
      <c r="F17" s="2" t="s">
        <v>18</v>
      </c>
      <c r="G17" s="2"/>
      <c r="H17" s="2" t="s">
        <v>19</v>
      </c>
      <c r="I17" s="2" t="s">
        <v>20</v>
      </c>
      <c r="J17" s="4">
        <v>40700</v>
      </c>
      <c r="K17" s="2"/>
      <c r="L17" s="2">
        <v>184</v>
      </c>
      <c r="M17" s="2">
        <v>397756</v>
      </c>
      <c r="N17" s="2">
        <v>1687605</v>
      </c>
      <c r="O17" s="2"/>
    </row>
    <row r="18" spans="1:15" x14ac:dyDescent="0.25">
      <c r="A18" s="2">
        <v>16</v>
      </c>
      <c r="B18" s="2" t="s">
        <v>17</v>
      </c>
      <c r="C18" s="2">
        <v>11</v>
      </c>
      <c r="D18" s="2">
        <v>4</v>
      </c>
      <c r="E18" s="5" t="s">
        <v>21</v>
      </c>
      <c r="F18" s="2" t="s">
        <v>18</v>
      </c>
      <c r="G18" s="2"/>
      <c r="H18" s="2" t="s">
        <v>19</v>
      </c>
      <c r="I18" s="2" t="s">
        <v>20</v>
      </c>
      <c r="J18" s="4">
        <v>40700</v>
      </c>
      <c r="K18" s="2"/>
      <c r="L18" s="2">
        <v>184</v>
      </c>
      <c r="M18" s="2">
        <v>397756</v>
      </c>
      <c r="N18" s="2">
        <v>1687605</v>
      </c>
      <c r="O18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O18"/>
    </sheetView>
  </sheetViews>
  <sheetFormatPr baseColWidth="10" defaultRowHeight="15" x14ac:dyDescent="0.25"/>
  <cols>
    <col min="1" max="1" width="4.140625" bestFit="1" customWidth="1"/>
    <col min="2" max="2" width="14.2851562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8.7109375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17</v>
      </c>
      <c r="C3" s="2">
        <v>24.3</v>
      </c>
      <c r="D3" s="2">
        <v>12</v>
      </c>
      <c r="E3" s="5" t="s">
        <v>21</v>
      </c>
      <c r="F3" s="2" t="s">
        <v>18</v>
      </c>
      <c r="G3" s="7"/>
      <c r="H3" s="2" t="s">
        <v>19</v>
      </c>
      <c r="I3" s="2" t="s">
        <v>26</v>
      </c>
      <c r="J3" s="4">
        <v>40700</v>
      </c>
      <c r="K3" s="2"/>
      <c r="L3" s="2">
        <v>186</v>
      </c>
      <c r="M3" s="2">
        <v>397496</v>
      </c>
      <c r="N3" s="2">
        <v>1687531</v>
      </c>
      <c r="O3" s="2"/>
    </row>
    <row r="4" spans="1:15" x14ac:dyDescent="0.25">
      <c r="A4" s="2">
        <v>2</v>
      </c>
      <c r="B4" s="2" t="s">
        <v>17</v>
      </c>
      <c r="C4" s="2">
        <v>19.899999999999999</v>
      </c>
      <c r="D4" s="2">
        <v>12</v>
      </c>
      <c r="E4" s="5" t="s">
        <v>21</v>
      </c>
      <c r="F4" s="2" t="s">
        <v>18</v>
      </c>
      <c r="G4" s="7"/>
      <c r="H4" s="2" t="s">
        <v>19</v>
      </c>
      <c r="I4" s="2" t="s">
        <v>26</v>
      </c>
      <c r="J4" s="4">
        <v>40700</v>
      </c>
      <c r="K4" s="2"/>
      <c r="L4" s="2">
        <v>186</v>
      </c>
      <c r="M4" s="2">
        <v>397496</v>
      </c>
      <c r="N4" s="2">
        <v>1687531</v>
      </c>
      <c r="O4" s="2"/>
    </row>
    <row r="5" spans="1:15" x14ac:dyDescent="0.25">
      <c r="A5" s="2">
        <v>3</v>
      </c>
      <c r="B5" s="2" t="s">
        <v>17</v>
      </c>
      <c r="C5" s="2">
        <v>20</v>
      </c>
      <c r="D5" s="2">
        <v>12</v>
      </c>
      <c r="E5" s="5" t="s">
        <v>21</v>
      </c>
      <c r="F5" s="2" t="s">
        <v>18</v>
      </c>
      <c r="G5" s="7"/>
      <c r="H5" s="2" t="s">
        <v>19</v>
      </c>
      <c r="I5" s="2" t="s">
        <v>26</v>
      </c>
      <c r="J5" s="4">
        <v>40700</v>
      </c>
      <c r="K5" s="2"/>
      <c r="L5" s="2">
        <v>186</v>
      </c>
      <c r="M5" s="2">
        <v>397496</v>
      </c>
      <c r="N5" s="2">
        <v>1687531</v>
      </c>
      <c r="O5" s="2"/>
    </row>
    <row r="6" spans="1:15" x14ac:dyDescent="0.25">
      <c r="A6" s="2">
        <v>4</v>
      </c>
      <c r="B6" s="2" t="s">
        <v>17</v>
      </c>
      <c r="C6" s="2">
        <v>22.2</v>
      </c>
      <c r="D6" s="2">
        <v>14</v>
      </c>
      <c r="E6" s="5" t="s">
        <v>21</v>
      </c>
      <c r="F6" s="2" t="s">
        <v>18</v>
      </c>
      <c r="G6" s="7"/>
      <c r="H6" s="2" t="s">
        <v>19</v>
      </c>
      <c r="I6" s="2" t="s">
        <v>26</v>
      </c>
      <c r="J6" s="4">
        <v>40700</v>
      </c>
      <c r="K6" s="2"/>
      <c r="L6" s="2">
        <v>186</v>
      </c>
      <c r="M6" s="2">
        <v>397496</v>
      </c>
      <c r="N6" s="2">
        <v>1687531</v>
      </c>
      <c r="O6" s="2"/>
    </row>
    <row r="7" spans="1:15" x14ac:dyDescent="0.25">
      <c r="A7" s="2">
        <v>5</v>
      </c>
      <c r="B7" s="2" t="s">
        <v>22</v>
      </c>
      <c r="C7" s="2">
        <v>31.1</v>
      </c>
      <c r="D7" s="2">
        <v>15</v>
      </c>
      <c r="E7" s="5">
        <v>8</v>
      </c>
      <c r="F7" s="2" t="s">
        <v>18</v>
      </c>
      <c r="G7" s="7"/>
      <c r="H7" s="2" t="s">
        <v>19</v>
      </c>
      <c r="I7" s="2" t="s">
        <v>26</v>
      </c>
      <c r="J7" s="4">
        <v>40700</v>
      </c>
      <c r="K7" s="2"/>
      <c r="L7" s="2">
        <v>186</v>
      </c>
      <c r="M7" s="2">
        <v>397496</v>
      </c>
      <c r="N7" s="2">
        <v>1687531</v>
      </c>
      <c r="O7" s="2"/>
    </row>
    <row r="8" spans="1:15" x14ac:dyDescent="0.25">
      <c r="A8" s="2">
        <v>6</v>
      </c>
      <c r="B8" s="2" t="s">
        <v>22</v>
      </c>
      <c r="C8" s="2">
        <v>21.2</v>
      </c>
      <c r="D8" s="2">
        <v>12</v>
      </c>
      <c r="E8" s="5" t="s">
        <v>21</v>
      </c>
      <c r="F8" s="2" t="s">
        <v>18</v>
      </c>
      <c r="G8" s="7"/>
      <c r="H8" s="2" t="s">
        <v>19</v>
      </c>
      <c r="I8" s="2" t="s">
        <v>26</v>
      </c>
      <c r="J8" s="4">
        <v>40700</v>
      </c>
      <c r="K8" s="2"/>
      <c r="L8" s="2">
        <v>186</v>
      </c>
      <c r="M8" s="2">
        <v>397496</v>
      </c>
      <c r="N8" s="2">
        <v>1687531</v>
      </c>
      <c r="O8" s="2"/>
    </row>
    <row r="9" spans="1:15" x14ac:dyDescent="0.25">
      <c r="A9" s="2">
        <v>7</v>
      </c>
      <c r="B9" s="2" t="s">
        <v>17</v>
      </c>
      <c r="C9" s="2">
        <v>18.8</v>
      </c>
      <c r="D9" s="2">
        <v>12</v>
      </c>
      <c r="E9" s="5" t="s">
        <v>21</v>
      </c>
      <c r="F9" s="2" t="s">
        <v>18</v>
      </c>
      <c r="G9" s="7"/>
      <c r="H9" s="2" t="s">
        <v>19</v>
      </c>
      <c r="I9" s="2" t="s">
        <v>26</v>
      </c>
      <c r="J9" s="4">
        <v>40700</v>
      </c>
      <c r="K9" s="2"/>
      <c r="L9" s="2">
        <v>186</v>
      </c>
      <c r="M9" s="2">
        <v>397496</v>
      </c>
      <c r="N9" s="2">
        <v>1687531</v>
      </c>
      <c r="O9" s="2"/>
    </row>
    <row r="10" spans="1:15" x14ac:dyDescent="0.25">
      <c r="A10" s="2">
        <v>8</v>
      </c>
      <c r="B10" s="2" t="s">
        <v>22</v>
      </c>
      <c r="C10" s="2">
        <v>10.1</v>
      </c>
      <c r="D10" s="2">
        <v>6</v>
      </c>
      <c r="E10" s="5" t="s">
        <v>21</v>
      </c>
      <c r="F10" s="2" t="s">
        <v>18</v>
      </c>
      <c r="G10" s="7"/>
      <c r="H10" s="2" t="s">
        <v>19</v>
      </c>
      <c r="I10" s="2" t="s">
        <v>26</v>
      </c>
      <c r="J10" s="4">
        <v>40700</v>
      </c>
      <c r="K10" s="2"/>
      <c r="L10" s="2">
        <v>186</v>
      </c>
      <c r="M10" s="2">
        <v>397496</v>
      </c>
      <c r="N10" s="2">
        <v>1687531</v>
      </c>
      <c r="O10" s="2"/>
    </row>
    <row r="11" spans="1:15" x14ac:dyDescent="0.25">
      <c r="A11" s="2">
        <v>9</v>
      </c>
      <c r="B11" s="2" t="s">
        <v>17</v>
      </c>
      <c r="C11" s="2">
        <v>20</v>
      </c>
      <c r="D11" s="2">
        <v>15</v>
      </c>
      <c r="E11" s="5" t="s">
        <v>21</v>
      </c>
      <c r="F11" s="2" t="s">
        <v>18</v>
      </c>
      <c r="G11" s="7"/>
      <c r="H11" s="2" t="s">
        <v>19</v>
      </c>
      <c r="I11" s="2" t="s">
        <v>26</v>
      </c>
      <c r="J11" s="4">
        <v>40700</v>
      </c>
      <c r="K11" s="2"/>
      <c r="L11" s="2">
        <v>186</v>
      </c>
      <c r="M11" s="2">
        <v>397496</v>
      </c>
      <c r="N11" s="2">
        <v>1687531</v>
      </c>
      <c r="O11" s="2"/>
    </row>
    <row r="12" spans="1:15" x14ac:dyDescent="0.25">
      <c r="A12" s="2">
        <v>10</v>
      </c>
      <c r="B12" s="2" t="s">
        <v>17</v>
      </c>
      <c r="C12" s="2">
        <v>25.3</v>
      </c>
      <c r="D12" s="2">
        <v>15</v>
      </c>
      <c r="E12" s="5">
        <v>6</v>
      </c>
      <c r="F12" s="2" t="s">
        <v>18</v>
      </c>
      <c r="G12" s="2"/>
      <c r="H12" s="2" t="s">
        <v>19</v>
      </c>
      <c r="I12" s="2" t="s">
        <v>26</v>
      </c>
      <c r="J12" s="4">
        <v>40700</v>
      </c>
      <c r="K12" s="2"/>
      <c r="L12" s="2">
        <v>186</v>
      </c>
      <c r="M12" s="2">
        <v>397496</v>
      </c>
      <c r="N12" s="2">
        <v>1687531</v>
      </c>
      <c r="O12" s="2"/>
    </row>
    <row r="13" spans="1:15" x14ac:dyDescent="0.25">
      <c r="A13" s="2">
        <v>11</v>
      </c>
      <c r="B13" s="2" t="s">
        <v>25</v>
      </c>
      <c r="C13" s="2">
        <v>20.2</v>
      </c>
      <c r="D13" s="2">
        <v>12</v>
      </c>
      <c r="E13" s="5">
        <v>3</v>
      </c>
      <c r="F13" s="2" t="s">
        <v>18</v>
      </c>
      <c r="G13" s="2"/>
      <c r="H13" s="2" t="s">
        <v>19</v>
      </c>
      <c r="I13" s="2" t="s">
        <v>26</v>
      </c>
      <c r="J13" s="4">
        <v>40700</v>
      </c>
      <c r="K13" s="2"/>
      <c r="L13" s="2">
        <v>186</v>
      </c>
      <c r="M13" s="2">
        <v>397496</v>
      </c>
      <c r="N13" s="2">
        <v>1687531</v>
      </c>
      <c r="O13" s="2"/>
    </row>
    <row r="14" spans="1:15" x14ac:dyDescent="0.25">
      <c r="A14" s="2">
        <v>12</v>
      </c>
      <c r="B14" s="2" t="s">
        <v>17</v>
      </c>
      <c r="C14" s="2">
        <v>13.7</v>
      </c>
      <c r="D14" s="2">
        <v>9</v>
      </c>
      <c r="E14" s="5" t="s">
        <v>21</v>
      </c>
      <c r="F14" s="2" t="s">
        <v>18</v>
      </c>
      <c r="G14" s="2"/>
      <c r="H14" s="2" t="s">
        <v>19</v>
      </c>
      <c r="I14" s="2" t="s">
        <v>26</v>
      </c>
      <c r="J14" s="4">
        <v>40700</v>
      </c>
      <c r="K14" s="2"/>
      <c r="L14" s="2">
        <v>186</v>
      </c>
      <c r="M14" s="2">
        <v>397496</v>
      </c>
      <c r="N14" s="2">
        <v>1687531</v>
      </c>
      <c r="O14" s="2"/>
    </row>
    <row r="15" spans="1:15" x14ac:dyDescent="0.25">
      <c r="A15" s="2">
        <v>13</v>
      </c>
      <c r="B15" s="2" t="s">
        <v>17</v>
      </c>
      <c r="C15" s="2">
        <v>16</v>
      </c>
      <c r="D15" s="2">
        <v>9</v>
      </c>
      <c r="E15" s="5" t="s">
        <v>21</v>
      </c>
      <c r="F15" s="2" t="s">
        <v>18</v>
      </c>
      <c r="G15" s="2"/>
      <c r="H15" s="2" t="s">
        <v>19</v>
      </c>
      <c r="I15" s="2" t="s">
        <v>26</v>
      </c>
      <c r="J15" s="4">
        <v>40700</v>
      </c>
      <c r="K15" s="2"/>
      <c r="L15" s="2">
        <v>186</v>
      </c>
      <c r="M15" s="2">
        <v>397496</v>
      </c>
      <c r="N15" s="2">
        <v>1687531</v>
      </c>
      <c r="O15" s="2"/>
    </row>
    <row r="16" spans="1:15" x14ac:dyDescent="0.25">
      <c r="A16" s="2">
        <v>14</v>
      </c>
      <c r="B16" s="2" t="s">
        <v>17</v>
      </c>
      <c r="C16" s="2">
        <v>18.399999999999999</v>
      </c>
      <c r="D16" s="2">
        <v>8</v>
      </c>
      <c r="E16" s="5" t="s">
        <v>21</v>
      </c>
      <c r="F16" s="2" t="s">
        <v>18</v>
      </c>
      <c r="G16" s="2"/>
      <c r="H16" s="2" t="s">
        <v>19</v>
      </c>
      <c r="I16" s="2" t="s">
        <v>26</v>
      </c>
      <c r="J16" s="4">
        <v>40700</v>
      </c>
      <c r="K16" s="2"/>
      <c r="L16" s="2">
        <v>186</v>
      </c>
      <c r="M16" s="2">
        <v>397496</v>
      </c>
      <c r="N16" s="2">
        <v>1687531</v>
      </c>
      <c r="O16" s="2"/>
    </row>
    <row r="17" spans="1:15" x14ac:dyDescent="0.25">
      <c r="A17" s="2">
        <v>15</v>
      </c>
      <c r="B17" s="2" t="s">
        <v>17</v>
      </c>
      <c r="C17" s="2">
        <v>30.6</v>
      </c>
      <c r="D17" s="2">
        <v>11</v>
      </c>
      <c r="E17" s="5" t="s">
        <v>21</v>
      </c>
      <c r="F17" s="2" t="s">
        <v>18</v>
      </c>
      <c r="G17" s="2"/>
      <c r="H17" s="2" t="s">
        <v>19</v>
      </c>
      <c r="I17" s="2" t="s">
        <v>26</v>
      </c>
      <c r="J17" s="4">
        <v>40700</v>
      </c>
      <c r="K17" s="2"/>
      <c r="L17" s="2">
        <v>186</v>
      </c>
      <c r="M17" s="2">
        <v>397496</v>
      </c>
      <c r="N17" s="2">
        <v>1687531</v>
      </c>
      <c r="O17" s="2"/>
    </row>
    <row r="18" spans="1:15" x14ac:dyDescent="0.25">
      <c r="A18" s="2">
        <v>16</v>
      </c>
      <c r="B18" s="2" t="s">
        <v>17</v>
      </c>
      <c r="C18" s="2">
        <v>10</v>
      </c>
      <c r="D18" s="2">
        <v>4</v>
      </c>
      <c r="E18" s="5" t="s">
        <v>21</v>
      </c>
      <c r="F18" s="2" t="s">
        <v>18</v>
      </c>
      <c r="G18" s="2"/>
      <c r="H18" s="2" t="s">
        <v>19</v>
      </c>
      <c r="I18" s="2" t="s">
        <v>26</v>
      </c>
      <c r="J18" s="4">
        <v>40700</v>
      </c>
      <c r="K18" s="2"/>
      <c r="L18" s="2">
        <v>186</v>
      </c>
      <c r="M18" s="2">
        <v>397496</v>
      </c>
      <c r="N18" s="2">
        <v>1687531</v>
      </c>
      <c r="O18" s="2"/>
    </row>
    <row r="19" spans="1:15" x14ac:dyDescent="0.25">
      <c r="A19" s="2">
        <v>17</v>
      </c>
      <c r="B19" s="2" t="s">
        <v>17</v>
      </c>
      <c r="C19" s="2">
        <v>23.4</v>
      </c>
      <c r="D19" s="2">
        <v>10</v>
      </c>
      <c r="E19" s="5" t="s">
        <v>21</v>
      </c>
      <c r="F19" s="2" t="s">
        <v>18</v>
      </c>
      <c r="G19" s="2"/>
      <c r="H19" s="2" t="s">
        <v>19</v>
      </c>
      <c r="I19" s="2" t="s">
        <v>26</v>
      </c>
      <c r="J19" s="4">
        <v>40700</v>
      </c>
      <c r="K19" s="2"/>
      <c r="L19" s="2">
        <v>186</v>
      </c>
      <c r="M19" s="2">
        <v>397496</v>
      </c>
      <c r="N19" s="2">
        <v>1687531</v>
      </c>
      <c r="O19" s="2"/>
    </row>
    <row r="20" spans="1:15" x14ac:dyDescent="0.25">
      <c r="A20" s="2">
        <v>18</v>
      </c>
      <c r="B20" s="2" t="s">
        <v>17</v>
      </c>
      <c r="C20" s="2">
        <v>25.6</v>
      </c>
      <c r="D20" s="2">
        <v>10</v>
      </c>
      <c r="E20" s="5" t="s">
        <v>21</v>
      </c>
      <c r="F20" s="2" t="s">
        <v>18</v>
      </c>
      <c r="G20" s="2"/>
      <c r="H20" s="2" t="s">
        <v>19</v>
      </c>
      <c r="I20" s="2" t="s">
        <v>26</v>
      </c>
      <c r="J20" s="4">
        <v>40700</v>
      </c>
      <c r="K20" s="2"/>
      <c r="L20" s="2">
        <v>186</v>
      </c>
      <c r="M20" s="2">
        <v>397496</v>
      </c>
      <c r="N20" s="2">
        <v>1687531</v>
      </c>
      <c r="O20" s="2"/>
    </row>
    <row r="21" spans="1:15" x14ac:dyDescent="0.25">
      <c r="A21" s="2">
        <v>19</v>
      </c>
      <c r="B21" s="2" t="s">
        <v>22</v>
      </c>
      <c r="C21" s="2">
        <v>14.8</v>
      </c>
      <c r="D21" s="2">
        <v>7</v>
      </c>
      <c r="E21" s="5" t="s">
        <v>21</v>
      </c>
      <c r="F21" s="2" t="s">
        <v>18</v>
      </c>
      <c r="G21" s="2"/>
      <c r="H21" s="2" t="s">
        <v>19</v>
      </c>
      <c r="I21" s="2" t="s">
        <v>26</v>
      </c>
      <c r="J21" s="4">
        <v>40700</v>
      </c>
      <c r="K21" s="2"/>
      <c r="L21" s="2">
        <v>186</v>
      </c>
      <c r="M21" s="2">
        <v>397496</v>
      </c>
      <c r="N21" s="2">
        <v>1687531</v>
      </c>
      <c r="O21" s="2"/>
    </row>
    <row r="22" spans="1:15" x14ac:dyDescent="0.25">
      <c r="A22" s="2">
        <v>20</v>
      </c>
      <c r="B22" s="2" t="s">
        <v>27</v>
      </c>
      <c r="C22" s="2">
        <v>14.9</v>
      </c>
      <c r="D22" s="2">
        <v>7</v>
      </c>
      <c r="E22" s="5" t="s">
        <v>21</v>
      </c>
      <c r="F22" s="2" t="s">
        <v>18</v>
      </c>
      <c r="G22" s="2"/>
      <c r="H22" s="2" t="s">
        <v>19</v>
      </c>
      <c r="I22" s="2" t="s">
        <v>26</v>
      </c>
      <c r="J22" s="4">
        <v>40700</v>
      </c>
      <c r="K22" s="2"/>
      <c r="L22" s="2">
        <v>186</v>
      </c>
      <c r="M22" s="2">
        <v>397496</v>
      </c>
      <c r="N22" s="2">
        <v>1687531</v>
      </c>
      <c r="O22" s="2"/>
    </row>
    <row r="23" spans="1:15" x14ac:dyDescent="0.25">
      <c r="A23" s="2">
        <v>21</v>
      </c>
      <c r="B23" s="2" t="s">
        <v>22</v>
      </c>
      <c r="C23" s="2">
        <v>13.5</v>
      </c>
      <c r="D23" s="2">
        <v>7</v>
      </c>
      <c r="E23" s="5" t="s">
        <v>21</v>
      </c>
      <c r="F23" s="2" t="s">
        <v>18</v>
      </c>
      <c r="G23" s="2"/>
      <c r="H23" s="2" t="s">
        <v>19</v>
      </c>
      <c r="I23" s="2" t="s">
        <v>26</v>
      </c>
      <c r="J23" s="4">
        <v>40700</v>
      </c>
      <c r="K23" s="2"/>
      <c r="L23" s="2">
        <v>186</v>
      </c>
      <c r="M23" s="2">
        <v>397496</v>
      </c>
      <c r="N23" s="2">
        <v>1687531</v>
      </c>
      <c r="O23" s="2"/>
    </row>
    <row r="24" spans="1:15" x14ac:dyDescent="0.25">
      <c r="A24" s="2">
        <v>22</v>
      </c>
      <c r="B24" s="2" t="s">
        <v>27</v>
      </c>
      <c r="C24" s="2">
        <v>17.2</v>
      </c>
      <c r="D24" s="2">
        <v>7</v>
      </c>
      <c r="E24" s="5" t="s">
        <v>21</v>
      </c>
      <c r="F24" s="2" t="s">
        <v>18</v>
      </c>
      <c r="G24" s="2"/>
      <c r="H24" s="2" t="s">
        <v>19</v>
      </c>
      <c r="I24" s="2" t="s">
        <v>26</v>
      </c>
      <c r="J24" s="4">
        <v>40700</v>
      </c>
      <c r="K24" s="2"/>
      <c r="L24" s="2">
        <v>186</v>
      </c>
      <c r="M24" s="2">
        <v>397496</v>
      </c>
      <c r="N24" s="2">
        <v>1687531</v>
      </c>
      <c r="O24" s="2"/>
    </row>
    <row r="25" spans="1:15" x14ac:dyDescent="0.25">
      <c r="A25" s="2">
        <v>23</v>
      </c>
      <c r="B25" s="2" t="s">
        <v>27</v>
      </c>
      <c r="C25" s="2">
        <v>25.8</v>
      </c>
      <c r="D25" s="2">
        <v>6</v>
      </c>
      <c r="E25" s="5" t="s">
        <v>21</v>
      </c>
      <c r="F25" s="2" t="s">
        <v>18</v>
      </c>
      <c r="G25" s="2"/>
      <c r="H25" s="2" t="s">
        <v>19</v>
      </c>
      <c r="I25" s="2" t="s">
        <v>26</v>
      </c>
      <c r="J25" s="4">
        <v>40700</v>
      </c>
      <c r="K25" s="2"/>
      <c r="L25" s="2">
        <v>186</v>
      </c>
      <c r="M25" s="2">
        <v>397496</v>
      </c>
      <c r="N25" s="2">
        <v>1687531</v>
      </c>
      <c r="O25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sqref="A1:O43"/>
    </sheetView>
  </sheetViews>
  <sheetFormatPr baseColWidth="10" defaultRowHeight="15" x14ac:dyDescent="0.25"/>
  <cols>
    <col min="1" max="1" width="4.140625" bestFit="1" customWidth="1"/>
    <col min="2" max="2" width="14.2851562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6.7109375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19</v>
      </c>
      <c r="D3" s="2">
        <v>10</v>
      </c>
      <c r="E3" s="5" t="s">
        <v>21</v>
      </c>
      <c r="F3" s="2" t="s">
        <v>18</v>
      </c>
      <c r="G3" s="2"/>
      <c r="H3" s="2" t="s">
        <v>19</v>
      </c>
      <c r="I3" s="2" t="s">
        <v>31</v>
      </c>
      <c r="J3" s="4">
        <v>40702</v>
      </c>
      <c r="K3" s="2"/>
      <c r="L3" s="2">
        <v>157</v>
      </c>
      <c r="M3" s="2">
        <v>398616</v>
      </c>
      <c r="N3" s="2">
        <v>1693553</v>
      </c>
      <c r="O3" s="2"/>
    </row>
    <row r="4" spans="1:15" x14ac:dyDescent="0.25">
      <c r="A4" s="2">
        <v>2</v>
      </c>
      <c r="B4" s="2" t="s">
        <v>22</v>
      </c>
      <c r="C4" s="2">
        <v>18</v>
      </c>
      <c r="D4" s="2">
        <v>10</v>
      </c>
      <c r="E4" s="5" t="s">
        <v>21</v>
      </c>
      <c r="F4" s="2" t="s">
        <v>18</v>
      </c>
      <c r="G4" s="2"/>
      <c r="H4" s="2" t="s">
        <v>19</v>
      </c>
      <c r="I4" s="2" t="s">
        <v>31</v>
      </c>
      <c r="J4" s="4">
        <v>40702</v>
      </c>
      <c r="K4" s="2"/>
      <c r="L4" s="2">
        <v>157</v>
      </c>
      <c r="M4" s="2">
        <v>398616</v>
      </c>
      <c r="N4" s="2">
        <v>1693553</v>
      </c>
      <c r="O4" s="2"/>
    </row>
    <row r="5" spans="1:15" x14ac:dyDescent="0.25">
      <c r="A5" s="2">
        <v>3</v>
      </c>
      <c r="B5" s="2" t="s">
        <v>22</v>
      </c>
      <c r="C5" s="2">
        <v>13</v>
      </c>
      <c r="D5" s="2">
        <v>9</v>
      </c>
      <c r="E5" s="5" t="s">
        <v>21</v>
      </c>
      <c r="F5" s="2" t="s">
        <v>18</v>
      </c>
      <c r="G5" s="2"/>
      <c r="H5" s="2" t="s">
        <v>19</v>
      </c>
      <c r="I5" s="2" t="s">
        <v>31</v>
      </c>
      <c r="J5" s="4">
        <v>40702</v>
      </c>
      <c r="K5" s="2"/>
      <c r="L5" s="2">
        <v>157</v>
      </c>
      <c r="M5" s="2">
        <v>398616</v>
      </c>
      <c r="N5" s="2">
        <v>1693553</v>
      </c>
      <c r="O5" s="2"/>
    </row>
    <row r="6" spans="1:15" x14ac:dyDescent="0.25">
      <c r="A6" s="2">
        <v>4</v>
      </c>
      <c r="B6" s="2" t="s">
        <v>22</v>
      </c>
      <c r="C6" s="2">
        <v>12</v>
      </c>
      <c r="D6" s="2">
        <v>9</v>
      </c>
      <c r="E6" s="5" t="s">
        <v>21</v>
      </c>
      <c r="F6" s="2" t="s">
        <v>18</v>
      </c>
      <c r="G6" s="2"/>
      <c r="H6" s="2" t="s">
        <v>19</v>
      </c>
      <c r="I6" s="2" t="s">
        <v>31</v>
      </c>
      <c r="J6" s="4">
        <v>40702</v>
      </c>
      <c r="K6" s="2"/>
      <c r="L6" s="2">
        <v>157</v>
      </c>
      <c r="M6" s="2">
        <v>398616</v>
      </c>
      <c r="N6" s="2">
        <v>1693553</v>
      </c>
      <c r="O6" s="2"/>
    </row>
    <row r="7" spans="1:15" x14ac:dyDescent="0.25">
      <c r="A7" s="2">
        <v>5</v>
      </c>
      <c r="B7" s="2" t="s">
        <v>22</v>
      </c>
      <c r="C7" s="2">
        <v>16</v>
      </c>
      <c r="D7" s="2">
        <v>9</v>
      </c>
      <c r="E7" s="5" t="s">
        <v>21</v>
      </c>
      <c r="F7" s="2" t="s">
        <v>18</v>
      </c>
      <c r="G7" s="2"/>
      <c r="H7" s="2" t="s">
        <v>19</v>
      </c>
      <c r="I7" s="2" t="s">
        <v>31</v>
      </c>
      <c r="J7" s="4">
        <v>40702</v>
      </c>
      <c r="K7" s="2"/>
      <c r="L7" s="2">
        <v>157</v>
      </c>
      <c r="M7" s="2">
        <v>398616</v>
      </c>
      <c r="N7" s="2">
        <v>1693553</v>
      </c>
      <c r="O7" s="2"/>
    </row>
    <row r="8" spans="1:15" x14ac:dyDescent="0.25">
      <c r="A8" s="2">
        <v>6</v>
      </c>
      <c r="B8" s="2" t="s">
        <v>22</v>
      </c>
      <c r="C8" s="2">
        <v>16</v>
      </c>
      <c r="D8" s="2">
        <v>9</v>
      </c>
      <c r="E8" s="5" t="s">
        <v>21</v>
      </c>
      <c r="F8" s="2" t="s">
        <v>18</v>
      </c>
      <c r="G8" s="2"/>
      <c r="H8" s="2" t="s">
        <v>19</v>
      </c>
      <c r="I8" s="2" t="s">
        <v>31</v>
      </c>
      <c r="J8" s="4">
        <v>40702</v>
      </c>
      <c r="K8" s="2"/>
      <c r="L8" s="2">
        <v>157</v>
      </c>
      <c r="M8" s="2">
        <v>398616</v>
      </c>
      <c r="N8" s="2">
        <v>1693553</v>
      </c>
      <c r="O8" s="2"/>
    </row>
    <row r="9" spans="1:15" x14ac:dyDescent="0.25">
      <c r="A9" s="2">
        <v>7</v>
      </c>
      <c r="B9" s="2" t="s">
        <v>22</v>
      </c>
      <c r="C9" s="2">
        <v>13.5</v>
      </c>
      <c r="D9" s="2">
        <v>8</v>
      </c>
      <c r="E9" s="5" t="s">
        <v>21</v>
      </c>
      <c r="F9" s="2" t="s">
        <v>18</v>
      </c>
      <c r="G9" s="2"/>
      <c r="H9" s="2" t="s">
        <v>19</v>
      </c>
      <c r="I9" s="2" t="s">
        <v>31</v>
      </c>
      <c r="J9" s="4">
        <v>40702</v>
      </c>
      <c r="K9" s="2"/>
      <c r="L9" s="2">
        <v>157</v>
      </c>
      <c r="M9" s="2">
        <v>398616</v>
      </c>
      <c r="N9" s="2">
        <v>1693553</v>
      </c>
      <c r="O9" s="2"/>
    </row>
    <row r="10" spans="1:15" x14ac:dyDescent="0.25">
      <c r="A10" s="2">
        <v>8</v>
      </c>
      <c r="B10" s="2" t="s">
        <v>22</v>
      </c>
      <c r="C10" s="2">
        <v>13.5</v>
      </c>
      <c r="D10" s="2">
        <v>8</v>
      </c>
      <c r="E10" s="5" t="s">
        <v>21</v>
      </c>
      <c r="F10" s="2" t="s">
        <v>18</v>
      </c>
      <c r="G10" s="2"/>
      <c r="H10" s="2" t="s">
        <v>19</v>
      </c>
      <c r="I10" s="2" t="s">
        <v>31</v>
      </c>
      <c r="J10" s="4">
        <v>40702</v>
      </c>
      <c r="K10" s="2"/>
      <c r="L10" s="2">
        <v>157</v>
      </c>
      <c r="M10" s="2">
        <v>398616</v>
      </c>
      <c r="N10" s="2">
        <v>1693553</v>
      </c>
      <c r="O10" s="2"/>
    </row>
    <row r="11" spans="1:15" x14ac:dyDescent="0.25">
      <c r="A11" s="2">
        <v>9</v>
      </c>
      <c r="B11" s="2" t="s">
        <v>22</v>
      </c>
      <c r="C11" s="2">
        <v>20.8</v>
      </c>
      <c r="D11" s="2">
        <v>10</v>
      </c>
      <c r="E11" s="5" t="s">
        <v>21</v>
      </c>
      <c r="F11" s="2" t="s">
        <v>18</v>
      </c>
      <c r="G11" s="2"/>
      <c r="H11" s="2" t="s">
        <v>19</v>
      </c>
      <c r="I11" s="2" t="s">
        <v>31</v>
      </c>
      <c r="J11" s="4">
        <v>40702</v>
      </c>
      <c r="K11" s="2"/>
      <c r="L11" s="2">
        <v>157</v>
      </c>
      <c r="M11" s="2">
        <v>398616</v>
      </c>
      <c r="N11" s="2">
        <v>1693553</v>
      </c>
      <c r="O11" s="2"/>
    </row>
    <row r="12" spans="1:15" x14ac:dyDescent="0.25">
      <c r="A12" s="2">
        <v>10</v>
      </c>
      <c r="B12" s="2" t="s">
        <v>22</v>
      </c>
      <c r="C12" s="2">
        <v>22.9</v>
      </c>
      <c r="D12" s="2">
        <v>11</v>
      </c>
      <c r="E12" s="5" t="s">
        <v>21</v>
      </c>
      <c r="F12" s="2" t="s">
        <v>18</v>
      </c>
      <c r="G12" s="2"/>
      <c r="H12" s="2" t="s">
        <v>19</v>
      </c>
      <c r="I12" s="2" t="s">
        <v>31</v>
      </c>
      <c r="J12" s="4">
        <v>40702</v>
      </c>
      <c r="K12" s="2"/>
      <c r="L12" s="2">
        <v>157</v>
      </c>
      <c r="M12" s="2">
        <v>398616</v>
      </c>
      <c r="N12" s="2">
        <v>1693553</v>
      </c>
      <c r="O12" s="2"/>
    </row>
    <row r="13" spans="1:15" x14ac:dyDescent="0.25">
      <c r="A13" s="2">
        <v>11</v>
      </c>
      <c r="B13" s="2" t="s">
        <v>22</v>
      </c>
      <c r="C13" s="2">
        <v>12.9</v>
      </c>
      <c r="D13" s="2">
        <v>9</v>
      </c>
      <c r="E13" s="5" t="s">
        <v>21</v>
      </c>
      <c r="F13" s="2" t="s">
        <v>18</v>
      </c>
      <c r="G13" s="2"/>
      <c r="H13" s="2" t="s">
        <v>19</v>
      </c>
      <c r="I13" s="2" t="s">
        <v>31</v>
      </c>
      <c r="J13" s="4">
        <v>40702</v>
      </c>
      <c r="K13" s="2"/>
      <c r="L13" s="2">
        <v>157</v>
      </c>
      <c r="M13" s="2">
        <v>398616</v>
      </c>
      <c r="N13" s="2">
        <v>1693553</v>
      </c>
      <c r="O13" s="2"/>
    </row>
    <row r="14" spans="1:15" x14ac:dyDescent="0.25">
      <c r="A14" s="2">
        <v>12</v>
      </c>
      <c r="B14" s="2" t="s">
        <v>22</v>
      </c>
      <c r="C14" s="2">
        <v>13.8</v>
      </c>
      <c r="D14" s="2">
        <v>9</v>
      </c>
      <c r="E14" s="5" t="s">
        <v>21</v>
      </c>
      <c r="F14" s="2" t="s">
        <v>18</v>
      </c>
      <c r="G14" s="2"/>
      <c r="H14" s="2" t="s">
        <v>19</v>
      </c>
      <c r="I14" s="2" t="s">
        <v>31</v>
      </c>
      <c r="J14" s="4">
        <v>40702</v>
      </c>
      <c r="K14" s="2"/>
      <c r="L14" s="2">
        <v>157</v>
      </c>
      <c r="M14" s="2">
        <v>398616</v>
      </c>
      <c r="N14" s="2">
        <v>1693553</v>
      </c>
      <c r="O14" s="2"/>
    </row>
    <row r="15" spans="1:15" x14ac:dyDescent="0.25">
      <c r="A15" s="2">
        <v>13</v>
      </c>
      <c r="B15" s="2" t="s">
        <v>22</v>
      </c>
      <c r="C15" s="2">
        <v>16</v>
      </c>
      <c r="D15" s="2">
        <v>9</v>
      </c>
      <c r="E15" s="5" t="s">
        <v>21</v>
      </c>
      <c r="F15" s="2" t="s">
        <v>18</v>
      </c>
      <c r="G15" s="2"/>
      <c r="H15" s="2" t="s">
        <v>19</v>
      </c>
      <c r="I15" s="2" t="s">
        <v>31</v>
      </c>
      <c r="J15" s="4">
        <v>40702</v>
      </c>
      <c r="K15" s="2"/>
      <c r="L15" s="2">
        <v>157</v>
      </c>
      <c r="M15" s="2">
        <v>398616</v>
      </c>
      <c r="N15" s="2">
        <v>1693553</v>
      </c>
      <c r="O15" s="2"/>
    </row>
    <row r="16" spans="1:15" x14ac:dyDescent="0.25">
      <c r="A16" s="2">
        <v>14</v>
      </c>
      <c r="B16" s="2" t="s">
        <v>22</v>
      </c>
      <c r="C16" s="2">
        <v>12.5</v>
      </c>
      <c r="D16" s="2">
        <v>8</v>
      </c>
      <c r="E16" s="5" t="s">
        <v>21</v>
      </c>
      <c r="F16" s="2" t="s">
        <v>18</v>
      </c>
      <c r="G16" s="2"/>
      <c r="H16" s="2" t="s">
        <v>19</v>
      </c>
      <c r="I16" s="2" t="s">
        <v>31</v>
      </c>
      <c r="J16" s="4">
        <v>40702</v>
      </c>
      <c r="K16" s="2"/>
      <c r="L16" s="2">
        <v>157</v>
      </c>
      <c r="M16" s="2">
        <v>398616</v>
      </c>
      <c r="N16" s="2">
        <v>1693553</v>
      </c>
      <c r="O16" s="2"/>
    </row>
    <row r="17" spans="1:15" x14ac:dyDescent="0.25">
      <c r="A17" s="2">
        <v>15</v>
      </c>
      <c r="B17" s="2" t="s">
        <v>22</v>
      </c>
      <c r="C17" s="2">
        <v>13</v>
      </c>
      <c r="D17" s="2">
        <v>9</v>
      </c>
      <c r="E17" s="5" t="s">
        <v>21</v>
      </c>
      <c r="F17" s="2" t="s">
        <v>18</v>
      </c>
      <c r="G17" s="2"/>
      <c r="H17" s="2" t="s">
        <v>19</v>
      </c>
      <c r="I17" s="2" t="s">
        <v>31</v>
      </c>
      <c r="J17" s="4">
        <v>40702</v>
      </c>
      <c r="K17" s="2"/>
      <c r="L17" s="2">
        <v>157</v>
      </c>
      <c r="M17" s="2">
        <v>398616</v>
      </c>
      <c r="N17" s="2">
        <v>1693553</v>
      </c>
      <c r="O17" s="2"/>
    </row>
    <row r="18" spans="1:15" x14ac:dyDescent="0.25">
      <c r="A18" s="2">
        <v>16</v>
      </c>
      <c r="B18" s="2" t="s">
        <v>17</v>
      </c>
      <c r="C18" s="2">
        <v>14.8</v>
      </c>
      <c r="D18" s="2">
        <v>8</v>
      </c>
      <c r="E18" s="5" t="s">
        <v>21</v>
      </c>
      <c r="F18" s="2" t="s">
        <v>18</v>
      </c>
      <c r="G18" s="2"/>
      <c r="H18" s="2" t="s">
        <v>19</v>
      </c>
      <c r="I18" s="2" t="s">
        <v>31</v>
      </c>
      <c r="J18" s="4">
        <v>40702</v>
      </c>
      <c r="K18" s="2"/>
      <c r="L18" s="2">
        <v>157</v>
      </c>
      <c r="M18" s="2">
        <v>398616</v>
      </c>
      <c r="N18" s="2">
        <v>1693553</v>
      </c>
      <c r="O18" s="2"/>
    </row>
    <row r="19" spans="1:15" x14ac:dyDescent="0.25">
      <c r="A19" s="2">
        <v>17</v>
      </c>
      <c r="B19" s="2" t="s">
        <v>22</v>
      </c>
      <c r="C19" s="2">
        <v>17.600000000000001</v>
      </c>
      <c r="D19" s="2">
        <v>12</v>
      </c>
      <c r="E19" s="5" t="s">
        <v>21</v>
      </c>
      <c r="F19" s="2" t="s">
        <v>18</v>
      </c>
      <c r="G19" s="2"/>
      <c r="H19" s="2" t="s">
        <v>19</v>
      </c>
      <c r="I19" s="2" t="s">
        <v>31</v>
      </c>
      <c r="J19" s="4">
        <v>40702</v>
      </c>
      <c r="K19" s="2"/>
      <c r="L19" s="2">
        <v>157</v>
      </c>
      <c r="M19" s="2">
        <v>398616</v>
      </c>
      <c r="N19" s="2">
        <v>1693553</v>
      </c>
      <c r="O19" s="2"/>
    </row>
    <row r="20" spans="1:15" x14ac:dyDescent="0.25">
      <c r="A20" s="2">
        <v>18</v>
      </c>
      <c r="B20" s="2" t="s">
        <v>22</v>
      </c>
      <c r="C20" s="2">
        <v>21.3</v>
      </c>
      <c r="D20" s="2">
        <v>11</v>
      </c>
      <c r="E20" s="5" t="s">
        <v>21</v>
      </c>
      <c r="F20" s="2" t="s">
        <v>18</v>
      </c>
      <c r="G20" s="2"/>
      <c r="H20" s="2" t="s">
        <v>19</v>
      </c>
      <c r="I20" s="2" t="s">
        <v>31</v>
      </c>
      <c r="J20" s="4">
        <v>40702</v>
      </c>
      <c r="K20" s="2"/>
      <c r="L20" s="2">
        <v>157</v>
      </c>
      <c r="M20" s="2">
        <v>398616</v>
      </c>
      <c r="N20" s="2">
        <v>1693553</v>
      </c>
      <c r="O20" s="2"/>
    </row>
    <row r="21" spans="1:15" x14ac:dyDescent="0.25">
      <c r="A21" s="2">
        <v>19</v>
      </c>
      <c r="B21" s="2" t="s">
        <v>22</v>
      </c>
      <c r="C21" s="2">
        <v>11.7</v>
      </c>
      <c r="D21" s="2">
        <v>6</v>
      </c>
      <c r="E21" s="5" t="s">
        <v>21</v>
      </c>
      <c r="F21" s="2" t="s">
        <v>18</v>
      </c>
      <c r="G21" s="2"/>
      <c r="H21" s="2" t="s">
        <v>19</v>
      </c>
      <c r="I21" s="2" t="s">
        <v>31</v>
      </c>
      <c r="J21" s="4">
        <v>40702</v>
      </c>
      <c r="K21" s="2"/>
      <c r="L21" s="2">
        <v>157</v>
      </c>
      <c r="M21" s="2">
        <v>398616</v>
      </c>
      <c r="N21" s="2">
        <v>1693553</v>
      </c>
      <c r="O21" s="2"/>
    </row>
    <row r="22" spans="1:15" x14ac:dyDescent="0.25">
      <c r="A22" s="2">
        <v>20</v>
      </c>
      <c r="B22" s="2" t="s">
        <v>22</v>
      </c>
      <c r="C22" s="2">
        <v>14</v>
      </c>
      <c r="D22" s="2">
        <v>7</v>
      </c>
      <c r="E22" s="5" t="s">
        <v>21</v>
      </c>
      <c r="F22" s="2" t="s">
        <v>18</v>
      </c>
      <c r="G22" s="2"/>
      <c r="H22" s="2" t="s">
        <v>19</v>
      </c>
      <c r="I22" s="2" t="s">
        <v>31</v>
      </c>
      <c r="J22" s="4">
        <v>40702</v>
      </c>
      <c r="K22" s="2"/>
      <c r="L22" s="2">
        <v>157</v>
      </c>
      <c r="M22" s="2">
        <v>398616</v>
      </c>
      <c r="N22" s="2">
        <v>1693553</v>
      </c>
      <c r="O22" s="2"/>
    </row>
    <row r="23" spans="1:15" x14ac:dyDescent="0.25">
      <c r="A23" s="2">
        <v>21</v>
      </c>
      <c r="B23" s="2" t="s">
        <v>22</v>
      </c>
      <c r="C23" s="2">
        <v>12.3</v>
      </c>
      <c r="D23" s="2">
        <v>7</v>
      </c>
      <c r="E23" s="5" t="s">
        <v>21</v>
      </c>
      <c r="F23" s="2" t="s">
        <v>18</v>
      </c>
      <c r="G23" s="2"/>
      <c r="H23" s="2" t="s">
        <v>19</v>
      </c>
      <c r="I23" s="2" t="s">
        <v>31</v>
      </c>
      <c r="J23" s="4">
        <v>40702</v>
      </c>
      <c r="K23" s="2"/>
      <c r="L23" s="2">
        <v>157</v>
      </c>
      <c r="M23" s="2">
        <v>398616</v>
      </c>
      <c r="N23" s="2">
        <v>1693553</v>
      </c>
      <c r="O23" s="2"/>
    </row>
    <row r="24" spans="1:15" x14ac:dyDescent="0.25">
      <c r="A24" s="2">
        <v>22</v>
      </c>
      <c r="B24" s="2" t="s">
        <v>17</v>
      </c>
      <c r="C24" s="2">
        <v>17.8</v>
      </c>
      <c r="D24" s="2">
        <v>7</v>
      </c>
      <c r="E24" s="5" t="s">
        <v>21</v>
      </c>
      <c r="F24" s="2" t="s">
        <v>18</v>
      </c>
      <c r="G24" s="2"/>
      <c r="H24" s="2" t="s">
        <v>19</v>
      </c>
      <c r="I24" s="2" t="s">
        <v>31</v>
      </c>
      <c r="J24" s="4">
        <v>40702</v>
      </c>
      <c r="K24" s="2"/>
      <c r="L24" s="2">
        <v>157</v>
      </c>
      <c r="M24" s="2">
        <v>398616</v>
      </c>
      <c r="N24" s="2">
        <v>1693553</v>
      </c>
      <c r="O24" s="2"/>
    </row>
    <row r="25" spans="1:15" x14ac:dyDescent="0.25">
      <c r="A25" s="2">
        <v>23</v>
      </c>
      <c r="B25" s="2" t="s">
        <v>22</v>
      </c>
      <c r="C25" s="2">
        <v>13.5</v>
      </c>
      <c r="D25" s="2"/>
      <c r="E25" s="5" t="s">
        <v>21</v>
      </c>
      <c r="F25" s="2" t="s">
        <v>18</v>
      </c>
      <c r="G25" s="2"/>
      <c r="H25" s="2" t="s">
        <v>19</v>
      </c>
      <c r="I25" s="2" t="s">
        <v>31</v>
      </c>
      <c r="J25" s="4">
        <v>40702</v>
      </c>
      <c r="K25" s="2"/>
      <c r="L25" s="2">
        <v>157</v>
      </c>
      <c r="M25" s="2">
        <v>398616</v>
      </c>
      <c r="N25" s="2">
        <v>1693553</v>
      </c>
      <c r="O25" s="2"/>
    </row>
    <row r="26" spans="1:15" x14ac:dyDescent="0.25">
      <c r="A26" s="2">
        <v>24</v>
      </c>
      <c r="B26" s="2" t="s">
        <v>22</v>
      </c>
      <c r="C26" s="2">
        <v>13</v>
      </c>
      <c r="D26" s="2"/>
      <c r="E26" s="5" t="s">
        <v>21</v>
      </c>
      <c r="F26" s="2" t="s">
        <v>18</v>
      </c>
      <c r="G26" s="2"/>
      <c r="H26" s="2" t="s">
        <v>19</v>
      </c>
      <c r="I26" s="2" t="s">
        <v>31</v>
      </c>
      <c r="J26" s="4">
        <v>40702</v>
      </c>
      <c r="K26" s="2"/>
      <c r="L26" s="2">
        <v>157</v>
      </c>
      <c r="M26" s="2">
        <v>398616</v>
      </c>
      <c r="N26" s="2">
        <v>1693553</v>
      </c>
      <c r="O26" s="2"/>
    </row>
    <row r="27" spans="1:15" x14ac:dyDescent="0.25">
      <c r="A27" s="2">
        <v>25</v>
      </c>
      <c r="B27" s="2" t="s">
        <v>22</v>
      </c>
      <c r="C27" s="2">
        <v>11.5</v>
      </c>
      <c r="D27" s="2"/>
      <c r="E27" s="5" t="s">
        <v>21</v>
      </c>
      <c r="F27" s="2" t="s">
        <v>18</v>
      </c>
      <c r="G27" s="2"/>
      <c r="H27" s="2" t="s">
        <v>19</v>
      </c>
      <c r="I27" s="2" t="s">
        <v>31</v>
      </c>
      <c r="J27" s="4">
        <v>40702</v>
      </c>
      <c r="K27" s="2"/>
      <c r="L27" s="2">
        <v>157</v>
      </c>
      <c r="M27" s="2">
        <v>398616</v>
      </c>
      <c r="N27" s="2">
        <v>1693553</v>
      </c>
      <c r="O27" s="2"/>
    </row>
    <row r="28" spans="1:15" x14ac:dyDescent="0.25">
      <c r="A28" s="2">
        <v>26</v>
      </c>
      <c r="B28" s="2" t="s">
        <v>22</v>
      </c>
      <c r="C28" s="2">
        <v>11.5</v>
      </c>
      <c r="D28" s="2"/>
      <c r="E28" s="5" t="s">
        <v>21</v>
      </c>
      <c r="F28" s="2" t="s">
        <v>18</v>
      </c>
      <c r="G28" s="2"/>
      <c r="H28" s="2" t="s">
        <v>19</v>
      </c>
      <c r="I28" s="2" t="s">
        <v>31</v>
      </c>
      <c r="J28" s="4">
        <v>40702</v>
      </c>
      <c r="K28" s="2"/>
      <c r="L28" s="2">
        <v>157</v>
      </c>
      <c r="M28" s="2">
        <v>398616</v>
      </c>
      <c r="N28" s="2">
        <v>1693553</v>
      </c>
      <c r="O28" s="2"/>
    </row>
    <row r="29" spans="1:15" x14ac:dyDescent="0.25">
      <c r="A29" s="2">
        <v>27</v>
      </c>
      <c r="B29" s="2" t="s">
        <v>22</v>
      </c>
      <c r="C29" s="2">
        <v>21</v>
      </c>
      <c r="D29" s="2"/>
      <c r="E29" s="5" t="s">
        <v>21</v>
      </c>
      <c r="F29" s="2" t="s">
        <v>18</v>
      </c>
      <c r="G29" s="2"/>
      <c r="H29" s="2" t="s">
        <v>19</v>
      </c>
      <c r="I29" s="2" t="s">
        <v>31</v>
      </c>
      <c r="J29" s="4">
        <v>40702</v>
      </c>
      <c r="K29" s="2"/>
      <c r="L29" s="2">
        <v>157</v>
      </c>
      <c r="M29" s="2">
        <v>398616</v>
      </c>
      <c r="N29" s="2">
        <v>1693553</v>
      </c>
      <c r="O29" s="2"/>
    </row>
    <row r="30" spans="1:15" x14ac:dyDescent="0.25">
      <c r="A30" s="2">
        <v>28</v>
      </c>
      <c r="B30" s="2" t="s">
        <v>22</v>
      </c>
      <c r="C30" s="2">
        <v>14</v>
      </c>
      <c r="D30" s="2"/>
      <c r="E30" s="5" t="s">
        <v>21</v>
      </c>
      <c r="F30" s="2" t="s">
        <v>18</v>
      </c>
      <c r="G30" s="2"/>
      <c r="H30" s="2" t="s">
        <v>19</v>
      </c>
      <c r="I30" s="2" t="s">
        <v>31</v>
      </c>
      <c r="J30" s="4">
        <v>40702</v>
      </c>
      <c r="K30" s="2"/>
      <c r="L30" s="2">
        <v>157</v>
      </c>
      <c r="M30" s="2">
        <v>398616</v>
      </c>
      <c r="N30" s="2">
        <v>1693553</v>
      </c>
      <c r="O30" s="2"/>
    </row>
    <row r="31" spans="1:15" x14ac:dyDescent="0.25">
      <c r="A31" s="2">
        <v>29</v>
      </c>
      <c r="B31" s="2" t="s">
        <v>22</v>
      </c>
      <c r="C31" s="2">
        <v>10.8</v>
      </c>
      <c r="D31" s="2"/>
      <c r="E31" s="5" t="s">
        <v>21</v>
      </c>
      <c r="F31" s="2" t="s">
        <v>18</v>
      </c>
      <c r="G31" s="2"/>
      <c r="H31" s="2" t="s">
        <v>19</v>
      </c>
      <c r="I31" s="2" t="s">
        <v>31</v>
      </c>
      <c r="J31" s="4">
        <v>40702</v>
      </c>
      <c r="K31" s="2"/>
      <c r="L31" s="2">
        <v>157</v>
      </c>
      <c r="M31" s="2">
        <v>398616</v>
      </c>
      <c r="N31" s="2">
        <v>1693553</v>
      </c>
      <c r="O31" s="2"/>
    </row>
    <row r="32" spans="1:15" x14ac:dyDescent="0.25">
      <c r="A32" s="2">
        <v>30</v>
      </c>
      <c r="B32" s="2" t="s">
        <v>22</v>
      </c>
      <c r="C32" s="2">
        <v>16.8</v>
      </c>
      <c r="D32" s="2"/>
      <c r="E32" s="5" t="s">
        <v>21</v>
      </c>
      <c r="F32" s="2" t="s">
        <v>18</v>
      </c>
      <c r="G32" s="2"/>
      <c r="H32" s="2" t="s">
        <v>19</v>
      </c>
      <c r="I32" s="2" t="s">
        <v>31</v>
      </c>
      <c r="J32" s="4">
        <v>40702</v>
      </c>
      <c r="K32" s="2"/>
      <c r="L32" s="2">
        <v>157</v>
      </c>
      <c r="M32" s="2">
        <v>398616</v>
      </c>
      <c r="N32" s="2">
        <v>1693553</v>
      </c>
      <c r="O32" s="2"/>
    </row>
    <row r="33" spans="1:15" x14ac:dyDescent="0.25">
      <c r="A33" s="2">
        <v>31</v>
      </c>
      <c r="B33" s="2" t="s">
        <v>22</v>
      </c>
      <c r="C33" s="2">
        <v>13.6</v>
      </c>
      <c r="D33" s="2"/>
      <c r="E33" s="5" t="s">
        <v>21</v>
      </c>
      <c r="F33" s="2" t="s">
        <v>18</v>
      </c>
      <c r="G33" s="2"/>
      <c r="H33" s="2" t="s">
        <v>19</v>
      </c>
      <c r="I33" s="2" t="s">
        <v>31</v>
      </c>
      <c r="J33" s="4">
        <v>40702</v>
      </c>
      <c r="K33" s="2"/>
      <c r="L33" s="2">
        <v>157</v>
      </c>
      <c r="M33" s="2">
        <v>398616</v>
      </c>
      <c r="N33" s="2">
        <v>1693553</v>
      </c>
      <c r="O33" s="2"/>
    </row>
    <row r="34" spans="1:15" x14ac:dyDescent="0.25">
      <c r="A34" s="2">
        <v>32</v>
      </c>
      <c r="B34" s="2" t="s">
        <v>22</v>
      </c>
      <c r="C34" s="2">
        <v>19</v>
      </c>
      <c r="D34" s="2"/>
      <c r="E34" s="5" t="s">
        <v>21</v>
      </c>
      <c r="F34" s="2" t="s">
        <v>18</v>
      </c>
      <c r="G34" s="2"/>
      <c r="H34" s="2" t="s">
        <v>19</v>
      </c>
      <c r="I34" s="2" t="s">
        <v>31</v>
      </c>
      <c r="J34" s="4">
        <v>40702</v>
      </c>
      <c r="K34" s="2"/>
      <c r="L34" s="2">
        <v>157</v>
      </c>
      <c r="M34" s="2">
        <v>398616</v>
      </c>
      <c r="N34" s="2">
        <v>1693553</v>
      </c>
      <c r="O34" s="2"/>
    </row>
    <row r="35" spans="1:15" x14ac:dyDescent="0.25">
      <c r="A35" s="2">
        <v>33</v>
      </c>
      <c r="B35" s="2" t="s">
        <v>22</v>
      </c>
      <c r="C35" s="2">
        <v>14.5</v>
      </c>
      <c r="D35" s="2"/>
      <c r="E35" s="5" t="s">
        <v>21</v>
      </c>
      <c r="F35" s="2" t="s">
        <v>18</v>
      </c>
      <c r="G35" s="2"/>
      <c r="H35" s="2" t="s">
        <v>19</v>
      </c>
      <c r="I35" s="2" t="s">
        <v>31</v>
      </c>
      <c r="J35" s="4">
        <v>40702</v>
      </c>
      <c r="K35" s="2"/>
      <c r="L35" s="2">
        <v>157</v>
      </c>
      <c r="M35" s="2">
        <v>398616</v>
      </c>
      <c r="N35" s="2">
        <v>1693553</v>
      </c>
      <c r="O35" s="2"/>
    </row>
    <row r="36" spans="1:15" x14ac:dyDescent="0.25">
      <c r="A36" s="2">
        <v>34</v>
      </c>
      <c r="B36" s="2" t="s">
        <v>22</v>
      </c>
      <c r="C36" s="2">
        <v>12.5</v>
      </c>
      <c r="D36" s="2"/>
      <c r="E36" s="5" t="s">
        <v>21</v>
      </c>
      <c r="F36" s="2" t="s">
        <v>18</v>
      </c>
      <c r="G36" s="2"/>
      <c r="H36" s="2" t="s">
        <v>19</v>
      </c>
      <c r="I36" s="2" t="s">
        <v>31</v>
      </c>
      <c r="J36" s="4">
        <v>40702</v>
      </c>
      <c r="K36" s="2"/>
      <c r="L36" s="2">
        <v>157</v>
      </c>
      <c r="M36" s="2">
        <v>398616</v>
      </c>
      <c r="N36" s="2">
        <v>1693553</v>
      </c>
      <c r="O36" s="2"/>
    </row>
    <row r="37" spans="1:15" x14ac:dyDescent="0.25">
      <c r="A37" s="2">
        <v>35</v>
      </c>
      <c r="B37" s="2" t="s">
        <v>22</v>
      </c>
      <c r="C37" s="2">
        <v>13</v>
      </c>
      <c r="D37" s="2"/>
      <c r="E37" s="5" t="s">
        <v>21</v>
      </c>
      <c r="F37" s="2" t="s">
        <v>18</v>
      </c>
      <c r="G37" s="2"/>
      <c r="H37" s="2" t="s">
        <v>19</v>
      </c>
      <c r="I37" s="2" t="s">
        <v>31</v>
      </c>
      <c r="J37" s="4">
        <v>40702</v>
      </c>
      <c r="K37" s="2"/>
      <c r="L37" s="2">
        <v>157</v>
      </c>
      <c r="M37" s="2">
        <v>398616</v>
      </c>
      <c r="N37" s="2">
        <v>1693553</v>
      </c>
      <c r="O37" s="2"/>
    </row>
    <row r="38" spans="1:15" x14ac:dyDescent="0.25">
      <c r="A38" s="2">
        <v>36</v>
      </c>
      <c r="B38" s="2" t="s">
        <v>22</v>
      </c>
      <c r="C38" s="2">
        <v>19.7</v>
      </c>
      <c r="D38" s="2"/>
      <c r="E38" s="5" t="s">
        <v>21</v>
      </c>
      <c r="F38" s="2" t="s">
        <v>18</v>
      </c>
      <c r="G38" s="2"/>
      <c r="H38" s="2" t="s">
        <v>19</v>
      </c>
      <c r="I38" s="2" t="s">
        <v>31</v>
      </c>
      <c r="J38" s="4">
        <v>40702</v>
      </c>
      <c r="K38" s="2"/>
      <c r="L38" s="2">
        <v>157</v>
      </c>
      <c r="M38" s="2">
        <v>398616</v>
      </c>
      <c r="N38" s="2">
        <v>1693553</v>
      </c>
      <c r="O38" s="2"/>
    </row>
    <row r="39" spans="1:15" x14ac:dyDescent="0.25">
      <c r="A39" s="2">
        <v>37</v>
      </c>
      <c r="B39" s="2" t="s">
        <v>22</v>
      </c>
      <c r="C39" s="2">
        <v>21.8</v>
      </c>
      <c r="D39" s="2"/>
      <c r="E39" s="5" t="s">
        <v>21</v>
      </c>
      <c r="F39" s="2" t="s">
        <v>18</v>
      </c>
      <c r="G39" s="2"/>
      <c r="H39" s="2" t="s">
        <v>19</v>
      </c>
      <c r="I39" s="2" t="s">
        <v>31</v>
      </c>
      <c r="J39" s="4">
        <v>40702</v>
      </c>
      <c r="K39" s="2"/>
      <c r="L39" s="2">
        <v>157</v>
      </c>
      <c r="M39" s="2">
        <v>398616</v>
      </c>
      <c r="N39" s="2">
        <v>1693553</v>
      </c>
      <c r="O39" s="2"/>
    </row>
    <row r="40" spans="1:15" x14ac:dyDescent="0.25">
      <c r="A40" s="2">
        <v>38</v>
      </c>
      <c r="B40" s="2" t="s">
        <v>22</v>
      </c>
      <c r="C40" s="2">
        <v>24</v>
      </c>
      <c r="D40" s="2"/>
      <c r="E40" s="5" t="s">
        <v>21</v>
      </c>
      <c r="F40" s="2" t="s">
        <v>18</v>
      </c>
      <c r="G40" s="2"/>
      <c r="H40" s="2" t="s">
        <v>19</v>
      </c>
      <c r="I40" s="2" t="s">
        <v>31</v>
      </c>
      <c r="J40" s="4">
        <v>40702</v>
      </c>
      <c r="K40" s="2"/>
      <c r="L40" s="2">
        <v>157</v>
      </c>
      <c r="M40" s="2">
        <v>398616</v>
      </c>
      <c r="N40" s="2">
        <v>1693553</v>
      </c>
      <c r="O40" s="2"/>
    </row>
    <row r="41" spans="1:15" x14ac:dyDescent="0.25">
      <c r="A41" s="2">
        <v>39</v>
      </c>
      <c r="B41" s="2" t="s">
        <v>22</v>
      </c>
      <c r="C41" s="2">
        <v>15.6</v>
      </c>
      <c r="D41" s="2"/>
      <c r="E41" s="5" t="s">
        <v>21</v>
      </c>
      <c r="F41" s="2" t="s">
        <v>18</v>
      </c>
      <c r="G41" s="2"/>
      <c r="H41" s="2" t="s">
        <v>19</v>
      </c>
      <c r="I41" s="2" t="s">
        <v>31</v>
      </c>
      <c r="J41" s="4">
        <v>40702</v>
      </c>
      <c r="K41" s="2"/>
      <c r="L41" s="2">
        <v>157</v>
      </c>
      <c r="M41" s="2">
        <v>398616</v>
      </c>
      <c r="N41" s="2">
        <v>1693553</v>
      </c>
      <c r="O41" s="2"/>
    </row>
    <row r="42" spans="1:15" x14ac:dyDescent="0.25">
      <c r="A42" s="2">
        <v>40</v>
      </c>
      <c r="B42" s="2" t="s">
        <v>22</v>
      </c>
      <c r="C42" s="2">
        <v>26.5</v>
      </c>
      <c r="D42" s="2"/>
      <c r="E42" s="5" t="s">
        <v>21</v>
      </c>
      <c r="F42" s="2" t="s">
        <v>18</v>
      </c>
      <c r="G42" s="2"/>
      <c r="H42" s="2" t="s">
        <v>19</v>
      </c>
      <c r="I42" s="2" t="s">
        <v>31</v>
      </c>
      <c r="J42" s="4">
        <v>40702</v>
      </c>
      <c r="K42" s="2"/>
      <c r="L42" s="2">
        <v>157</v>
      </c>
      <c r="M42" s="2">
        <v>398616</v>
      </c>
      <c r="N42" s="2">
        <v>1693553</v>
      </c>
      <c r="O42" s="2"/>
    </row>
    <row r="43" spans="1:15" x14ac:dyDescent="0.25">
      <c r="A43" s="2">
        <v>41</v>
      </c>
      <c r="B43" s="2" t="s">
        <v>23</v>
      </c>
      <c r="C43" s="2">
        <v>10.3</v>
      </c>
      <c r="D43" s="2"/>
      <c r="E43" s="5" t="s">
        <v>21</v>
      </c>
      <c r="F43" s="2" t="s">
        <v>18</v>
      </c>
      <c r="G43" s="2"/>
      <c r="H43" s="2" t="s">
        <v>19</v>
      </c>
      <c r="I43" s="2" t="s">
        <v>31</v>
      </c>
      <c r="J43" s="4">
        <v>40702</v>
      </c>
      <c r="K43" s="2"/>
      <c r="L43" s="2">
        <v>157</v>
      </c>
      <c r="M43" s="2">
        <v>398616</v>
      </c>
      <c r="N43" s="2">
        <v>1693553</v>
      </c>
      <c r="O43" s="2"/>
    </row>
    <row r="44" spans="1:15" x14ac:dyDescent="0.25">
      <c r="A44" s="2">
        <v>42</v>
      </c>
      <c r="B44" s="2" t="s">
        <v>22</v>
      </c>
      <c r="C44" s="2">
        <v>17.600000000000001</v>
      </c>
      <c r="D44" s="2"/>
      <c r="E44" s="5" t="s">
        <v>21</v>
      </c>
      <c r="F44" s="2" t="s">
        <v>18</v>
      </c>
      <c r="G44" s="2"/>
      <c r="H44" s="2" t="s">
        <v>19</v>
      </c>
      <c r="I44" s="2" t="s">
        <v>31</v>
      </c>
      <c r="J44" s="4">
        <v>40702</v>
      </c>
      <c r="K44" s="2"/>
      <c r="L44" s="2">
        <v>157</v>
      </c>
      <c r="M44" s="2">
        <v>398616</v>
      </c>
      <c r="N44" s="2">
        <v>1693553</v>
      </c>
      <c r="O44" s="2"/>
    </row>
    <row r="45" spans="1:15" x14ac:dyDescent="0.25">
      <c r="A45" s="2">
        <v>43</v>
      </c>
      <c r="B45" s="2" t="s">
        <v>22</v>
      </c>
      <c r="C45" s="2">
        <v>17.7</v>
      </c>
      <c r="D45" s="2"/>
      <c r="E45" s="5" t="s">
        <v>21</v>
      </c>
      <c r="F45" s="2" t="s">
        <v>18</v>
      </c>
      <c r="G45" s="2"/>
      <c r="H45" s="2" t="s">
        <v>19</v>
      </c>
      <c r="I45" s="2" t="s">
        <v>31</v>
      </c>
      <c r="J45" s="4">
        <v>40702</v>
      </c>
      <c r="K45" s="2"/>
      <c r="L45" s="2">
        <v>157</v>
      </c>
      <c r="M45" s="2">
        <v>398616</v>
      </c>
      <c r="N45" s="2">
        <v>1693553</v>
      </c>
      <c r="O45" s="2"/>
    </row>
    <row r="46" spans="1:15" x14ac:dyDescent="0.25">
      <c r="A46" s="2">
        <v>44</v>
      </c>
      <c r="B46" s="2" t="s">
        <v>22</v>
      </c>
      <c r="C46" s="2">
        <v>12</v>
      </c>
      <c r="D46" s="2"/>
      <c r="E46" s="5" t="s">
        <v>21</v>
      </c>
      <c r="F46" s="2" t="s">
        <v>18</v>
      </c>
      <c r="G46" s="2"/>
      <c r="H46" s="2" t="s">
        <v>19</v>
      </c>
      <c r="I46" s="2" t="s">
        <v>31</v>
      </c>
      <c r="J46" s="4">
        <v>40702</v>
      </c>
      <c r="K46" s="2"/>
      <c r="L46" s="2">
        <v>157</v>
      </c>
      <c r="M46" s="2">
        <v>398616</v>
      </c>
      <c r="N46" s="2">
        <v>1693553</v>
      </c>
      <c r="O46" s="2"/>
    </row>
    <row r="47" spans="1:15" x14ac:dyDescent="0.25">
      <c r="A47" s="2">
        <v>45</v>
      </c>
      <c r="B47" s="2" t="s">
        <v>22</v>
      </c>
      <c r="C47" s="2">
        <v>24.5</v>
      </c>
      <c r="D47" s="2"/>
      <c r="E47" s="5" t="s">
        <v>21</v>
      </c>
      <c r="F47" s="2" t="s">
        <v>18</v>
      </c>
      <c r="G47" s="2"/>
      <c r="H47" s="2" t="s">
        <v>19</v>
      </c>
      <c r="I47" s="2" t="s">
        <v>31</v>
      </c>
      <c r="J47" s="4">
        <v>40702</v>
      </c>
      <c r="K47" s="2"/>
      <c r="L47" s="2">
        <v>157</v>
      </c>
      <c r="M47" s="2">
        <v>398616</v>
      </c>
      <c r="N47" s="2">
        <v>1693553</v>
      </c>
      <c r="O47" s="2"/>
    </row>
    <row r="48" spans="1:15" x14ac:dyDescent="0.25">
      <c r="A48" s="2">
        <v>46</v>
      </c>
      <c r="B48" s="2" t="s">
        <v>22</v>
      </c>
      <c r="C48" s="2">
        <v>25</v>
      </c>
      <c r="D48" s="2"/>
      <c r="E48" s="5" t="s">
        <v>21</v>
      </c>
      <c r="F48" s="2" t="s">
        <v>18</v>
      </c>
      <c r="G48" s="2"/>
      <c r="H48" s="2" t="s">
        <v>19</v>
      </c>
      <c r="I48" s="2" t="s">
        <v>31</v>
      </c>
      <c r="J48" s="4">
        <v>40702</v>
      </c>
      <c r="K48" s="2"/>
      <c r="L48" s="2">
        <v>157</v>
      </c>
      <c r="M48" s="2">
        <v>398616</v>
      </c>
      <c r="N48" s="2">
        <v>1693553</v>
      </c>
      <c r="O48" s="2"/>
    </row>
    <row r="49" spans="1:15" x14ac:dyDescent="0.25">
      <c r="A49" s="2">
        <v>47</v>
      </c>
      <c r="B49" s="2" t="s">
        <v>22</v>
      </c>
      <c r="C49" s="2">
        <v>10.3</v>
      </c>
      <c r="D49" s="2"/>
      <c r="E49" s="5" t="s">
        <v>21</v>
      </c>
      <c r="F49" s="2" t="s">
        <v>18</v>
      </c>
      <c r="G49" s="2"/>
      <c r="H49" s="2" t="s">
        <v>19</v>
      </c>
      <c r="I49" s="2" t="s">
        <v>31</v>
      </c>
      <c r="J49" s="4">
        <v>40702</v>
      </c>
      <c r="K49" s="2"/>
      <c r="L49" s="2">
        <v>157</v>
      </c>
      <c r="M49" s="2">
        <v>398616</v>
      </c>
      <c r="N49" s="2">
        <v>1693553</v>
      </c>
      <c r="O49" s="2"/>
    </row>
    <row r="50" spans="1:15" x14ac:dyDescent="0.25">
      <c r="A50" s="2">
        <v>48</v>
      </c>
      <c r="B50" s="2" t="s">
        <v>22</v>
      </c>
      <c r="C50" s="2">
        <v>13.6</v>
      </c>
      <c r="D50" s="2"/>
      <c r="E50" s="5" t="s">
        <v>21</v>
      </c>
      <c r="F50" s="2" t="s">
        <v>18</v>
      </c>
      <c r="G50" s="2"/>
      <c r="H50" s="2" t="s">
        <v>19</v>
      </c>
      <c r="I50" s="2" t="s">
        <v>31</v>
      </c>
      <c r="J50" s="4">
        <v>40702</v>
      </c>
      <c r="K50" s="2"/>
      <c r="L50" s="2">
        <v>157</v>
      </c>
      <c r="M50" s="2">
        <v>398616</v>
      </c>
      <c r="N50" s="2">
        <v>1693553</v>
      </c>
      <c r="O50" s="2"/>
    </row>
    <row r="51" spans="1:15" x14ac:dyDescent="0.25">
      <c r="A51" s="2">
        <v>49</v>
      </c>
      <c r="B51" s="2" t="s">
        <v>22</v>
      </c>
      <c r="C51" s="2">
        <v>18.8</v>
      </c>
      <c r="D51" s="2"/>
      <c r="E51" s="5" t="s">
        <v>21</v>
      </c>
      <c r="F51" s="2" t="s">
        <v>18</v>
      </c>
      <c r="G51" s="2"/>
      <c r="H51" s="2" t="s">
        <v>19</v>
      </c>
      <c r="I51" s="2" t="s">
        <v>31</v>
      </c>
      <c r="J51" s="4">
        <v>40702</v>
      </c>
      <c r="K51" s="2"/>
      <c r="L51" s="2">
        <v>157</v>
      </c>
      <c r="M51" s="2">
        <v>398616</v>
      </c>
      <c r="N51" s="2">
        <v>1693553</v>
      </c>
      <c r="O51" s="2"/>
    </row>
    <row r="52" spans="1:15" x14ac:dyDescent="0.25">
      <c r="A52" s="2">
        <v>50</v>
      </c>
      <c r="B52" s="2" t="s">
        <v>22</v>
      </c>
      <c r="C52" s="2">
        <v>18</v>
      </c>
      <c r="D52" s="2"/>
      <c r="E52" s="5" t="s">
        <v>21</v>
      </c>
      <c r="F52" s="2" t="s">
        <v>18</v>
      </c>
      <c r="G52" s="2"/>
      <c r="H52" s="2" t="s">
        <v>19</v>
      </c>
      <c r="I52" s="2" t="s">
        <v>31</v>
      </c>
      <c r="J52" s="4">
        <v>40702</v>
      </c>
      <c r="K52" s="2"/>
      <c r="L52" s="2">
        <v>157</v>
      </c>
      <c r="M52" s="2">
        <v>398616</v>
      </c>
      <c r="N52" s="2">
        <v>1693553</v>
      </c>
      <c r="O52" s="2"/>
    </row>
    <row r="53" spans="1:15" x14ac:dyDescent="0.25">
      <c r="A53" s="2">
        <v>51</v>
      </c>
      <c r="B53" s="2" t="s">
        <v>22</v>
      </c>
      <c r="C53" s="2">
        <v>15.7</v>
      </c>
      <c r="D53" s="2"/>
      <c r="E53" s="5" t="s">
        <v>21</v>
      </c>
      <c r="F53" s="2" t="s">
        <v>18</v>
      </c>
      <c r="G53" s="2"/>
      <c r="H53" s="2" t="s">
        <v>19</v>
      </c>
      <c r="I53" s="2" t="s">
        <v>31</v>
      </c>
      <c r="J53" s="4">
        <v>40702</v>
      </c>
      <c r="K53" s="2"/>
      <c r="L53" s="2">
        <v>157</v>
      </c>
      <c r="M53" s="2">
        <v>398616</v>
      </c>
      <c r="N53" s="2">
        <v>1693553</v>
      </c>
      <c r="O53" s="2"/>
    </row>
    <row r="54" spans="1:15" x14ac:dyDescent="0.25">
      <c r="A54" s="2">
        <v>52</v>
      </c>
      <c r="B54" s="2" t="s">
        <v>22</v>
      </c>
      <c r="C54" s="2">
        <v>12.5</v>
      </c>
      <c r="D54" s="2"/>
      <c r="E54" s="5" t="s">
        <v>21</v>
      </c>
      <c r="F54" s="2" t="s">
        <v>18</v>
      </c>
      <c r="G54" s="2"/>
      <c r="H54" s="2" t="s">
        <v>19</v>
      </c>
      <c r="I54" s="2" t="s">
        <v>31</v>
      </c>
      <c r="J54" s="4">
        <v>40702</v>
      </c>
      <c r="K54" s="2"/>
      <c r="L54" s="2">
        <v>157</v>
      </c>
      <c r="M54" s="2">
        <v>398616</v>
      </c>
      <c r="N54" s="2">
        <v>1693553</v>
      </c>
      <c r="O54" s="2"/>
    </row>
    <row r="55" spans="1:15" x14ac:dyDescent="0.25">
      <c r="A55" s="2">
        <v>53</v>
      </c>
      <c r="B55" s="2" t="s">
        <v>22</v>
      </c>
      <c r="C55" s="2">
        <v>10.199999999999999</v>
      </c>
      <c r="D55" s="2"/>
      <c r="E55" s="5" t="s">
        <v>21</v>
      </c>
      <c r="F55" s="2" t="s">
        <v>18</v>
      </c>
      <c r="G55" s="2"/>
      <c r="H55" s="2" t="s">
        <v>19</v>
      </c>
      <c r="I55" s="2" t="s">
        <v>31</v>
      </c>
      <c r="J55" s="4">
        <v>40702</v>
      </c>
      <c r="K55" s="2"/>
      <c r="L55" s="2">
        <v>157</v>
      </c>
      <c r="M55" s="2">
        <v>398616</v>
      </c>
      <c r="N55" s="2">
        <v>1693553</v>
      </c>
      <c r="O55" s="2"/>
    </row>
    <row r="56" spans="1:15" x14ac:dyDescent="0.25">
      <c r="A56" s="2">
        <v>54</v>
      </c>
      <c r="B56" s="2" t="s">
        <v>22</v>
      </c>
      <c r="C56" s="2">
        <v>23.2</v>
      </c>
      <c r="D56" s="2"/>
      <c r="E56" s="5" t="s">
        <v>21</v>
      </c>
      <c r="F56" s="2" t="s">
        <v>18</v>
      </c>
      <c r="G56" s="2"/>
      <c r="H56" s="2" t="s">
        <v>19</v>
      </c>
      <c r="I56" s="2" t="s">
        <v>31</v>
      </c>
      <c r="J56" s="4">
        <v>40702</v>
      </c>
      <c r="K56" s="2"/>
      <c r="L56" s="2">
        <v>157</v>
      </c>
      <c r="M56" s="2">
        <v>398616</v>
      </c>
      <c r="N56" s="2">
        <v>1693553</v>
      </c>
      <c r="O56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G8" sqref="G8"/>
    </sheetView>
  </sheetViews>
  <sheetFormatPr baseColWidth="10" defaultRowHeight="15" x14ac:dyDescent="0.25"/>
  <cols>
    <col min="1" max="1" width="4.140625" bestFit="1" customWidth="1"/>
    <col min="2" max="2" width="14.2851562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6.7109375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28.4</v>
      </c>
      <c r="D3" s="2">
        <v>10</v>
      </c>
      <c r="E3" s="5" t="s">
        <v>21</v>
      </c>
      <c r="F3" s="2" t="s">
        <v>18</v>
      </c>
      <c r="G3" s="30" t="s">
        <v>32</v>
      </c>
      <c r="H3" s="2" t="s">
        <v>19</v>
      </c>
      <c r="I3" s="2" t="s">
        <v>31</v>
      </c>
      <c r="J3" s="4">
        <v>40702</v>
      </c>
      <c r="K3" s="2"/>
      <c r="L3" s="2">
        <v>161</v>
      </c>
      <c r="M3" s="2">
        <v>398535</v>
      </c>
      <c r="N3" s="2">
        <v>1692406</v>
      </c>
      <c r="O3" s="2"/>
    </row>
    <row r="4" spans="1:15" x14ac:dyDescent="0.25">
      <c r="A4" s="2">
        <v>2</v>
      </c>
      <c r="B4" s="2" t="s">
        <v>22</v>
      </c>
      <c r="C4" s="2">
        <v>13.4</v>
      </c>
      <c r="D4" s="2">
        <v>5</v>
      </c>
      <c r="E4" s="5" t="s">
        <v>21</v>
      </c>
      <c r="F4" s="2" t="s">
        <v>18</v>
      </c>
      <c r="G4" s="31"/>
      <c r="H4" s="2" t="s">
        <v>19</v>
      </c>
      <c r="I4" s="2" t="s">
        <v>31</v>
      </c>
      <c r="J4" s="4">
        <v>40702</v>
      </c>
      <c r="K4" s="2"/>
      <c r="L4" s="2">
        <v>161</v>
      </c>
      <c r="M4" s="2">
        <v>398535</v>
      </c>
      <c r="N4" s="2">
        <v>1692406</v>
      </c>
      <c r="O4" s="2"/>
    </row>
    <row r="5" spans="1:15" x14ac:dyDescent="0.25">
      <c r="A5" s="2">
        <v>3</v>
      </c>
      <c r="B5" s="2" t="s">
        <v>17</v>
      </c>
      <c r="C5" s="2">
        <v>13.3</v>
      </c>
      <c r="D5" s="2">
        <v>6</v>
      </c>
      <c r="E5" s="5" t="s">
        <v>21</v>
      </c>
      <c r="F5" s="2" t="s">
        <v>18</v>
      </c>
      <c r="G5" s="31"/>
      <c r="H5" s="2" t="s">
        <v>19</v>
      </c>
      <c r="I5" s="2" t="s">
        <v>31</v>
      </c>
      <c r="J5" s="4">
        <v>40702</v>
      </c>
      <c r="K5" s="2"/>
      <c r="L5" s="2">
        <v>161</v>
      </c>
      <c r="M5" s="2">
        <v>398535</v>
      </c>
      <c r="N5" s="2">
        <v>1692406</v>
      </c>
      <c r="O5" s="2"/>
    </row>
    <row r="6" spans="1:15" x14ac:dyDescent="0.25">
      <c r="A6" s="2">
        <v>4</v>
      </c>
      <c r="B6" s="2" t="s">
        <v>17</v>
      </c>
      <c r="C6" s="2">
        <v>13.5</v>
      </c>
      <c r="D6" s="2">
        <v>5</v>
      </c>
      <c r="E6" s="5" t="s">
        <v>21</v>
      </c>
      <c r="F6" s="2" t="s">
        <v>18</v>
      </c>
      <c r="G6" s="31"/>
      <c r="H6" s="2" t="s">
        <v>19</v>
      </c>
      <c r="I6" s="2" t="s">
        <v>31</v>
      </c>
      <c r="J6" s="4">
        <v>40702</v>
      </c>
      <c r="K6" s="2"/>
      <c r="L6" s="2">
        <v>161</v>
      </c>
      <c r="M6" s="2">
        <v>398535</v>
      </c>
      <c r="N6" s="2">
        <v>1692406</v>
      </c>
      <c r="O6" s="2"/>
    </row>
    <row r="7" spans="1:15" x14ac:dyDescent="0.25">
      <c r="A7" s="2">
        <v>5</v>
      </c>
      <c r="B7" s="2" t="s">
        <v>17</v>
      </c>
      <c r="C7" s="2">
        <v>10.199999999999999</v>
      </c>
      <c r="D7" s="2">
        <v>4</v>
      </c>
      <c r="E7" s="5" t="s">
        <v>21</v>
      </c>
      <c r="F7" s="2" t="s">
        <v>18</v>
      </c>
      <c r="G7" s="32"/>
      <c r="H7" s="2" t="s">
        <v>19</v>
      </c>
      <c r="I7" s="2" t="s">
        <v>31</v>
      </c>
      <c r="J7" s="4">
        <v>40702</v>
      </c>
      <c r="K7" s="2"/>
      <c r="L7" s="2">
        <v>161</v>
      </c>
      <c r="M7" s="2">
        <v>398535</v>
      </c>
      <c r="N7" s="2">
        <v>1692406</v>
      </c>
      <c r="O7" s="2"/>
    </row>
    <row r="8" spans="1:15" x14ac:dyDescent="0.25">
      <c r="A8" s="2">
        <v>6</v>
      </c>
      <c r="B8" s="2" t="s">
        <v>22</v>
      </c>
      <c r="C8" s="2">
        <v>30</v>
      </c>
      <c r="D8" s="2">
        <v>13</v>
      </c>
      <c r="E8" s="5" t="s">
        <v>21</v>
      </c>
      <c r="F8" s="2" t="s">
        <v>18</v>
      </c>
      <c r="G8" s="2"/>
      <c r="H8" s="2" t="s">
        <v>19</v>
      </c>
      <c r="I8" s="2" t="s">
        <v>31</v>
      </c>
      <c r="J8" s="4">
        <v>40702</v>
      </c>
      <c r="K8" s="2"/>
      <c r="L8" s="2">
        <v>161</v>
      </c>
      <c r="M8" s="2">
        <v>398535</v>
      </c>
      <c r="N8" s="2">
        <v>1692406</v>
      </c>
      <c r="O8" s="2"/>
    </row>
    <row r="9" spans="1:15" x14ac:dyDescent="0.25">
      <c r="A9" s="2">
        <v>7</v>
      </c>
      <c r="B9" s="2" t="s">
        <v>17</v>
      </c>
      <c r="C9" s="2">
        <v>11.2</v>
      </c>
      <c r="D9" s="2">
        <v>4</v>
      </c>
      <c r="E9" s="5" t="s">
        <v>21</v>
      </c>
      <c r="F9" s="2" t="s">
        <v>18</v>
      </c>
      <c r="G9" s="2"/>
      <c r="H9" s="2" t="s">
        <v>19</v>
      </c>
      <c r="I9" s="2" t="s">
        <v>31</v>
      </c>
      <c r="J9" s="4">
        <v>40702</v>
      </c>
      <c r="K9" s="2"/>
      <c r="L9" s="2">
        <v>161</v>
      </c>
      <c r="M9" s="2">
        <v>398535</v>
      </c>
      <c r="N9" s="2">
        <v>1692406</v>
      </c>
      <c r="O9" s="2"/>
    </row>
    <row r="10" spans="1:15" x14ac:dyDescent="0.25">
      <c r="A10" s="2">
        <v>8</v>
      </c>
      <c r="B10" s="2" t="s">
        <v>22</v>
      </c>
      <c r="C10" s="2">
        <v>23.5</v>
      </c>
      <c r="D10" s="2">
        <v>9</v>
      </c>
      <c r="E10" s="5" t="s">
        <v>21</v>
      </c>
      <c r="F10" s="2" t="s">
        <v>18</v>
      </c>
      <c r="G10" s="2"/>
      <c r="H10" s="2" t="s">
        <v>19</v>
      </c>
      <c r="I10" s="2" t="s">
        <v>31</v>
      </c>
      <c r="J10" s="4">
        <v>40702</v>
      </c>
      <c r="K10" s="2"/>
      <c r="L10" s="2">
        <v>161</v>
      </c>
      <c r="M10" s="2">
        <v>398535</v>
      </c>
      <c r="N10" s="2">
        <v>1692406</v>
      </c>
      <c r="O10" s="2"/>
    </row>
    <row r="11" spans="1:15" x14ac:dyDescent="0.25">
      <c r="A11" s="2">
        <v>9</v>
      </c>
      <c r="B11" s="2" t="s">
        <v>17</v>
      </c>
      <c r="C11" s="2">
        <v>11.8</v>
      </c>
      <c r="D11" s="2">
        <v>4</v>
      </c>
      <c r="E11" s="5" t="s">
        <v>21</v>
      </c>
      <c r="F11" s="2" t="s">
        <v>18</v>
      </c>
      <c r="G11" s="2"/>
      <c r="H11" s="2" t="s">
        <v>19</v>
      </c>
      <c r="I11" s="2" t="s">
        <v>31</v>
      </c>
      <c r="J11" s="4">
        <v>40702</v>
      </c>
      <c r="K11" s="2"/>
      <c r="L11" s="2">
        <v>161</v>
      </c>
      <c r="M11" s="2">
        <v>398535</v>
      </c>
      <c r="N11" s="2">
        <v>1692406</v>
      </c>
      <c r="O11" s="2"/>
    </row>
  </sheetData>
  <mergeCells count="15">
    <mergeCell ref="M1:N1"/>
    <mergeCell ref="O1:O2"/>
    <mergeCell ref="G3:G7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A2"/>
    </sheetView>
  </sheetViews>
  <sheetFormatPr baseColWidth="10" defaultRowHeight="15" x14ac:dyDescent="0.25"/>
  <cols>
    <col min="1" max="1" width="4.140625" bestFit="1" customWidth="1"/>
    <col min="2" max="2" width="14.2851562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6.7109375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17</v>
      </c>
      <c r="C3" s="2">
        <v>10.3</v>
      </c>
      <c r="D3" s="2">
        <v>4</v>
      </c>
      <c r="E3" s="5" t="s">
        <v>21</v>
      </c>
      <c r="F3" s="2" t="s">
        <v>18</v>
      </c>
      <c r="G3" s="2"/>
      <c r="H3" s="2" t="s">
        <v>19</v>
      </c>
      <c r="I3" s="2" t="s">
        <v>31</v>
      </c>
      <c r="J3" s="4">
        <v>40702</v>
      </c>
      <c r="K3" s="2"/>
      <c r="L3" s="2">
        <v>162</v>
      </c>
      <c r="M3" s="2">
        <v>398569</v>
      </c>
      <c r="N3" s="2">
        <v>1692109</v>
      </c>
      <c r="O3" s="2"/>
    </row>
    <row r="4" spans="1:15" x14ac:dyDescent="0.25">
      <c r="A4" s="2">
        <v>2</v>
      </c>
      <c r="B4" s="2" t="s">
        <v>17</v>
      </c>
      <c r="C4" s="2">
        <v>11.3</v>
      </c>
      <c r="D4" s="2">
        <v>4</v>
      </c>
      <c r="E4" s="5" t="s">
        <v>21</v>
      </c>
      <c r="F4" s="2" t="s">
        <v>18</v>
      </c>
      <c r="G4" s="2"/>
      <c r="H4" s="2" t="s">
        <v>19</v>
      </c>
      <c r="I4" s="2" t="s">
        <v>31</v>
      </c>
      <c r="J4" s="4">
        <v>40702</v>
      </c>
      <c r="K4" s="2"/>
      <c r="L4" s="2">
        <v>162</v>
      </c>
      <c r="M4" s="2">
        <v>398569</v>
      </c>
      <c r="N4" s="2">
        <v>1692109</v>
      </c>
      <c r="O4" s="2"/>
    </row>
    <row r="5" spans="1:15" x14ac:dyDescent="0.25">
      <c r="A5" s="2">
        <v>3</v>
      </c>
      <c r="B5" s="2" t="s">
        <v>17</v>
      </c>
      <c r="C5" s="2">
        <v>12.5</v>
      </c>
      <c r="D5" s="2">
        <v>5</v>
      </c>
      <c r="E5" s="5" t="s">
        <v>21</v>
      </c>
      <c r="F5" s="2" t="s">
        <v>18</v>
      </c>
      <c r="G5" s="2"/>
      <c r="H5" s="2" t="s">
        <v>19</v>
      </c>
      <c r="I5" s="2" t="s">
        <v>31</v>
      </c>
      <c r="J5" s="4">
        <v>40702</v>
      </c>
      <c r="K5" s="2"/>
      <c r="L5" s="2">
        <v>162</v>
      </c>
      <c r="M5" s="2">
        <v>398569</v>
      </c>
      <c r="N5" s="2">
        <v>1692109</v>
      </c>
      <c r="O5" s="2"/>
    </row>
    <row r="6" spans="1:15" x14ac:dyDescent="0.25">
      <c r="A6" s="2">
        <v>4</v>
      </c>
      <c r="B6" s="2" t="s">
        <v>17</v>
      </c>
      <c r="C6" s="2">
        <v>12.3</v>
      </c>
      <c r="D6" s="2">
        <v>5</v>
      </c>
      <c r="E6" s="5" t="s">
        <v>21</v>
      </c>
      <c r="F6" s="2" t="s">
        <v>18</v>
      </c>
      <c r="G6" s="2"/>
      <c r="H6" s="2" t="s">
        <v>19</v>
      </c>
      <c r="I6" s="2" t="s">
        <v>31</v>
      </c>
      <c r="J6" s="4">
        <v>40702</v>
      </c>
      <c r="K6" s="2"/>
      <c r="L6" s="2">
        <v>162</v>
      </c>
      <c r="M6" s="2">
        <v>398569</v>
      </c>
      <c r="N6" s="2">
        <v>1692109</v>
      </c>
      <c r="O6" s="2"/>
    </row>
    <row r="7" spans="1:15" x14ac:dyDescent="0.25">
      <c r="A7" s="2">
        <v>5</v>
      </c>
      <c r="B7" s="2" t="s">
        <v>17</v>
      </c>
      <c r="C7" s="2">
        <v>12.2</v>
      </c>
      <c r="D7" s="2">
        <v>5</v>
      </c>
      <c r="E7" s="5" t="s">
        <v>21</v>
      </c>
      <c r="F7" s="2" t="s">
        <v>18</v>
      </c>
      <c r="G7" s="2"/>
      <c r="H7" s="2" t="s">
        <v>19</v>
      </c>
      <c r="I7" s="2" t="s">
        <v>31</v>
      </c>
      <c r="J7" s="4">
        <v>40702</v>
      </c>
      <c r="K7" s="2"/>
      <c r="L7" s="2">
        <v>162</v>
      </c>
      <c r="M7" s="2">
        <v>398569</v>
      </c>
      <c r="N7" s="2">
        <v>1692109</v>
      </c>
      <c r="O7" s="2"/>
    </row>
    <row r="8" spans="1:15" x14ac:dyDescent="0.25">
      <c r="A8" s="2">
        <v>6</v>
      </c>
      <c r="B8" s="2" t="s">
        <v>17</v>
      </c>
      <c r="C8" s="2">
        <v>12.6</v>
      </c>
      <c r="D8" s="2">
        <v>5</v>
      </c>
      <c r="E8" s="5" t="s">
        <v>21</v>
      </c>
      <c r="F8" s="2" t="s">
        <v>18</v>
      </c>
      <c r="G8" s="2"/>
      <c r="H8" s="2" t="s">
        <v>19</v>
      </c>
      <c r="I8" s="2" t="s">
        <v>31</v>
      </c>
      <c r="J8" s="4">
        <v>40702</v>
      </c>
      <c r="K8" s="2"/>
      <c r="L8" s="2">
        <v>162</v>
      </c>
      <c r="M8" s="2">
        <v>398569</v>
      </c>
      <c r="N8" s="2">
        <v>1692109</v>
      </c>
      <c r="O8" s="2"/>
    </row>
    <row r="9" spans="1:15" x14ac:dyDescent="0.25">
      <c r="A9" s="2">
        <v>7</v>
      </c>
      <c r="B9" s="2" t="s">
        <v>17</v>
      </c>
      <c r="C9" s="2">
        <v>10</v>
      </c>
      <c r="D9" s="2">
        <v>4</v>
      </c>
      <c r="E9" s="5" t="s">
        <v>21</v>
      </c>
      <c r="F9" s="2" t="s">
        <v>18</v>
      </c>
      <c r="G9" s="2"/>
      <c r="H9" s="2" t="s">
        <v>19</v>
      </c>
      <c r="I9" s="2" t="s">
        <v>31</v>
      </c>
      <c r="J9" s="4">
        <v>40702</v>
      </c>
      <c r="K9" s="2"/>
      <c r="L9" s="2">
        <v>162</v>
      </c>
      <c r="M9" s="2">
        <v>398569</v>
      </c>
      <c r="N9" s="2">
        <v>1692109</v>
      </c>
      <c r="O9" s="2"/>
    </row>
    <row r="10" spans="1:15" x14ac:dyDescent="0.25">
      <c r="A10" s="2">
        <v>8</v>
      </c>
      <c r="B10" s="2" t="s">
        <v>17</v>
      </c>
      <c r="C10" s="2">
        <v>14.1</v>
      </c>
      <c r="D10" s="2">
        <v>5</v>
      </c>
      <c r="E10" s="5" t="s">
        <v>21</v>
      </c>
      <c r="F10" s="2" t="s">
        <v>18</v>
      </c>
      <c r="G10" s="2"/>
      <c r="H10" s="2" t="s">
        <v>19</v>
      </c>
      <c r="I10" s="2" t="s">
        <v>31</v>
      </c>
      <c r="J10" s="4">
        <v>40702</v>
      </c>
      <c r="K10" s="2"/>
      <c r="L10" s="2">
        <v>162</v>
      </c>
      <c r="M10" s="2">
        <v>398569</v>
      </c>
      <c r="N10" s="2">
        <v>1692109</v>
      </c>
      <c r="O10" s="2"/>
    </row>
    <row r="11" spans="1:15" x14ac:dyDescent="0.25">
      <c r="A11" s="2">
        <v>9</v>
      </c>
      <c r="B11" s="2" t="s">
        <v>17</v>
      </c>
      <c r="C11" s="2">
        <v>11</v>
      </c>
      <c r="D11" s="2">
        <v>6</v>
      </c>
      <c r="E11" s="5" t="s">
        <v>21</v>
      </c>
      <c r="F11" s="2" t="s">
        <v>18</v>
      </c>
      <c r="G11" s="2"/>
      <c r="H11" s="2" t="s">
        <v>19</v>
      </c>
      <c r="I11" s="2" t="s">
        <v>31</v>
      </c>
      <c r="J11" s="4">
        <v>40702</v>
      </c>
      <c r="K11" s="2"/>
      <c r="L11" s="2">
        <v>162</v>
      </c>
      <c r="M11" s="2">
        <v>398569</v>
      </c>
      <c r="N11" s="2">
        <v>1692109</v>
      </c>
      <c r="O11" s="2"/>
    </row>
    <row r="12" spans="1:15" x14ac:dyDescent="0.25">
      <c r="A12" s="2">
        <v>10</v>
      </c>
      <c r="B12" s="2" t="s">
        <v>17</v>
      </c>
      <c r="C12" s="2">
        <v>10</v>
      </c>
      <c r="D12" s="2">
        <v>6</v>
      </c>
      <c r="E12" s="5" t="s">
        <v>21</v>
      </c>
      <c r="F12" s="2" t="s">
        <v>18</v>
      </c>
      <c r="G12" s="2"/>
      <c r="H12" s="2" t="s">
        <v>19</v>
      </c>
      <c r="I12" s="2" t="s">
        <v>31</v>
      </c>
      <c r="J12" s="4">
        <v>40702</v>
      </c>
      <c r="K12" s="2"/>
      <c r="L12" s="2">
        <v>162</v>
      </c>
      <c r="M12" s="2">
        <v>398569</v>
      </c>
      <c r="N12" s="2">
        <v>1692109</v>
      </c>
      <c r="O12" s="2"/>
    </row>
    <row r="13" spans="1:15" x14ac:dyDescent="0.25">
      <c r="A13" s="2">
        <v>11</v>
      </c>
      <c r="B13" s="2" t="s">
        <v>17</v>
      </c>
      <c r="C13" s="2">
        <v>10.1</v>
      </c>
      <c r="D13" s="2">
        <v>6</v>
      </c>
      <c r="E13" s="5" t="s">
        <v>21</v>
      </c>
      <c r="F13" s="2" t="s">
        <v>18</v>
      </c>
      <c r="G13" s="2"/>
      <c r="H13" s="2" t="s">
        <v>19</v>
      </c>
      <c r="I13" s="2" t="s">
        <v>31</v>
      </c>
      <c r="J13" s="4">
        <v>40702</v>
      </c>
      <c r="K13" s="2"/>
      <c r="L13" s="2">
        <v>162</v>
      </c>
      <c r="M13" s="2">
        <v>398569</v>
      </c>
      <c r="N13" s="2">
        <v>1692109</v>
      </c>
      <c r="O13" s="2"/>
    </row>
    <row r="14" spans="1:15" x14ac:dyDescent="0.25">
      <c r="A14" s="2">
        <v>12</v>
      </c>
      <c r="B14" s="2" t="s">
        <v>17</v>
      </c>
      <c r="C14" s="2">
        <v>14.5</v>
      </c>
      <c r="D14" s="2">
        <v>6</v>
      </c>
      <c r="E14" s="5" t="s">
        <v>21</v>
      </c>
      <c r="F14" s="2" t="s">
        <v>18</v>
      </c>
      <c r="G14" s="2"/>
      <c r="H14" s="2" t="s">
        <v>19</v>
      </c>
      <c r="I14" s="2" t="s">
        <v>31</v>
      </c>
      <c r="J14" s="4">
        <v>40702</v>
      </c>
      <c r="K14" s="2"/>
      <c r="L14" s="2">
        <v>162</v>
      </c>
      <c r="M14" s="2">
        <v>398569</v>
      </c>
      <c r="N14" s="2">
        <v>1692109</v>
      </c>
      <c r="O14" s="2"/>
    </row>
    <row r="15" spans="1:15" x14ac:dyDescent="0.25">
      <c r="A15" s="2">
        <v>13</v>
      </c>
      <c r="B15" s="2" t="s">
        <v>17</v>
      </c>
      <c r="C15" s="2">
        <v>12.2</v>
      </c>
      <c r="D15" s="2">
        <v>5</v>
      </c>
      <c r="E15" s="5" t="s">
        <v>21</v>
      </c>
      <c r="F15" s="2" t="s">
        <v>18</v>
      </c>
      <c r="G15" s="2"/>
      <c r="H15" s="2" t="s">
        <v>19</v>
      </c>
      <c r="I15" s="2" t="s">
        <v>31</v>
      </c>
      <c r="J15" s="4">
        <v>40702</v>
      </c>
      <c r="K15" s="2"/>
      <c r="L15" s="2">
        <v>162</v>
      </c>
      <c r="M15" s="2">
        <v>398569</v>
      </c>
      <c r="N15" s="2">
        <v>1692109</v>
      </c>
      <c r="O15" s="2"/>
    </row>
    <row r="16" spans="1:15" x14ac:dyDescent="0.25">
      <c r="A16" s="2">
        <v>14</v>
      </c>
      <c r="B16" s="2" t="s">
        <v>17</v>
      </c>
      <c r="C16" s="2">
        <v>13.9</v>
      </c>
      <c r="D16" s="2">
        <v>4</v>
      </c>
      <c r="E16" s="5" t="s">
        <v>21</v>
      </c>
      <c r="F16" s="2" t="s">
        <v>18</v>
      </c>
      <c r="G16" s="2"/>
      <c r="H16" s="2" t="s">
        <v>19</v>
      </c>
      <c r="I16" s="2" t="s">
        <v>31</v>
      </c>
      <c r="J16" s="4">
        <v>40702</v>
      </c>
      <c r="K16" s="2"/>
      <c r="L16" s="2">
        <v>162</v>
      </c>
      <c r="M16" s="2">
        <v>398569</v>
      </c>
      <c r="N16" s="2">
        <v>1692109</v>
      </c>
      <c r="O16" s="2"/>
    </row>
    <row r="17" spans="1:15" x14ac:dyDescent="0.25">
      <c r="A17" s="2">
        <v>15</v>
      </c>
      <c r="B17" s="2" t="s">
        <v>17</v>
      </c>
      <c r="C17" s="2">
        <v>10</v>
      </c>
      <c r="D17" s="2">
        <v>6</v>
      </c>
      <c r="E17" s="5" t="s">
        <v>21</v>
      </c>
      <c r="F17" s="2" t="s">
        <v>18</v>
      </c>
      <c r="G17" s="2"/>
      <c r="H17" s="2" t="s">
        <v>19</v>
      </c>
      <c r="I17" s="2" t="s">
        <v>31</v>
      </c>
      <c r="J17" s="4">
        <v>40702</v>
      </c>
      <c r="K17" s="2"/>
      <c r="L17" s="2">
        <v>162</v>
      </c>
      <c r="M17" s="2">
        <v>398569</v>
      </c>
      <c r="N17" s="2">
        <v>1692109</v>
      </c>
      <c r="O17" s="2"/>
    </row>
    <row r="18" spans="1:15" x14ac:dyDescent="0.25">
      <c r="A18" s="2">
        <v>16</v>
      </c>
      <c r="B18" s="2" t="s">
        <v>23</v>
      </c>
      <c r="C18" s="2">
        <v>14.5</v>
      </c>
      <c r="D18" s="2">
        <v>4</v>
      </c>
      <c r="E18" s="5" t="s">
        <v>21</v>
      </c>
      <c r="F18" s="2" t="s">
        <v>18</v>
      </c>
      <c r="G18" s="2"/>
      <c r="H18" s="2" t="s">
        <v>19</v>
      </c>
      <c r="I18" s="2" t="s">
        <v>31</v>
      </c>
      <c r="J18" s="4">
        <v>40702</v>
      </c>
      <c r="K18" s="2"/>
      <c r="L18" s="2">
        <v>162</v>
      </c>
      <c r="M18" s="2">
        <v>398569</v>
      </c>
      <c r="N18" s="2">
        <v>1692109</v>
      </c>
      <c r="O18" s="2"/>
    </row>
    <row r="19" spans="1:15" x14ac:dyDescent="0.25">
      <c r="A19" s="2">
        <v>17</v>
      </c>
      <c r="B19" s="2" t="s">
        <v>17</v>
      </c>
      <c r="C19" s="2">
        <v>10.4</v>
      </c>
      <c r="D19" s="2">
        <v>6</v>
      </c>
      <c r="E19" s="5" t="s">
        <v>21</v>
      </c>
      <c r="F19" s="2" t="s">
        <v>18</v>
      </c>
      <c r="G19" s="2"/>
      <c r="H19" s="2" t="s">
        <v>19</v>
      </c>
      <c r="I19" s="2" t="s">
        <v>31</v>
      </c>
      <c r="J19" s="4">
        <v>40702</v>
      </c>
      <c r="K19" s="2"/>
      <c r="L19" s="2">
        <v>162</v>
      </c>
      <c r="M19" s="2">
        <v>398569</v>
      </c>
      <c r="N19" s="2">
        <v>1692109</v>
      </c>
      <c r="O19" s="2"/>
    </row>
    <row r="20" spans="1:15" x14ac:dyDescent="0.25">
      <c r="A20" s="2">
        <v>18</v>
      </c>
      <c r="B20" s="2" t="s">
        <v>17</v>
      </c>
      <c r="C20" s="2">
        <v>18.8</v>
      </c>
      <c r="D20" s="2">
        <v>8</v>
      </c>
      <c r="E20" s="5" t="s">
        <v>21</v>
      </c>
      <c r="F20" s="2" t="s">
        <v>18</v>
      </c>
      <c r="G20" s="2"/>
      <c r="H20" s="2" t="s">
        <v>19</v>
      </c>
      <c r="I20" s="2" t="s">
        <v>31</v>
      </c>
      <c r="J20" s="4">
        <v>40702</v>
      </c>
      <c r="K20" s="2"/>
      <c r="L20" s="2">
        <v>162</v>
      </c>
      <c r="M20" s="2">
        <v>398569</v>
      </c>
      <c r="N20" s="2">
        <v>1692109</v>
      </c>
      <c r="O20" s="2"/>
    </row>
    <row r="21" spans="1:15" x14ac:dyDescent="0.25">
      <c r="A21" s="2">
        <v>19</v>
      </c>
      <c r="B21" s="2" t="s">
        <v>17</v>
      </c>
      <c r="C21" s="2">
        <v>15.5</v>
      </c>
      <c r="D21" s="2">
        <v>8</v>
      </c>
      <c r="E21" s="5" t="s">
        <v>21</v>
      </c>
      <c r="F21" s="2" t="s">
        <v>18</v>
      </c>
      <c r="G21" s="2"/>
      <c r="H21" s="2" t="s">
        <v>19</v>
      </c>
      <c r="I21" s="2" t="s">
        <v>31</v>
      </c>
      <c r="J21" s="4">
        <v>40702</v>
      </c>
      <c r="K21" s="2"/>
      <c r="L21" s="2">
        <v>162</v>
      </c>
      <c r="M21" s="2">
        <v>398569</v>
      </c>
      <c r="N21" s="2">
        <v>1692109</v>
      </c>
      <c r="O21" s="2"/>
    </row>
    <row r="22" spans="1:15" x14ac:dyDescent="0.25">
      <c r="A22" s="2">
        <v>20</v>
      </c>
      <c r="B22" s="2" t="s">
        <v>17</v>
      </c>
      <c r="C22" s="2">
        <v>12.2</v>
      </c>
      <c r="D22" s="2">
        <v>6</v>
      </c>
      <c r="E22" s="5" t="s">
        <v>21</v>
      </c>
      <c r="F22" s="2" t="s">
        <v>18</v>
      </c>
      <c r="G22" s="2"/>
      <c r="H22" s="2" t="s">
        <v>19</v>
      </c>
      <c r="I22" s="2" t="s">
        <v>31</v>
      </c>
      <c r="J22" s="4">
        <v>40702</v>
      </c>
      <c r="K22" s="2"/>
      <c r="L22" s="2">
        <v>162</v>
      </c>
      <c r="M22" s="2">
        <v>398569</v>
      </c>
      <c r="N22" s="2">
        <v>1692109</v>
      </c>
      <c r="O22" s="2"/>
    </row>
    <row r="23" spans="1:15" x14ac:dyDescent="0.25">
      <c r="A23" s="2">
        <v>21</v>
      </c>
      <c r="B23" s="2" t="s">
        <v>17</v>
      </c>
      <c r="C23" s="2">
        <v>16</v>
      </c>
      <c r="D23" s="2">
        <v>10</v>
      </c>
      <c r="E23" s="5" t="s">
        <v>21</v>
      </c>
      <c r="F23" s="2" t="s">
        <v>18</v>
      </c>
      <c r="G23" s="2"/>
      <c r="H23" s="2" t="s">
        <v>19</v>
      </c>
      <c r="I23" s="2" t="s">
        <v>31</v>
      </c>
      <c r="J23" s="4">
        <v>40702</v>
      </c>
      <c r="K23" s="2"/>
      <c r="L23" s="2">
        <v>162</v>
      </c>
      <c r="M23" s="2">
        <v>398569</v>
      </c>
      <c r="N23" s="2">
        <v>1692109</v>
      </c>
      <c r="O23" s="2"/>
    </row>
    <row r="24" spans="1:15" x14ac:dyDescent="0.25">
      <c r="A24" s="2">
        <v>22</v>
      </c>
      <c r="B24" s="2" t="s">
        <v>17</v>
      </c>
      <c r="C24" s="2">
        <v>31.1</v>
      </c>
      <c r="D24" s="2">
        <v>5</v>
      </c>
      <c r="E24" s="5" t="s">
        <v>21</v>
      </c>
      <c r="F24" s="2" t="s">
        <v>18</v>
      </c>
      <c r="G24" s="2"/>
      <c r="H24" s="2" t="s">
        <v>19</v>
      </c>
      <c r="I24" s="2" t="s">
        <v>31</v>
      </c>
      <c r="J24" s="4">
        <v>40702</v>
      </c>
      <c r="K24" s="2"/>
      <c r="L24" s="2">
        <v>162</v>
      </c>
      <c r="M24" s="2">
        <v>398569</v>
      </c>
      <c r="N24" s="2">
        <v>1692109</v>
      </c>
      <c r="O24" s="2"/>
    </row>
    <row r="25" spans="1:15" x14ac:dyDescent="0.25">
      <c r="A25" s="2">
        <v>23</v>
      </c>
      <c r="B25" s="2" t="s">
        <v>17</v>
      </c>
      <c r="C25" s="2">
        <v>14.4</v>
      </c>
      <c r="D25" s="2">
        <v>5</v>
      </c>
      <c r="E25" s="5" t="s">
        <v>21</v>
      </c>
      <c r="F25" s="2" t="s">
        <v>18</v>
      </c>
      <c r="G25" s="2"/>
      <c r="H25" s="2" t="s">
        <v>19</v>
      </c>
      <c r="I25" s="2" t="s">
        <v>31</v>
      </c>
      <c r="J25" s="4">
        <v>40702</v>
      </c>
      <c r="K25" s="2"/>
      <c r="L25" s="2">
        <v>162</v>
      </c>
      <c r="M25" s="2">
        <v>398569</v>
      </c>
      <c r="N25" s="2">
        <v>1692109</v>
      </c>
      <c r="O25" s="2"/>
    </row>
    <row r="26" spans="1:15" x14ac:dyDescent="0.25">
      <c r="A26" s="2">
        <v>24</v>
      </c>
      <c r="B26" s="2" t="s">
        <v>17</v>
      </c>
      <c r="C26" s="2">
        <v>17.8</v>
      </c>
      <c r="D26" s="2">
        <v>12</v>
      </c>
      <c r="E26" s="5" t="s">
        <v>21</v>
      </c>
      <c r="F26" s="2" t="s">
        <v>18</v>
      </c>
      <c r="G26" s="2"/>
      <c r="H26" s="2" t="s">
        <v>19</v>
      </c>
      <c r="I26" s="2" t="s">
        <v>31</v>
      </c>
      <c r="J26" s="4">
        <v>40702</v>
      </c>
      <c r="K26" s="2"/>
      <c r="L26" s="2">
        <v>162</v>
      </c>
      <c r="M26" s="2">
        <v>398569</v>
      </c>
      <c r="N26" s="2">
        <v>1692109</v>
      </c>
      <c r="O26" s="2"/>
    </row>
    <row r="27" spans="1:15" x14ac:dyDescent="0.25">
      <c r="A27" s="2">
        <v>25</v>
      </c>
      <c r="B27" s="2" t="s">
        <v>17</v>
      </c>
      <c r="C27" s="2">
        <v>10.9</v>
      </c>
      <c r="D27" s="2">
        <v>7</v>
      </c>
      <c r="E27" s="5" t="s">
        <v>21</v>
      </c>
      <c r="F27" s="2" t="s">
        <v>18</v>
      </c>
      <c r="G27" s="2"/>
      <c r="H27" s="2" t="s">
        <v>19</v>
      </c>
      <c r="I27" s="2" t="s">
        <v>31</v>
      </c>
      <c r="J27" s="4">
        <v>40702</v>
      </c>
      <c r="K27" s="2"/>
      <c r="L27" s="2">
        <v>162</v>
      </c>
      <c r="M27" s="2">
        <v>398569</v>
      </c>
      <c r="N27" s="2">
        <v>1692109</v>
      </c>
      <c r="O27" s="2"/>
    </row>
    <row r="28" spans="1:15" x14ac:dyDescent="0.25">
      <c r="A28" s="2">
        <v>26</v>
      </c>
      <c r="B28" s="2" t="s">
        <v>17</v>
      </c>
      <c r="C28" s="2">
        <v>11.5</v>
      </c>
      <c r="D28" s="2">
        <v>7</v>
      </c>
      <c r="E28" s="5" t="s">
        <v>21</v>
      </c>
      <c r="F28" s="2" t="s">
        <v>18</v>
      </c>
      <c r="G28" s="2"/>
      <c r="H28" s="2" t="s">
        <v>19</v>
      </c>
      <c r="I28" s="2" t="s">
        <v>31</v>
      </c>
      <c r="J28" s="4">
        <v>40702</v>
      </c>
      <c r="K28" s="2"/>
      <c r="L28" s="2">
        <v>162</v>
      </c>
      <c r="M28" s="2">
        <v>398569</v>
      </c>
      <c r="N28" s="2">
        <v>1692109</v>
      </c>
      <c r="O28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N5" sqref="N5"/>
    </sheetView>
  </sheetViews>
  <sheetFormatPr baseColWidth="10" defaultRowHeight="15" x14ac:dyDescent="0.25"/>
  <cols>
    <col min="1" max="1" width="4.140625" bestFit="1" customWidth="1"/>
    <col min="2" max="2" width="14.2851562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6.7109375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17</v>
      </c>
      <c r="C3" s="2">
        <v>10</v>
      </c>
      <c r="D3" s="2">
        <v>7</v>
      </c>
      <c r="E3" s="5" t="s">
        <v>21</v>
      </c>
      <c r="F3" s="2" t="s">
        <v>18</v>
      </c>
      <c r="G3" s="2"/>
      <c r="H3" s="2" t="s">
        <v>19</v>
      </c>
      <c r="I3" s="2" t="s">
        <v>31</v>
      </c>
      <c r="J3" s="4">
        <v>40702</v>
      </c>
      <c r="K3" s="2"/>
      <c r="L3" s="2">
        <v>164</v>
      </c>
      <c r="M3" s="2">
        <v>398537</v>
      </c>
      <c r="N3" s="2">
        <v>1691992</v>
      </c>
      <c r="O3" s="2"/>
    </row>
    <row r="4" spans="1:15" x14ac:dyDescent="0.25">
      <c r="A4" s="2">
        <v>2</v>
      </c>
      <c r="B4" s="2" t="s">
        <v>17</v>
      </c>
      <c r="C4" s="2">
        <v>36.4</v>
      </c>
      <c r="D4" s="2">
        <v>18</v>
      </c>
      <c r="E4" s="5" t="s">
        <v>21</v>
      </c>
      <c r="F4" s="2" t="s">
        <v>18</v>
      </c>
      <c r="G4" s="2"/>
      <c r="H4" s="2" t="s">
        <v>19</v>
      </c>
      <c r="I4" s="2" t="s">
        <v>31</v>
      </c>
      <c r="J4" s="4">
        <v>40702</v>
      </c>
      <c r="K4" s="2"/>
      <c r="L4" s="2">
        <v>164</v>
      </c>
      <c r="M4" s="2">
        <v>398537</v>
      </c>
      <c r="N4" s="2">
        <v>1691992</v>
      </c>
      <c r="O4" s="2"/>
    </row>
    <row r="5" spans="1:15" x14ac:dyDescent="0.25">
      <c r="A5" s="2">
        <v>3</v>
      </c>
      <c r="B5" s="2" t="s">
        <v>17</v>
      </c>
      <c r="C5" s="2">
        <v>13.5</v>
      </c>
      <c r="D5" s="2">
        <v>8</v>
      </c>
      <c r="E5" s="5" t="s">
        <v>21</v>
      </c>
      <c r="F5" s="2" t="s">
        <v>18</v>
      </c>
      <c r="G5" s="2"/>
      <c r="H5" s="2" t="s">
        <v>19</v>
      </c>
      <c r="I5" s="2" t="s">
        <v>31</v>
      </c>
      <c r="J5" s="4">
        <v>40702</v>
      </c>
      <c r="K5" s="2"/>
      <c r="L5" s="2">
        <v>164</v>
      </c>
      <c r="M5" s="2">
        <v>398537</v>
      </c>
      <c r="N5" s="2">
        <v>1691992</v>
      </c>
      <c r="O5" s="2"/>
    </row>
    <row r="6" spans="1:15" x14ac:dyDescent="0.25">
      <c r="A6" s="2">
        <v>4</v>
      </c>
      <c r="B6" s="2" t="s">
        <v>17</v>
      </c>
      <c r="C6" s="2">
        <v>14</v>
      </c>
      <c r="D6" s="2">
        <v>7</v>
      </c>
      <c r="E6" s="5" t="s">
        <v>21</v>
      </c>
      <c r="F6" s="2" t="s">
        <v>18</v>
      </c>
      <c r="G6" s="2"/>
      <c r="H6" s="2" t="s">
        <v>19</v>
      </c>
      <c r="I6" s="2" t="s">
        <v>31</v>
      </c>
      <c r="J6" s="4">
        <v>40702</v>
      </c>
      <c r="K6" s="2"/>
      <c r="L6" s="2">
        <v>164</v>
      </c>
      <c r="M6" s="2">
        <v>398537</v>
      </c>
      <c r="N6" s="2">
        <v>1691992</v>
      </c>
      <c r="O6" s="2"/>
    </row>
    <row r="7" spans="1:15" x14ac:dyDescent="0.25">
      <c r="A7" s="2">
        <v>5</v>
      </c>
      <c r="B7" s="2" t="s">
        <v>23</v>
      </c>
      <c r="C7" s="2">
        <v>12.6</v>
      </c>
      <c r="D7" s="2">
        <v>5</v>
      </c>
      <c r="E7" s="5" t="s">
        <v>21</v>
      </c>
      <c r="F7" s="2" t="s">
        <v>18</v>
      </c>
      <c r="G7" s="2"/>
      <c r="H7" s="2" t="s">
        <v>19</v>
      </c>
      <c r="I7" s="2" t="s">
        <v>31</v>
      </c>
      <c r="J7" s="4">
        <v>40702</v>
      </c>
      <c r="K7" s="2"/>
      <c r="L7" s="2">
        <v>164</v>
      </c>
      <c r="M7" s="2">
        <v>398537</v>
      </c>
      <c r="N7" s="2">
        <v>1691992</v>
      </c>
      <c r="O7" s="2"/>
    </row>
    <row r="8" spans="1:15" x14ac:dyDescent="0.25">
      <c r="A8" s="2">
        <v>6</v>
      </c>
      <c r="B8" s="2" t="s">
        <v>17</v>
      </c>
      <c r="C8" s="2">
        <v>24.5</v>
      </c>
      <c r="D8" s="2">
        <v>18</v>
      </c>
      <c r="E8" s="5" t="s">
        <v>21</v>
      </c>
      <c r="F8" s="2" t="s">
        <v>18</v>
      </c>
      <c r="G8" s="2"/>
      <c r="H8" s="2" t="s">
        <v>19</v>
      </c>
      <c r="I8" s="2" t="s">
        <v>31</v>
      </c>
      <c r="J8" s="4">
        <v>40702</v>
      </c>
      <c r="K8" s="2"/>
      <c r="L8" s="2">
        <v>164</v>
      </c>
      <c r="M8" s="2">
        <v>398537</v>
      </c>
      <c r="N8" s="2">
        <v>1691992</v>
      </c>
      <c r="O8" s="2"/>
    </row>
    <row r="9" spans="1:15" x14ac:dyDescent="0.25">
      <c r="A9" s="2">
        <v>7</v>
      </c>
      <c r="B9" s="2" t="s">
        <v>17</v>
      </c>
      <c r="C9" s="2">
        <v>14.4</v>
      </c>
      <c r="D9" s="2">
        <v>7</v>
      </c>
      <c r="E9" s="5" t="s">
        <v>21</v>
      </c>
      <c r="F9" s="2" t="s">
        <v>18</v>
      </c>
      <c r="G9" s="2"/>
      <c r="H9" s="2" t="s">
        <v>19</v>
      </c>
      <c r="I9" s="2" t="s">
        <v>31</v>
      </c>
      <c r="J9" s="4">
        <v>40702</v>
      </c>
      <c r="K9" s="2"/>
      <c r="L9" s="2">
        <v>164</v>
      </c>
      <c r="M9" s="2">
        <v>398537</v>
      </c>
      <c r="N9" s="2">
        <v>1691992</v>
      </c>
      <c r="O9" s="2"/>
    </row>
    <row r="10" spans="1:15" x14ac:dyDescent="0.25">
      <c r="A10" s="2">
        <v>8</v>
      </c>
      <c r="B10" s="2" t="s">
        <v>17</v>
      </c>
      <c r="C10" s="2">
        <v>15</v>
      </c>
      <c r="D10" s="2">
        <v>7</v>
      </c>
      <c r="E10" s="5" t="s">
        <v>21</v>
      </c>
      <c r="F10" s="2" t="s">
        <v>18</v>
      </c>
      <c r="G10" s="2"/>
      <c r="H10" s="2" t="s">
        <v>19</v>
      </c>
      <c r="I10" s="2" t="s">
        <v>31</v>
      </c>
      <c r="J10" s="4">
        <v>40702</v>
      </c>
      <c r="K10" s="2"/>
      <c r="L10" s="2">
        <v>164</v>
      </c>
      <c r="M10" s="2">
        <v>398537</v>
      </c>
      <c r="N10" s="2">
        <v>1691992</v>
      </c>
      <c r="O10" s="2"/>
    </row>
    <row r="11" spans="1:15" x14ac:dyDescent="0.25">
      <c r="A11" s="2">
        <v>9</v>
      </c>
      <c r="B11" s="2" t="s">
        <v>17</v>
      </c>
      <c r="C11" s="2">
        <v>10</v>
      </c>
      <c r="D11" s="2">
        <v>3</v>
      </c>
      <c r="E11" s="5" t="s">
        <v>21</v>
      </c>
      <c r="F11" s="2" t="s">
        <v>18</v>
      </c>
      <c r="G11" s="2"/>
      <c r="H11" s="2" t="s">
        <v>19</v>
      </c>
      <c r="I11" s="2" t="s">
        <v>31</v>
      </c>
      <c r="J11" s="4">
        <v>40702</v>
      </c>
      <c r="K11" s="2"/>
      <c r="L11" s="2">
        <v>164</v>
      </c>
      <c r="M11" s="2">
        <v>398537</v>
      </c>
      <c r="N11" s="2">
        <v>1691992</v>
      </c>
      <c r="O11" s="2"/>
    </row>
    <row r="12" spans="1:15" x14ac:dyDescent="0.25">
      <c r="A12" s="2">
        <v>10</v>
      </c>
      <c r="B12" s="2" t="s">
        <v>17</v>
      </c>
      <c r="C12" s="2">
        <v>10.9</v>
      </c>
      <c r="D12" s="2">
        <v>4</v>
      </c>
      <c r="E12" s="5" t="s">
        <v>21</v>
      </c>
      <c r="F12" s="2" t="s">
        <v>18</v>
      </c>
      <c r="G12" s="2"/>
      <c r="H12" s="2" t="s">
        <v>19</v>
      </c>
      <c r="I12" s="2" t="s">
        <v>31</v>
      </c>
      <c r="J12" s="4">
        <v>40702</v>
      </c>
      <c r="K12" s="2"/>
      <c r="L12" s="2">
        <v>164</v>
      </c>
      <c r="M12" s="2">
        <v>398537</v>
      </c>
      <c r="N12" s="2">
        <v>1691992</v>
      </c>
      <c r="O12" s="2"/>
    </row>
    <row r="13" spans="1:15" x14ac:dyDescent="0.25">
      <c r="A13" s="2">
        <v>11</v>
      </c>
      <c r="B13" s="2" t="s">
        <v>17</v>
      </c>
      <c r="C13" s="2">
        <v>11.8</v>
      </c>
      <c r="D13" s="2">
        <v>4</v>
      </c>
      <c r="E13" s="5" t="s">
        <v>21</v>
      </c>
      <c r="F13" s="2" t="s">
        <v>18</v>
      </c>
      <c r="G13" s="2"/>
      <c r="H13" s="2" t="s">
        <v>19</v>
      </c>
      <c r="I13" s="2" t="s">
        <v>31</v>
      </c>
      <c r="J13" s="4">
        <v>40702</v>
      </c>
      <c r="K13" s="2"/>
      <c r="L13" s="2">
        <v>164</v>
      </c>
      <c r="M13" s="2">
        <v>398537</v>
      </c>
      <c r="N13" s="2">
        <v>1691992</v>
      </c>
      <c r="O13" s="2"/>
    </row>
    <row r="14" spans="1:15" x14ac:dyDescent="0.25">
      <c r="A14" s="2">
        <v>12</v>
      </c>
      <c r="B14" s="2" t="s">
        <v>17</v>
      </c>
      <c r="C14" s="2">
        <v>13.2</v>
      </c>
      <c r="D14" s="2">
        <v>8</v>
      </c>
      <c r="E14" s="5" t="s">
        <v>21</v>
      </c>
      <c r="F14" s="2" t="s">
        <v>18</v>
      </c>
      <c r="G14" s="2"/>
      <c r="H14" s="2" t="s">
        <v>19</v>
      </c>
      <c r="I14" s="2" t="s">
        <v>31</v>
      </c>
      <c r="J14" s="4">
        <v>40702</v>
      </c>
      <c r="K14" s="2"/>
      <c r="L14" s="2">
        <v>164</v>
      </c>
      <c r="M14" s="2">
        <v>398537</v>
      </c>
      <c r="N14" s="2">
        <v>1691992</v>
      </c>
      <c r="O14" s="2"/>
    </row>
    <row r="15" spans="1:15" x14ac:dyDescent="0.25">
      <c r="A15" s="2">
        <v>13</v>
      </c>
      <c r="B15" s="2" t="s">
        <v>17</v>
      </c>
      <c r="C15" s="2">
        <v>12.4</v>
      </c>
      <c r="D15" s="2">
        <v>3</v>
      </c>
      <c r="E15" s="5" t="s">
        <v>21</v>
      </c>
      <c r="F15" s="2" t="s">
        <v>18</v>
      </c>
      <c r="G15" s="2"/>
      <c r="H15" s="2" t="s">
        <v>19</v>
      </c>
      <c r="I15" s="2" t="s">
        <v>31</v>
      </c>
      <c r="J15" s="4">
        <v>40702</v>
      </c>
      <c r="K15" s="2"/>
      <c r="L15" s="2">
        <v>164</v>
      </c>
      <c r="M15" s="2">
        <v>398537</v>
      </c>
      <c r="N15" s="2">
        <v>1691992</v>
      </c>
      <c r="O15" s="2"/>
    </row>
    <row r="16" spans="1:15" x14ac:dyDescent="0.25">
      <c r="A16" s="2">
        <v>14</v>
      </c>
      <c r="B16" s="2" t="s">
        <v>17</v>
      </c>
      <c r="C16" s="2">
        <v>15.5</v>
      </c>
      <c r="D16" s="2">
        <v>8</v>
      </c>
      <c r="E16" s="5" t="s">
        <v>21</v>
      </c>
      <c r="F16" s="2" t="s">
        <v>18</v>
      </c>
      <c r="G16" s="2"/>
      <c r="H16" s="2" t="s">
        <v>19</v>
      </c>
      <c r="I16" s="2" t="s">
        <v>31</v>
      </c>
      <c r="J16" s="4">
        <v>40702</v>
      </c>
      <c r="K16" s="2"/>
      <c r="L16" s="2">
        <v>164</v>
      </c>
      <c r="M16" s="2">
        <v>398537</v>
      </c>
      <c r="N16" s="2">
        <v>1691992</v>
      </c>
      <c r="O16" s="2"/>
    </row>
    <row r="17" spans="1:15" x14ac:dyDescent="0.25">
      <c r="A17" s="2">
        <v>15</v>
      </c>
      <c r="B17" s="2" t="s">
        <v>17</v>
      </c>
      <c r="C17" s="2">
        <v>10.8</v>
      </c>
      <c r="D17" s="2">
        <v>6</v>
      </c>
      <c r="E17" s="5" t="s">
        <v>21</v>
      </c>
      <c r="F17" s="2" t="s">
        <v>18</v>
      </c>
      <c r="G17" s="2"/>
      <c r="H17" s="2" t="s">
        <v>19</v>
      </c>
      <c r="I17" s="2" t="s">
        <v>31</v>
      </c>
      <c r="J17" s="4">
        <v>40702</v>
      </c>
      <c r="K17" s="2"/>
      <c r="L17" s="2">
        <v>164</v>
      </c>
      <c r="M17" s="2">
        <v>398537</v>
      </c>
      <c r="N17" s="2">
        <v>1691992</v>
      </c>
      <c r="O17" s="2"/>
    </row>
    <row r="18" spans="1:15" x14ac:dyDescent="0.25">
      <c r="A18" s="2">
        <v>16</v>
      </c>
      <c r="B18" s="2" t="s">
        <v>17</v>
      </c>
      <c r="C18" s="2">
        <v>12.2</v>
      </c>
      <c r="D18" s="2">
        <v>9</v>
      </c>
      <c r="E18" s="5" t="s">
        <v>21</v>
      </c>
      <c r="F18" s="2" t="s">
        <v>18</v>
      </c>
      <c r="G18" s="2"/>
      <c r="H18" s="2" t="s">
        <v>19</v>
      </c>
      <c r="I18" s="2" t="s">
        <v>31</v>
      </c>
      <c r="J18" s="4">
        <v>40702</v>
      </c>
      <c r="K18" s="2"/>
      <c r="L18" s="2">
        <v>164</v>
      </c>
      <c r="M18" s="2">
        <v>398537</v>
      </c>
      <c r="N18" s="2">
        <v>1691992</v>
      </c>
      <c r="O18" s="2"/>
    </row>
    <row r="19" spans="1:15" x14ac:dyDescent="0.25">
      <c r="A19" s="2">
        <v>17</v>
      </c>
      <c r="B19" s="2" t="s">
        <v>17</v>
      </c>
      <c r="C19" s="2">
        <v>15</v>
      </c>
      <c r="D19" s="2">
        <v>10</v>
      </c>
      <c r="E19" s="5" t="s">
        <v>21</v>
      </c>
      <c r="F19" s="2" t="s">
        <v>18</v>
      </c>
      <c r="G19" s="2"/>
      <c r="H19" s="2" t="s">
        <v>19</v>
      </c>
      <c r="I19" s="2" t="s">
        <v>31</v>
      </c>
      <c r="J19" s="4">
        <v>40702</v>
      </c>
      <c r="K19" s="2"/>
      <c r="L19" s="2">
        <v>164</v>
      </c>
      <c r="M19" s="2">
        <v>398537</v>
      </c>
      <c r="N19" s="2">
        <v>1691992</v>
      </c>
      <c r="O19" s="2"/>
    </row>
    <row r="20" spans="1:15" x14ac:dyDescent="0.25">
      <c r="A20" s="2">
        <v>18</v>
      </c>
      <c r="B20" s="2" t="s">
        <v>17</v>
      </c>
      <c r="C20" s="2">
        <v>13.5</v>
      </c>
      <c r="D20" s="2">
        <v>10</v>
      </c>
      <c r="E20" s="5" t="s">
        <v>21</v>
      </c>
      <c r="F20" s="2" t="s">
        <v>18</v>
      </c>
      <c r="G20" s="2"/>
      <c r="H20" s="2" t="s">
        <v>19</v>
      </c>
      <c r="I20" s="2" t="s">
        <v>31</v>
      </c>
      <c r="J20" s="4">
        <v>40702</v>
      </c>
      <c r="K20" s="2"/>
      <c r="L20" s="2">
        <v>164</v>
      </c>
      <c r="M20" s="2">
        <v>398537</v>
      </c>
      <c r="N20" s="2">
        <v>1691992</v>
      </c>
      <c r="O20" s="2"/>
    </row>
    <row r="21" spans="1:15" x14ac:dyDescent="0.25">
      <c r="A21" s="2">
        <v>19</v>
      </c>
      <c r="B21" s="2" t="s">
        <v>17</v>
      </c>
      <c r="C21" s="2">
        <v>13.7</v>
      </c>
      <c r="D21" s="2">
        <v>7</v>
      </c>
      <c r="E21" s="5" t="s">
        <v>21</v>
      </c>
      <c r="F21" s="2" t="s">
        <v>18</v>
      </c>
      <c r="G21" s="2"/>
      <c r="H21" s="2" t="s">
        <v>19</v>
      </c>
      <c r="I21" s="2" t="s">
        <v>31</v>
      </c>
      <c r="J21" s="4">
        <v>40702</v>
      </c>
      <c r="K21" s="2"/>
      <c r="L21" s="2">
        <v>164</v>
      </c>
      <c r="M21" s="2">
        <v>398537</v>
      </c>
      <c r="N21" s="2">
        <v>1691992</v>
      </c>
      <c r="O21" s="2"/>
    </row>
    <row r="22" spans="1:15" x14ac:dyDescent="0.25">
      <c r="A22" s="2">
        <v>20</v>
      </c>
      <c r="B22" s="2" t="s">
        <v>17</v>
      </c>
      <c r="C22" s="2">
        <v>17.5</v>
      </c>
      <c r="D22" s="2">
        <v>10</v>
      </c>
      <c r="E22" s="5" t="s">
        <v>21</v>
      </c>
      <c r="F22" s="2" t="s">
        <v>18</v>
      </c>
      <c r="G22" s="2"/>
      <c r="H22" s="2" t="s">
        <v>19</v>
      </c>
      <c r="I22" s="2" t="s">
        <v>31</v>
      </c>
      <c r="J22" s="4">
        <v>40702</v>
      </c>
      <c r="K22" s="2"/>
      <c r="L22" s="2">
        <v>164</v>
      </c>
      <c r="M22" s="2">
        <v>398537</v>
      </c>
      <c r="N22" s="2">
        <v>1691992</v>
      </c>
      <c r="O22" s="2"/>
    </row>
    <row r="23" spans="1:15" x14ac:dyDescent="0.25">
      <c r="A23" s="2">
        <v>21</v>
      </c>
      <c r="B23" s="2" t="s">
        <v>17</v>
      </c>
      <c r="C23" s="2">
        <v>14.3</v>
      </c>
      <c r="D23" s="2">
        <v>7</v>
      </c>
      <c r="E23" s="5" t="s">
        <v>21</v>
      </c>
      <c r="F23" s="2" t="s">
        <v>18</v>
      </c>
      <c r="G23" s="2"/>
      <c r="H23" s="2" t="s">
        <v>19</v>
      </c>
      <c r="I23" s="2" t="s">
        <v>31</v>
      </c>
      <c r="J23" s="4">
        <v>40702</v>
      </c>
      <c r="K23" s="2"/>
      <c r="L23" s="2">
        <v>164</v>
      </c>
      <c r="M23" s="2">
        <v>398537</v>
      </c>
      <c r="N23" s="2">
        <v>1691992</v>
      </c>
      <c r="O23" s="2"/>
    </row>
    <row r="24" spans="1:15" x14ac:dyDescent="0.25">
      <c r="A24" s="2">
        <v>22</v>
      </c>
      <c r="B24" s="2" t="s">
        <v>17</v>
      </c>
      <c r="C24" s="2">
        <v>16.899999999999999</v>
      </c>
      <c r="D24" s="2">
        <v>7</v>
      </c>
      <c r="E24" s="5" t="s">
        <v>21</v>
      </c>
      <c r="F24" s="2" t="s">
        <v>18</v>
      </c>
      <c r="G24" s="2"/>
      <c r="H24" s="2" t="s">
        <v>19</v>
      </c>
      <c r="I24" s="2" t="s">
        <v>31</v>
      </c>
      <c r="J24" s="4">
        <v>40702</v>
      </c>
      <c r="K24" s="2"/>
      <c r="L24" s="2">
        <v>164</v>
      </c>
      <c r="M24" s="2">
        <v>398537</v>
      </c>
      <c r="N24" s="2">
        <v>1691992</v>
      </c>
      <c r="O24" s="2"/>
    </row>
    <row r="25" spans="1:15" x14ac:dyDescent="0.25">
      <c r="A25" s="2">
        <v>23</v>
      </c>
      <c r="B25" s="2" t="s">
        <v>17</v>
      </c>
      <c r="C25" s="2">
        <v>15.1</v>
      </c>
      <c r="D25" s="2">
        <v>8</v>
      </c>
      <c r="E25" s="5" t="s">
        <v>21</v>
      </c>
      <c r="F25" s="2" t="s">
        <v>18</v>
      </c>
      <c r="G25" s="2"/>
      <c r="H25" s="2" t="s">
        <v>19</v>
      </c>
      <c r="I25" s="2" t="s">
        <v>31</v>
      </c>
      <c r="J25" s="4">
        <v>40702</v>
      </c>
      <c r="K25" s="2"/>
      <c r="L25" s="2">
        <v>164</v>
      </c>
      <c r="M25" s="2">
        <v>398537</v>
      </c>
      <c r="N25" s="2">
        <v>1691992</v>
      </c>
      <c r="O25" s="2"/>
    </row>
    <row r="26" spans="1:15" x14ac:dyDescent="0.25">
      <c r="A26" s="2">
        <v>24</v>
      </c>
      <c r="B26" s="2" t="s">
        <v>17</v>
      </c>
      <c r="C26" s="2">
        <v>19.600000000000001</v>
      </c>
      <c r="D26" s="2">
        <v>12</v>
      </c>
      <c r="E26" s="5" t="s">
        <v>21</v>
      </c>
      <c r="F26" s="2" t="s">
        <v>18</v>
      </c>
      <c r="G26" s="2"/>
      <c r="H26" s="2" t="s">
        <v>19</v>
      </c>
      <c r="I26" s="2" t="s">
        <v>31</v>
      </c>
      <c r="J26" s="4">
        <v>40702</v>
      </c>
      <c r="K26" s="2"/>
      <c r="L26" s="2">
        <v>164</v>
      </c>
      <c r="M26" s="2">
        <v>398537</v>
      </c>
      <c r="N26" s="2">
        <v>1691992</v>
      </c>
      <c r="O26" s="2"/>
    </row>
    <row r="27" spans="1:15" x14ac:dyDescent="0.25">
      <c r="A27" s="2">
        <v>25</v>
      </c>
      <c r="B27" s="2" t="s">
        <v>17</v>
      </c>
      <c r="C27" s="2">
        <v>11.7</v>
      </c>
      <c r="D27" s="2">
        <v>5</v>
      </c>
      <c r="E27" s="5" t="s">
        <v>21</v>
      </c>
      <c r="F27" s="2" t="s">
        <v>18</v>
      </c>
      <c r="G27" s="2"/>
      <c r="H27" s="2" t="s">
        <v>19</v>
      </c>
      <c r="I27" s="2" t="s">
        <v>31</v>
      </c>
      <c r="J27" s="4">
        <v>40702</v>
      </c>
      <c r="K27" s="2"/>
      <c r="L27" s="2">
        <v>164</v>
      </c>
      <c r="M27" s="2">
        <v>398537</v>
      </c>
      <c r="N27" s="2">
        <v>1691992</v>
      </c>
      <c r="O27" s="2"/>
    </row>
    <row r="28" spans="1:15" x14ac:dyDescent="0.25">
      <c r="A28" s="2">
        <v>26</v>
      </c>
      <c r="B28" s="2" t="s">
        <v>17</v>
      </c>
      <c r="C28" s="2">
        <v>12</v>
      </c>
      <c r="D28" s="2">
        <v>5</v>
      </c>
      <c r="E28" s="5" t="s">
        <v>21</v>
      </c>
      <c r="F28" s="2" t="s">
        <v>18</v>
      </c>
      <c r="G28" s="2"/>
      <c r="H28" s="2" t="s">
        <v>19</v>
      </c>
      <c r="I28" s="2" t="s">
        <v>31</v>
      </c>
      <c r="J28" s="4">
        <v>40702</v>
      </c>
      <c r="K28" s="2"/>
      <c r="L28" s="2">
        <v>164</v>
      </c>
      <c r="M28" s="2">
        <v>398537</v>
      </c>
      <c r="N28" s="2">
        <v>1691992</v>
      </c>
      <c r="O28" s="2"/>
    </row>
    <row r="29" spans="1:15" x14ac:dyDescent="0.25">
      <c r="A29" s="2">
        <v>27</v>
      </c>
      <c r="B29" s="2" t="s">
        <v>23</v>
      </c>
      <c r="C29" s="2">
        <v>16.399999999999999</v>
      </c>
      <c r="D29" s="2">
        <v>5</v>
      </c>
      <c r="E29" s="5" t="s">
        <v>21</v>
      </c>
      <c r="F29" s="2" t="s">
        <v>18</v>
      </c>
      <c r="G29" s="2"/>
      <c r="H29" s="2" t="s">
        <v>19</v>
      </c>
      <c r="I29" s="2" t="s">
        <v>31</v>
      </c>
      <c r="J29" s="4">
        <v>40702</v>
      </c>
      <c r="K29" s="2"/>
      <c r="L29" s="2">
        <v>164</v>
      </c>
      <c r="M29" s="2">
        <v>398537</v>
      </c>
      <c r="N29" s="2">
        <v>1691992</v>
      </c>
      <c r="O29" s="2"/>
    </row>
    <row r="30" spans="1:15" x14ac:dyDescent="0.25">
      <c r="A30" s="2">
        <v>28</v>
      </c>
      <c r="B30" s="2" t="s">
        <v>17</v>
      </c>
      <c r="C30" s="2">
        <v>18.600000000000001</v>
      </c>
      <c r="D30" s="2">
        <v>12</v>
      </c>
      <c r="E30" s="5" t="s">
        <v>21</v>
      </c>
      <c r="F30" s="2" t="s">
        <v>18</v>
      </c>
      <c r="G30" s="2"/>
      <c r="H30" s="2" t="s">
        <v>19</v>
      </c>
      <c r="I30" s="2" t="s">
        <v>31</v>
      </c>
      <c r="J30" s="4">
        <v>40702</v>
      </c>
      <c r="K30" s="2"/>
      <c r="L30" s="2">
        <v>164</v>
      </c>
      <c r="M30" s="2">
        <v>398537</v>
      </c>
      <c r="N30" s="2">
        <v>1691992</v>
      </c>
      <c r="O30" s="2"/>
    </row>
    <row r="31" spans="1:15" x14ac:dyDescent="0.25">
      <c r="A31" s="2">
        <v>29</v>
      </c>
      <c r="B31" s="2" t="s">
        <v>17</v>
      </c>
      <c r="C31" s="2">
        <v>14.2</v>
      </c>
      <c r="D31" s="2">
        <v>12</v>
      </c>
      <c r="E31" s="5" t="s">
        <v>21</v>
      </c>
      <c r="F31" s="2" t="s">
        <v>18</v>
      </c>
      <c r="G31" s="2"/>
      <c r="H31" s="2" t="s">
        <v>19</v>
      </c>
      <c r="I31" s="2" t="s">
        <v>31</v>
      </c>
      <c r="J31" s="4">
        <v>40702</v>
      </c>
      <c r="K31" s="2"/>
      <c r="L31" s="2">
        <v>164</v>
      </c>
      <c r="M31" s="2">
        <v>398537</v>
      </c>
      <c r="N31" s="2">
        <v>1691992</v>
      </c>
      <c r="O31" s="2"/>
    </row>
    <row r="32" spans="1:15" x14ac:dyDescent="0.25">
      <c r="A32" s="2">
        <v>30</v>
      </c>
      <c r="B32" s="2" t="s">
        <v>17</v>
      </c>
      <c r="C32" s="2">
        <v>11.1</v>
      </c>
      <c r="D32" s="2">
        <v>5</v>
      </c>
      <c r="E32" s="5" t="s">
        <v>21</v>
      </c>
      <c r="F32" s="2" t="s">
        <v>18</v>
      </c>
      <c r="G32" s="2"/>
      <c r="H32" s="2" t="s">
        <v>19</v>
      </c>
      <c r="I32" s="2" t="s">
        <v>31</v>
      </c>
      <c r="J32" s="4">
        <v>40702</v>
      </c>
      <c r="K32" s="2"/>
      <c r="L32" s="2">
        <v>164</v>
      </c>
      <c r="M32" s="2">
        <v>398537</v>
      </c>
      <c r="N32" s="2">
        <v>1691992</v>
      </c>
      <c r="O32" s="2"/>
    </row>
    <row r="33" spans="1:15" x14ac:dyDescent="0.25">
      <c r="A33" s="2">
        <v>31</v>
      </c>
      <c r="B33" s="2" t="s">
        <v>17</v>
      </c>
      <c r="C33" s="2">
        <v>23.4</v>
      </c>
      <c r="D33" s="2">
        <v>18</v>
      </c>
      <c r="E33" s="5" t="s">
        <v>21</v>
      </c>
      <c r="F33" s="2" t="s">
        <v>18</v>
      </c>
      <c r="G33" s="2"/>
      <c r="H33" s="2" t="s">
        <v>19</v>
      </c>
      <c r="I33" s="2" t="s">
        <v>31</v>
      </c>
      <c r="J33" s="4">
        <v>40702</v>
      </c>
      <c r="K33" s="2"/>
      <c r="L33" s="2">
        <v>164</v>
      </c>
      <c r="M33" s="2">
        <v>398537</v>
      </c>
      <c r="N33" s="2">
        <v>1691992</v>
      </c>
      <c r="O33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I17" sqref="I17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8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28.3</v>
      </c>
      <c r="D3" s="2">
        <v>6</v>
      </c>
      <c r="E3" s="5" t="s">
        <v>21</v>
      </c>
      <c r="F3" s="2" t="s">
        <v>18</v>
      </c>
      <c r="G3" s="2"/>
      <c r="H3" s="2" t="s">
        <v>19</v>
      </c>
      <c r="I3" s="2" t="s">
        <v>33</v>
      </c>
      <c r="J3" s="4">
        <v>40702</v>
      </c>
      <c r="K3" s="2"/>
      <c r="L3" s="2">
        <v>166</v>
      </c>
      <c r="M3" s="2">
        <v>398501</v>
      </c>
      <c r="N3" s="2">
        <v>1691693</v>
      </c>
      <c r="O3" s="2"/>
    </row>
    <row r="4" spans="1:15" x14ac:dyDescent="0.25">
      <c r="A4" s="2">
        <v>2</v>
      </c>
      <c r="B4" s="2" t="s">
        <v>22</v>
      </c>
      <c r="C4" s="2">
        <v>20</v>
      </c>
      <c r="D4" s="2">
        <v>10</v>
      </c>
      <c r="E4" s="5" t="s">
        <v>21</v>
      </c>
      <c r="F4" s="2" t="s">
        <v>18</v>
      </c>
      <c r="G4" s="2"/>
      <c r="H4" s="2" t="s">
        <v>19</v>
      </c>
      <c r="I4" s="2" t="s">
        <v>33</v>
      </c>
      <c r="J4" s="4">
        <v>40702</v>
      </c>
      <c r="K4" s="2"/>
      <c r="L4" s="2">
        <v>166</v>
      </c>
      <c r="M4" s="2">
        <v>398501</v>
      </c>
      <c r="N4" s="2">
        <v>1691693</v>
      </c>
      <c r="O4" s="2"/>
    </row>
    <row r="5" spans="1:15" x14ac:dyDescent="0.25">
      <c r="A5" s="2">
        <v>3</v>
      </c>
      <c r="B5" s="2" t="s">
        <v>22</v>
      </c>
      <c r="C5" s="2">
        <v>15.7</v>
      </c>
      <c r="D5" s="2">
        <v>8</v>
      </c>
      <c r="E5" s="5" t="s">
        <v>21</v>
      </c>
      <c r="F5" s="2" t="s">
        <v>18</v>
      </c>
      <c r="G5" s="2"/>
      <c r="H5" s="2" t="s">
        <v>19</v>
      </c>
      <c r="I5" s="2" t="s">
        <v>33</v>
      </c>
      <c r="J5" s="4">
        <v>40702</v>
      </c>
      <c r="K5" s="2"/>
      <c r="L5" s="2">
        <v>166</v>
      </c>
      <c r="M5" s="2">
        <v>398501</v>
      </c>
      <c r="N5" s="2">
        <v>1691693</v>
      </c>
      <c r="O5" s="2"/>
    </row>
    <row r="6" spans="1:15" x14ac:dyDescent="0.25">
      <c r="A6" s="2">
        <v>4</v>
      </c>
      <c r="B6" s="2" t="s">
        <v>22</v>
      </c>
      <c r="C6" s="2">
        <v>21.6</v>
      </c>
      <c r="D6" s="2">
        <v>11</v>
      </c>
      <c r="E6" s="5" t="s">
        <v>21</v>
      </c>
      <c r="F6" s="2" t="s">
        <v>18</v>
      </c>
      <c r="G6" s="2"/>
      <c r="H6" s="2" t="s">
        <v>19</v>
      </c>
      <c r="I6" s="2" t="s">
        <v>33</v>
      </c>
      <c r="J6" s="4">
        <v>40702</v>
      </c>
      <c r="K6" s="2"/>
      <c r="L6" s="2">
        <v>166</v>
      </c>
      <c r="M6" s="2">
        <v>398501</v>
      </c>
      <c r="N6" s="2">
        <v>1691693</v>
      </c>
      <c r="O6" s="2"/>
    </row>
    <row r="7" spans="1:15" x14ac:dyDescent="0.25">
      <c r="A7" s="2">
        <v>5</v>
      </c>
      <c r="B7" s="2" t="s">
        <v>22</v>
      </c>
      <c r="C7" s="2">
        <v>18</v>
      </c>
      <c r="D7" s="2">
        <v>6</v>
      </c>
      <c r="E7" s="5" t="s">
        <v>21</v>
      </c>
      <c r="F7" s="2" t="s">
        <v>18</v>
      </c>
      <c r="G7" s="2"/>
      <c r="H7" s="2" t="s">
        <v>19</v>
      </c>
      <c r="I7" s="2" t="s">
        <v>33</v>
      </c>
      <c r="J7" s="4">
        <v>40702</v>
      </c>
      <c r="K7" s="2"/>
      <c r="L7" s="2">
        <v>166</v>
      </c>
      <c r="M7" s="2">
        <v>398501</v>
      </c>
      <c r="N7" s="2">
        <v>1691693</v>
      </c>
      <c r="O7" s="2"/>
    </row>
    <row r="8" spans="1:15" x14ac:dyDescent="0.25">
      <c r="A8" s="2">
        <v>6</v>
      </c>
      <c r="B8" s="2" t="s">
        <v>22</v>
      </c>
      <c r="C8" s="2">
        <v>33.5</v>
      </c>
      <c r="D8" s="2">
        <v>15</v>
      </c>
      <c r="E8" s="5">
        <v>4</v>
      </c>
      <c r="F8" s="2" t="s">
        <v>18</v>
      </c>
      <c r="G8" s="2"/>
      <c r="H8" s="2" t="s">
        <v>19</v>
      </c>
      <c r="I8" s="2" t="s">
        <v>33</v>
      </c>
      <c r="J8" s="4">
        <v>40702</v>
      </c>
      <c r="K8" s="2"/>
      <c r="L8" s="2">
        <v>166</v>
      </c>
      <c r="M8" s="2">
        <v>398501</v>
      </c>
      <c r="N8" s="2">
        <v>1691693</v>
      </c>
      <c r="O8" s="2"/>
    </row>
    <row r="9" spans="1:15" x14ac:dyDescent="0.25">
      <c r="A9" s="2">
        <v>7</v>
      </c>
      <c r="B9" s="2" t="s">
        <v>22</v>
      </c>
      <c r="C9" s="2">
        <v>15.5</v>
      </c>
      <c r="D9" s="2">
        <v>8</v>
      </c>
      <c r="E9" s="5" t="s">
        <v>21</v>
      </c>
      <c r="F9" s="2" t="s">
        <v>18</v>
      </c>
      <c r="G9" s="2"/>
      <c r="H9" s="2" t="s">
        <v>19</v>
      </c>
      <c r="I9" s="2" t="s">
        <v>33</v>
      </c>
      <c r="J9" s="4">
        <v>40702</v>
      </c>
      <c r="K9" s="2"/>
      <c r="L9" s="2">
        <v>166</v>
      </c>
      <c r="M9" s="2">
        <v>398501</v>
      </c>
      <c r="N9" s="2">
        <v>1691693</v>
      </c>
      <c r="O9" s="2"/>
    </row>
    <row r="10" spans="1:15" x14ac:dyDescent="0.25">
      <c r="A10" s="2">
        <v>8</v>
      </c>
      <c r="B10" s="2" t="s">
        <v>17</v>
      </c>
      <c r="C10" s="2">
        <v>11.3</v>
      </c>
      <c r="D10" s="2">
        <v>4</v>
      </c>
      <c r="E10" s="5" t="s">
        <v>21</v>
      </c>
      <c r="F10" s="2" t="s">
        <v>18</v>
      </c>
      <c r="G10" s="2"/>
      <c r="H10" s="2" t="s">
        <v>19</v>
      </c>
      <c r="I10" s="2" t="s">
        <v>33</v>
      </c>
      <c r="J10" s="4">
        <v>40702</v>
      </c>
      <c r="K10" s="2"/>
      <c r="L10" s="2">
        <v>166</v>
      </c>
      <c r="M10" s="2">
        <v>398501</v>
      </c>
      <c r="N10" s="2">
        <v>1691693</v>
      </c>
      <c r="O10" s="2"/>
    </row>
    <row r="11" spans="1:15" x14ac:dyDescent="0.25">
      <c r="A11" s="2">
        <v>9</v>
      </c>
      <c r="B11" s="2" t="s">
        <v>17</v>
      </c>
      <c r="C11" s="2">
        <v>12.4</v>
      </c>
      <c r="D11" s="2">
        <v>5</v>
      </c>
      <c r="E11" s="5" t="s">
        <v>21</v>
      </c>
      <c r="F11" s="2" t="s">
        <v>18</v>
      </c>
      <c r="G11" s="2"/>
      <c r="H11" s="2" t="s">
        <v>19</v>
      </c>
      <c r="I11" s="2" t="s">
        <v>33</v>
      </c>
      <c r="J11" s="4">
        <v>40702</v>
      </c>
      <c r="K11" s="2"/>
      <c r="L11" s="2">
        <v>166</v>
      </c>
      <c r="M11" s="2">
        <v>398501</v>
      </c>
      <c r="N11" s="2">
        <v>1691693</v>
      </c>
      <c r="O11" s="2"/>
    </row>
    <row r="12" spans="1:15" x14ac:dyDescent="0.25">
      <c r="A12" s="2">
        <v>10</v>
      </c>
      <c r="B12" s="2" t="s">
        <v>17</v>
      </c>
      <c r="C12" s="2">
        <v>12.2</v>
      </c>
      <c r="D12" s="2">
        <v>5</v>
      </c>
      <c r="E12" s="5" t="s">
        <v>21</v>
      </c>
      <c r="F12" s="2" t="s">
        <v>18</v>
      </c>
      <c r="G12" s="2"/>
      <c r="H12" s="2" t="s">
        <v>19</v>
      </c>
      <c r="I12" s="2" t="s">
        <v>33</v>
      </c>
      <c r="J12" s="4">
        <v>40702</v>
      </c>
      <c r="K12" s="2"/>
      <c r="L12" s="2">
        <v>166</v>
      </c>
      <c r="M12" s="2">
        <v>398501</v>
      </c>
      <c r="N12" s="2">
        <v>1691693</v>
      </c>
      <c r="O12" s="2"/>
    </row>
    <row r="13" spans="1:15" x14ac:dyDescent="0.25">
      <c r="A13" s="2">
        <v>11</v>
      </c>
      <c r="B13" s="2" t="s">
        <v>34</v>
      </c>
      <c r="C13" s="2">
        <v>11</v>
      </c>
      <c r="D13" s="2">
        <v>5</v>
      </c>
      <c r="E13" s="5" t="s">
        <v>21</v>
      </c>
      <c r="F13" s="2" t="s">
        <v>18</v>
      </c>
      <c r="G13" s="2"/>
      <c r="H13" s="2" t="s">
        <v>19</v>
      </c>
      <c r="I13" s="2" t="s">
        <v>33</v>
      </c>
      <c r="J13" s="4">
        <v>40702</v>
      </c>
      <c r="K13" s="2"/>
      <c r="L13" s="2">
        <v>166</v>
      </c>
      <c r="M13" s="2">
        <v>398501</v>
      </c>
      <c r="N13" s="2">
        <v>1691693</v>
      </c>
      <c r="O13" s="2"/>
    </row>
    <row r="14" spans="1:15" x14ac:dyDescent="0.25">
      <c r="A14" s="2">
        <v>12</v>
      </c>
      <c r="B14" s="2" t="s">
        <v>22</v>
      </c>
      <c r="C14" s="2">
        <v>16.899999999999999</v>
      </c>
      <c r="D14" s="2">
        <v>7</v>
      </c>
      <c r="E14" s="5" t="s">
        <v>21</v>
      </c>
      <c r="F14" s="2" t="s">
        <v>18</v>
      </c>
      <c r="G14" s="2"/>
      <c r="H14" s="2" t="s">
        <v>19</v>
      </c>
      <c r="I14" s="2" t="s">
        <v>33</v>
      </c>
      <c r="J14" s="4">
        <v>40702</v>
      </c>
      <c r="K14" s="2"/>
      <c r="L14" s="2">
        <v>166</v>
      </c>
      <c r="M14" s="2">
        <v>398501</v>
      </c>
      <c r="N14" s="2">
        <v>1691693</v>
      </c>
      <c r="O14" s="2"/>
    </row>
    <row r="15" spans="1:15" x14ac:dyDescent="0.25">
      <c r="A15" s="2">
        <v>13</v>
      </c>
      <c r="B15" s="2" t="s">
        <v>17</v>
      </c>
      <c r="C15" s="2">
        <v>14.5</v>
      </c>
      <c r="D15" s="2">
        <v>6</v>
      </c>
      <c r="E15" s="5" t="s">
        <v>21</v>
      </c>
      <c r="F15" s="2" t="s">
        <v>18</v>
      </c>
      <c r="G15" s="2"/>
      <c r="H15" s="2" t="s">
        <v>19</v>
      </c>
      <c r="I15" s="2" t="s">
        <v>33</v>
      </c>
      <c r="J15" s="4">
        <v>40702</v>
      </c>
      <c r="K15" s="2"/>
      <c r="L15" s="2">
        <v>166</v>
      </c>
      <c r="M15" s="2">
        <v>398501</v>
      </c>
      <c r="N15" s="2">
        <v>1691693</v>
      </c>
      <c r="O15" s="2"/>
    </row>
    <row r="16" spans="1:15" x14ac:dyDescent="0.25">
      <c r="A16" s="2">
        <v>14</v>
      </c>
      <c r="B16" s="2" t="s">
        <v>17</v>
      </c>
      <c r="C16" s="2">
        <v>16.5</v>
      </c>
      <c r="D16" s="2">
        <v>6</v>
      </c>
      <c r="E16" s="5" t="s">
        <v>21</v>
      </c>
      <c r="F16" s="2" t="s">
        <v>18</v>
      </c>
      <c r="G16" s="2"/>
      <c r="H16" s="2" t="s">
        <v>19</v>
      </c>
      <c r="I16" s="2" t="s">
        <v>33</v>
      </c>
      <c r="J16" s="4">
        <v>40702</v>
      </c>
      <c r="K16" s="2"/>
      <c r="L16" s="2">
        <v>166</v>
      </c>
      <c r="M16" s="2">
        <v>398501</v>
      </c>
      <c r="N16" s="2">
        <v>1691693</v>
      </c>
      <c r="O16" s="2"/>
    </row>
    <row r="17" spans="1:15" x14ac:dyDescent="0.25">
      <c r="A17" s="2">
        <v>15</v>
      </c>
      <c r="B17" s="2" t="s">
        <v>22</v>
      </c>
      <c r="C17" s="2">
        <v>25.3</v>
      </c>
      <c r="D17" s="2">
        <v>12</v>
      </c>
      <c r="E17" s="5" t="s">
        <v>21</v>
      </c>
      <c r="F17" s="2" t="s">
        <v>18</v>
      </c>
      <c r="G17" s="2"/>
      <c r="H17" s="2" t="s">
        <v>19</v>
      </c>
      <c r="I17" s="2" t="s">
        <v>33</v>
      </c>
      <c r="J17" s="4">
        <v>40702</v>
      </c>
      <c r="K17" s="2"/>
      <c r="L17" s="2">
        <v>166</v>
      </c>
      <c r="M17" s="2">
        <v>398501</v>
      </c>
      <c r="N17" s="2">
        <v>1691693</v>
      </c>
      <c r="O17" s="2"/>
    </row>
    <row r="18" spans="1:15" x14ac:dyDescent="0.25">
      <c r="A18" s="2">
        <v>16</v>
      </c>
      <c r="B18" s="2" t="s">
        <v>34</v>
      </c>
      <c r="C18" s="2">
        <v>10</v>
      </c>
      <c r="D18" s="2">
        <v>4</v>
      </c>
      <c r="E18" s="5" t="s">
        <v>21</v>
      </c>
      <c r="F18" s="2" t="s">
        <v>18</v>
      </c>
      <c r="G18" s="2"/>
      <c r="H18" s="2" t="s">
        <v>19</v>
      </c>
      <c r="I18" s="2" t="s">
        <v>33</v>
      </c>
      <c r="J18" s="4">
        <v>40702</v>
      </c>
      <c r="K18" s="2"/>
      <c r="L18" s="2">
        <v>166</v>
      </c>
      <c r="M18" s="2">
        <v>398501</v>
      </c>
      <c r="N18" s="2">
        <v>1691693</v>
      </c>
      <c r="O18" s="2"/>
    </row>
    <row r="19" spans="1:15" x14ac:dyDescent="0.25">
      <c r="A19" s="2">
        <v>17</v>
      </c>
      <c r="B19" s="2" t="s">
        <v>17</v>
      </c>
      <c r="C19" s="2">
        <v>11.7</v>
      </c>
      <c r="D19" s="2">
        <v>5</v>
      </c>
      <c r="E19" s="5" t="s">
        <v>21</v>
      </c>
      <c r="F19" s="2" t="s">
        <v>18</v>
      </c>
      <c r="G19" s="2"/>
      <c r="H19" s="2" t="s">
        <v>19</v>
      </c>
      <c r="I19" s="2" t="s">
        <v>33</v>
      </c>
      <c r="J19" s="4">
        <v>40702</v>
      </c>
      <c r="K19" s="2"/>
      <c r="L19" s="2">
        <v>166</v>
      </c>
      <c r="M19" s="2">
        <v>398501</v>
      </c>
      <c r="N19" s="2">
        <v>1691693</v>
      </c>
      <c r="O19" s="2"/>
    </row>
    <row r="20" spans="1:15" x14ac:dyDescent="0.25">
      <c r="A20" s="2">
        <v>18</v>
      </c>
      <c r="B20" s="2" t="s">
        <v>22</v>
      </c>
      <c r="C20" s="2">
        <v>34</v>
      </c>
      <c r="D20" s="2">
        <v>17</v>
      </c>
      <c r="E20" s="5" t="s">
        <v>21</v>
      </c>
      <c r="F20" s="2" t="s">
        <v>18</v>
      </c>
      <c r="G20" s="2"/>
      <c r="H20" s="2" t="s">
        <v>19</v>
      </c>
      <c r="I20" s="2" t="s">
        <v>33</v>
      </c>
      <c r="J20" s="4">
        <v>40702</v>
      </c>
      <c r="K20" s="2"/>
      <c r="L20" s="2">
        <v>166</v>
      </c>
      <c r="M20" s="2">
        <v>398501</v>
      </c>
      <c r="N20" s="2">
        <v>1691693</v>
      </c>
      <c r="O20" s="2"/>
    </row>
    <row r="21" spans="1:15" x14ac:dyDescent="0.25">
      <c r="A21" s="2">
        <v>19</v>
      </c>
      <c r="B21" s="2" t="s">
        <v>34</v>
      </c>
      <c r="C21" s="2">
        <v>11.6</v>
      </c>
      <c r="D21" s="2">
        <v>6</v>
      </c>
      <c r="E21" s="5" t="s">
        <v>21</v>
      </c>
      <c r="F21" s="2" t="s">
        <v>18</v>
      </c>
      <c r="G21" s="2"/>
      <c r="H21" s="2" t="s">
        <v>19</v>
      </c>
      <c r="I21" s="2" t="s">
        <v>33</v>
      </c>
      <c r="J21" s="4">
        <v>40702</v>
      </c>
      <c r="K21" s="2"/>
      <c r="L21" s="2">
        <v>166</v>
      </c>
      <c r="M21" s="2">
        <v>398501</v>
      </c>
      <c r="N21" s="2">
        <v>1691693</v>
      </c>
      <c r="O21" s="2"/>
    </row>
    <row r="22" spans="1:15" x14ac:dyDescent="0.25">
      <c r="A22" s="2">
        <v>20</v>
      </c>
      <c r="B22" s="2" t="s">
        <v>22</v>
      </c>
      <c r="C22" s="2">
        <v>16.5</v>
      </c>
      <c r="D22" s="2">
        <v>6</v>
      </c>
      <c r="E22" s="5" t="s">
        <v>21</v>
      </c>
      <c r="F22" s="2" t="s">
        <v>18</v>
      </c>
      <c r="G22" s="2"/>
      <c r="H22" s="2" t="s">
        <v>19</v>
      </c>
      <c r="I22" s="2" t="s">
        <v>33</v>
      </c>
      <c r="J22" s="4">
        <v>40702</v>
      </c>
      <c r="K22" s="2"/>
      <c r="L22" s="2">
        <v>166</v>
      </c>
      <c r="M22" s="2">
        <v>398501</v>
      </c>
      <c r="N22" s="2">
        <v>1691693</v>
      </c>
      <c r="O22" s="2"/>
    </row>
    <row r="23" spans="1:15" x14ac:dyDescent="0.25">
      <c r="A23" s="2">
        <v>21</v>
      </c>
      <c r="B23" s="2" t="s">
        <v>22</v>
      </c>
      <c r="C23" s="2">
        <v>19.600000000000001</v>
      </c>
      <c r="D23" s="2">
        <v>6</v>
      </c>
      <c r="E23" s="5" t="s">
        <v>21</v>
      </c>
      <c r="F23" s="2" t="s">
        <v>18</v>
      </c>
      <c r="G23" s="2"/>
      <c r="H23" s="2" t="s">
        <v>19</v>
      </c>
      <c r="I23" s="2" t="s">
        <v>33</v>
      </c>
      <c r="J23" s="4">
        <v>40702</v>
      </c>
      <c r="K23" s="2"/>
      <c r="L23" s="2">
        <v>166</v>
      </c>
      <c r="M23" s="2">
        <v>398501</v>
      </c>
      <c r="N23" s="2">
        <v>1691693</v>
      </c>
      <c r="O23" s="2"/>
    </row>
    <row r="24" spans="1:15" x14ac:dyDescent="0.25">
      <c r="A24" s="2">
        <v>22</v>
      </c>
      <c r="B24" s="2" t="s">
        <v>22</v>
      </c>
      <c r="C24" s="2">
        <v>28</v>
      </c>
      <c r="D24" s="2">
        <v>12</v>
      </c>
      <c r="E24" s="5" t="s">
        <v>21</v>
      </c>
      <c r="F24" s="2" t="s">
        <v>18</v>
      </c>
      <c r="G24" s="2"/>
      <c r="H24" s="2" t="s">
        <v>19</v>
      </c>
      <c r="I24" s="2" t="s">
        <v>33</v>
      </c>
      <c r="J24" s="4">
        <v>40702</v>
      </c>
      <c r="K24" s="2"/>
      <c r="L24" s="2">
        <v>166</v>
      </c>
      <c r="M24" s="2">
        <v>398501</v>
      </c>
      <c r="N24" s="2">
        <v>1691693</v>
      </c>
      <c r="O24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sqref="A1:O11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30</v>
      </c>
      <c r="D3" s="2">
        <v>8</v>
      </c>
      <c r="E3" s="5" t="s">
        <v>21</v>
      </c>
      <c r="F3" s="2" t="s">
        <v>18</v>
      </c>
      <c r="G3" s="2"/>
      <c r="H3" s="2" t="s">
        <v>19</v>
      </c>
      <c r="I3" s="2" t="s">
        <v>35</v>
      </c>
      <c r="J3" s="4">
        <v>40702</v>
      </c>
      <c r="K3" s="2"/>
      <c r="L3" s="2">
        <v>167</v>
      </c>
      <c r="M3" s="2">
        <v>398491</v>
      </c>
      <c r="N3" s="2">
        <v>1691376</v>
      </c>
      <c r="O3" s="2"/>
    </row>
    <row r="4" spans="1:15" x14ac:dyDescent="0.25">
      <c r="A4" s="2">
        <v>2</v>
      </c>
      <c r="B4" s="2" t="s">
        <v>22</v>
      </c>
      <c r="C4" s="2">
        <v>29.3</v>
      </c>
      <c r="D4" s="2">
        <v>11</v>
      </c>
      <c r="E4" s="5" t="s">
        <v>21</v>
      </c>
      <c r="F4" s="2" t="s">
        <v>18</v>
      </c>
      <c r="G4" s="2"/>
      <c r="H4" s="2" t="s">
        <v>19</v>
      </c>
      <c r="I4" s="2" t="s">
        <v>35</v>
      </c>
      <c r="J4" s="4">
        <v>40702</v>
      </c>
      <c r="K4" s="2"/>
      <c r="L4" s="2">
        <v>167</v>
      </c>
      <c r="M4" s="2">
        <v>398491</v>
      </c>
      <c r="N4" s="2">
        <v>1691376</v>
      </c>
      <c r="O4" s="2"/>
    </row>
    <row r="5" spans="1:15" x14ac:dyDescent="0.25">
      <c r="A5" s="2">
        <v>3</v>
      </c>
      <c r="B5" s="2" t="s">
        <v>17</v>
      </c>
      <c r="C5" s="2">
        <v>10.199999999999999</v>
      </c>
      <c r="D5" s="2">
        <v>5</v>
      </c>
      <c r="E5" s="5" t="s">
        <v>21</v>
      </c>
      <c r="F5" s="2" t="s">
        <v>18</v>
      </c>
      <c r="G5" s="2"/>
      <c r="H5" s="2" t="s">
        <v>19</v>
      </c>
      <c r="I5" s="2" t="s">
        <v>35</v>
      </c>
      <c r="J5" s="4">
        <v>40702</v>
      </c>
      <c r="K5" s="2"/>
      <c r="L5" s="2">
        <v>167</v>
      </c>
      <c r="M5" s="2">
        <v>398491</v>
      </c>
      <c r="N5" s="2">
        <v>1691376</v>
      </c>
      <c r="O5" s="2"/>
    </row>
    <row r="6" spans="1:15" x14ac:dyDescent="0.25">
      <c r="A6" s="2">
        <v>4</v>
      </c>
      <c r="B6" s="2" t="s">
        <v>22</v>
      </c>
      <c r="C6" s="2">
        <v>42.8</v>
      </c>
      <c r="D6" s="2">
        <v>12</v>
      </c>
      <c r="E6" s="5" t="s">
        <v>21</v>
      </c>
      <c r="F6" s="2" t="s">
        <v>18</v>
      </c>
      <c r="G6" s="2"/>
      <c r="H6" s="2" t="s">
        <v>19</v>
      </c>
      <c r="I6" s="2" t="s">
        <v>35</v>
      </c>
      <c r="J6" s="4">
        <v>40702</v>
      </c>
      <c r="K6" s="2"/>
      <c r="L6" s="2">
        <v>167</v>
      </c>
      <c r="M6" s="2">
        <v>398491</v>
      </c>
      <c r="N6" s="2">
        <v>1691376</v>
      </c>
      <c r="O6" s="2"/>
    </row>
    <row r="7" spans="1:15" x14ac:dyDescent="0.25">
      <c r="A7" s="2">
        <v>5</v>
      </c>
      <c r="B7" s="2" t="s">
        <v>22</v>
      </c>
      <c r="C7" s="2">
        <v>43.3</v>
      </c>
      <c r="D7" s="2">
        <v>15</v>
      </c>
      <c r="E7" s="5" t="s">
        <v>21</v>
      </c>
      <c r="F7" s="2" t="s">
        <v>18</v>
      </c>
      <c r="G7" s="2"/>
      <c r="H7" s="2" t="s">
        <v>19</v>
      </c>
      <c r="I7" s="2" t="s">
        <v>35</v>
      </c>
      <c r="J7" s="4">
        <v>40702</v>
      </c>
      <c r="K7" s="2"/>
      <c r="L7" s="2">
        <v>167</v>
      </c>
      <c r="M7" s="2">
        <v>398491</v>
      </c>
      <c r="N7" s="2">
        <v>1691376</v>
      </c>
      <c r="O7" s="2"/>
    </row>
    <row r="8" spans="1:15" x14ac:dyDescent="0.25">
      <c r="A8" s="2">
        <v>6</v>
      </c>
      <c r="B8" s="2" t="s">
        <v>22</v>
      </c>
      <c r="C8" s="2">
        <v>36.4</v>
      </c>
      <c r="D8" s="2">
        <v>10</v>
      </c>
      <c r="E8" s="5" t="s">
        <v>21</v>
      </c>
      <c r="F8" s="2" t="s">
        <v>18</v>
      </c>
      <c r="G8" s="2"/>
      <c r="H8" s="2" t="s">
        <v>19</v>
      </c>
      <c r="I8" s="2" t="s">
        <v>35</v>
      </c>
      <c r="J8" s="4">
        <v>40702</v>
      </c>
      <c r="K8" s="2"/>
      <c r="L8" s="2">
        <v>167</v>
      </c>
      <c r="M8" s="2">
        <v>398491</v>
      </c>
      <c r="N8" s="2">
        <v>1691376</v>
      </c>
      <c r="O8" s="2"/>
    </row>
    <row r="9" spans="1:15" x14ac:dyDescent="0.25">
      <c r="A9" s="2">
        <v>7</v>
      </c>
      <c r="B9" s="2" t="s">
        <v>22</v>
      </c>
      <c r="C9" s="2">
        <v>31.8</v>
      </c>
      <c r="D9" s="2">
        <v>10</v>
      </c>
      <c r="E9" s="5" t="s">
        <v>21</v>
      </c>
      <c r="F9" s="2" t="s">
        <v>18</v>
      </c>
      <c r="G9" s="2"/>
      <c r="H9" s="2" t="s">
        <v>19</v>
      </c>
      <c r="I9" s="2" t="s">
        <v>35</v>
      </c>
      <c r="J9" s="4">
        <v>40702</v>
      </c>
      <c r="K9" s="2"/>
      <c r="L9" s="2">
        <v>167</v>
      </c>
      <c r="M9" s="2">
        <v>398491</v>
      </c>
      <c r="N9" s="2">
        <v>1691376</v>
      </c>
      <c r="O9" s="2"/>
    </row>
    <row r="10" spans="1:15" x14ac:dyDescent="0.25">
      <c r="A10" s="2">
        <v>8</v>
      </c>
      <c r="B10" s="2" t="s">
        <v>22</v>
      </c>
      <c r="C10" s="2">
        <v>30.1</v>
      </c>
      <c r="D10" s="2">
        <v>11</v>
      </c>
      <c r="E10" s="5" t="s">
        <v>21</v>
      </c>
      <c r="F10" s="2" t="s">
        <v>18</v>
      </c>
      <c r="G10" s="2"/>
      <c r="H10" s="2" t="s">
        <v>19</v>
      </c>
      <c r="I10" s="2" t="s">
        <v>35</v>
      </c>
      <c r="J10" s="4">
        <v>40702</v>
      </c>
      <c r="K10" s="2"/>
      <c r="L10" s="2">
        <v>167</v>
      </c>
      <c r="M10" s="2">
        <v>398491</v>
      </c>
      <c r="N10" s="2">
        <v>1691376</v>
      </c>
      <c r="O10" s="2"/>
    </row>
    <row r="11" spans="1:15" x14ac:dyDescent="0.25">
      <c r="A11" s="2">
        <v>9</v>
      </c>
      <c r="B11" s="2" t="s">
        <v>17</v>
      </c>
      <c r="C11" s="2">
        <v>10.8</v>
      </c>
      <c r="D11" s="2">
        <v>8</v>
      </c>
      <c r="E11" s="5" t="s">
        <v>21</v>
      </c>
      <c r="F11" s="2" t="s">
        <v>18</v>
      </c>
      <c r="G11" s="2"/>
      <c r="H11" s="2" t="s">
        <v>19</v>
      </c>
      <c r="I11" s="2" t="s">
        <v>35</v>
      </c>
      <c r="J11" s="4">
        <v>40702</v>
      </c>
      <c r="K11" s="2"/>
      <c r="L11" s="2">
        <v>167</v>
      </c>
      <c r="M11" s="2">
        <v>398491</v>
      </c>
      <c r="N11" s="2">
        <v>1691376</v>
      </c>
      <c r="O11" s="2"/>
    </row>
    <row r="12" spans="1:15" x14ac:dyDescent="0.25">
      <c r="A12" s="2">
        <v>10</v>
      </c>
      <c r="B12" s="2" t="s">
        <v>17</v>
      </c>
      <c r="C12" s="2">
        <v>15</v>
      </c>
      <c r="D12" s="2">
        <v>8</v>
      </c>
      <c r="E12" s="5" t="s">
        <v>21</v>
      </c>
      <c r="F12" s="2" t="s">
        <v>18</v>
      </c>
      <c r="G12" s="2"/>
      <c r="H12" s="2" t="s">
        <v>19</v>
      </c>
      <c r="I12" s="2" t="s">
        <v>35</v>
      </c>
      <c r="J12" s="4">
        <v>40702</v>
      </c>
      <c r="K12" s="2"/>
      <c r="L12" s="2">
        <v>167</v>
      </c>
      <c r="M12" s="2">
        <v>398491</v>
      </c>
      <c r="N12" s="2">
        <v>1691376</v>
      </c>
      <c r="O12" s="2"/>
    </row>
    <row r="13" spans="1:15" x14ac:dyDescent="0.25">
      <c r="A13" s="2">
        <v>11</v>
      </c>
      <c r="B13" s="2" t="s">
        <v>17</v>
      </c>
      <c r="C13" s="2">
        <v>11.7</v>
      </c>
      <c r="D13" s="2">
        <v>7</v>
      </c>
      <c r="E13" s="5" t="s">
        <v>21</v>
      </c>
      <c r="F13" s="2" t="s">
        <v>18</v>
      </c>
      <c r="G13" s="2"/>
      <c r="H13" s="2" t="s">
        <v>19</v>
      </c>
      <c r="I13" s="2" t="s">
        <v>35</v>
      </c>
      <c r="J13" s="4">
        <v>40702</v>
      </c>
      <c r="K13" s="2"/>
      <c r="L13" s="2">
        <v>167</v>
      </c>
      <c r="M13" s="2">
        <v>398491</v>
      </c>
      <c r="N13" s="2">
        <v>1691376</v>
      </c>
      <c r="O13" s="2"/>
    </row>
    <row r="14" spans="1:15" x14ac:dyDescent="0.25">
      <c r="A14" s="2">
        <v>12</v>
      </c>
      <c r="B14" s="2" t="s">
        <v>17</v>
      </c>
      <c r="C14" s="2">
        <v>12.1</v>
      </c>
      <c r="D14" s="2">
        <v>5</v>
      </c>
      <c r="E14" s="5" t="s">
        <v>21</v>
      </c>
      <c r="F14" s="2" t="s">
        <v>18</v>
      </c>
      <c r="G14" s="2"/>
      <c r="H14" s="2" t="s">
        <v>19</v>
      </c>
      <c r="I14" s="2" t="s">
        <v>35</v>
      </c>
      <c r="J14" s="4">
        <v>40702</v>
      </c>
      <c r="K14" s="2"/>
      <c r="L14" s="2">
        <v>167</v>
      </c>
      <c r="M14" s="2">
        <v>398491</v>
      </c>
      <c r="N14" s="2">
        <v>1691376</v>
      </c>
      <c r="O14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L4" sqref="L4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8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52</v>
      </c>
      <c r="D3" s="2">
        <v>18</v>
      </c>
      <c r="E3" s="5">
        <v>6</v>
      </c>
      <c r="F3" s="2" t="s">
        <v>18</v>
      </c>
      <c r="G3" s="2"/>
      <c r="H3" s="2" t="s">
        <v>19</v>
      </c>
      <c r="I3" s="2" t="s">
        <v>33</v>
      </c>
      <c r="J3" s="4">
        <v>40702</v>
      </c>
      <c r="K3" s="2"/>
      <c r="L3" s="2">
        <v>1034</v>
      </c>
      <c r="M3" s="2">
        <v>398489</v>
      </c>
      <c r="N3" s="2">
        <v>1691585</v>
      </c>
      <c r="O3" s="2"/>
    </row>
    <row r="4" spans="1:15" x14ac:dyDescent="0.25">
      <c r="A4" s="2">
        <v>2</v>
      </c>
      <c r="B4" s="2" t="s">
        <v>22</v>
      </c>
      <c r="C4" s="2">
        <v>37.6</v>
      </c>
      <c r="D4" s="2">
        <v>18</v>
      </c>
      <c r="E4" s="5">
        <v>6</v>
      </c>
      <c r="F4" s="2" t="s">
        <v>18</v>
      </c>
      <c r="G4" s="2"/>
      <c r="H4" s="2" t="s">
        <v>19</v>
      </c>
      <c r="I4" s="2" t="s">
        <v>33</v>
      </c>
      <c r="J4" s="4">
        <v>40702</v>
      </c>
      <c r="K4" s="2"/>
      <c r="L4" s="2">
        <v>1034</v>
      </c>
      <c r="M4" s="2"/>
      <c r="N4" s="2"/>
      <c r="O4" s="2"/>
    </row>
    <row r="5" spans="1:15" x14ac:dyDescent="0.25">
      <c r="A5" s="2">
        <v>3</v>
      </c>
      <c r="B5" s="2" t="s">
        <v>22</v>
      </c>
      <c r="C5" s="2">
        <v>37</v>
      </c>
      <c r="D5" s="2">
        <v>8</v>
      </c>
      <c r="E5" s="5" t="s">
        <v>21</v>
      </c>
      <c r="F5" s="2" t="s">
        <v>18</v>
      </c>
      <c r="G5" s="2"/>
      <c r="H5" s="2" t="s">
        <v>19</v>
      </c>
      <c r="I5" s="2" t="s">
        <v>33</v>
      </c>
      <c r="J5" s="4">
        <v>40702</v>
      </c>
      <c r="K5" s="2"/>
      <c r="L5" s="2">
        <v>1034</v>
      </c>
      <c r="M5" s="2"/>
      <c r="N5" s="2"/>
      <c r="O5" s="2"/>
    </row>
    <row r="6" spans="1:15" x14ac:dyDescent="0.25">
      <c r="A6" s="2">
        <v>4</v>
      </c>
      <c r="B6" s="2" t="s">
        <v>22</v>
      </c>
      <c r="C6" s="2">
        <v>54</v>
      </c>
      <c r="D6" s="2">
        <v>12</v>
      </c>
      <c r="E6" s="5" t="s">
        <v>21</v>
      </c>
      <c r="F6" s="2" t="s">
        <v>18</v>
      </c>
      <c r="G6" s="2"/>
      <c r="H6" s="2" t="s">
        <v>19</v>
      </c>
      <c r="I6" s="2" t="s">
        <v>33</v>
      </c>
      <c r="J6" s="4">
        <v>40702</v>
      </c>
      <c r="K6" s="2"/>
      <c r="L6" s="2">
        <v>1034</v>
      </c>
      <c r="M6" s="2"/>
      <c r="N6" s="2"/>
      <c r="O6" s="2"/>
    </row>
    <row r="7" spans="1:15" x14ac:dyDescent="0.25">
      <c r="A7" s="2">
        <v>5</v>
      </c>
      <c r="B7" s="2" t="s">
        <v>22</v>
      </c>
      <c r="C7" s="2">
        <v>34.799999999999997</v>
      </c>
      <c r="D7" s="2">
        <v>9</v>
      </c>
      <c r="E7" s="5" t="s">
        <v>21</v>
      </c>
      <c r="F7" s="2" t="s">
        <v>18</v>
      </c>
      <c r="G7" s="2"/>
      <c r="H7" s="2" t="s">
        <v>19</v>
      </c>
      <c r="I7" s="2" t="s">
        <v>33</v>
      </c>
      <c r="J7" s="4">
        <v>40702</v>
      </c>
      <c r="K7" s="2"/>
      <c r="L7" s="2">
        <v>1034</v>
      </c>
      <c r="M7" s="2">
        <v>398486</v>
      </c>
      <c r="N7" s="2">
        <v>1691471</v>
      </c>
      <c r="O7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C26" sqref="C26"/>
    </sheetView>
  </sheetViews>
  <sheetFormatPr baseColWidth="10" defaultRowHeight="15" x14ac:dyDescent="0.25"/>
  <cols>
    <col min="1" max="1" width="4.140625" bestFit="1" customWidth="1"/>
    <col min="2" max="2" width="14.2851562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1.5703125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23</v>
      </c>
      <c r="C3" s="2">
        <v>15</v>
      </c>
      <c r="D3" s="2">
        <v>6</v>
      </c>
      <c r="E3" s="5" t="s">
        <v>21</v>
      </c>
      <c r="F3" s="2" t="s">
        <v>18</v>
      </c>
      <c r="G3" s="7"/>
      <c r="H3" s="2" t="s">
        <v>19</v>
      </c>
      <c r="I3" s="2" t="s">
        <v>30</v>
      </c>
      <c r="J3" s="4">
        <v>40701</v>
      </c>
      <c r="K3" s="2"/>
      <c r="L3" s="2">
        <v>177</v>
      </c>
      <c r="M3" s="2">
        <v>398339</v>
      </c>
      <c r="N3" s="2">
        <v>1689054</v>
      </c>
      <c r="O3" s="2"/>
    </row>
    <row r="4" spans="1:15" x14ac:dyDescent="0.25">
      <c r="A4" s="2">
        <v>2</v>
      </c>
      <c r="B4" s="2" t="s">
        <v>17</v>
      </c>
      <c r="C4" s="2">
        <v>10.3</v>
      </c>
      <c r="D4" s="2">
        <v>4</v>
      </c>
      <c r="E4" s="5" t="s">
        <v>21</v>
      </c>
      <c r="F4" s="2" t="s">
        <v>18</v>
      </c>
      <c r="G4" s="7"/>
      <c r="H4" s="2" t="s">
        <v>19</v>
      </c>
      <c r="I4" s="2" t="s">
        <v>30</v>
      </c>
      <c r="J4" s="4">
        <v>40701</v>
      </c>
      <c r="K4" s="2"/>
      <c r="L4" s="2">
        <v>177</v>
      </c>
      <c r="M4" s="2">
        <v>398339</v>
      </c>
      <c r="N4" s="2">
        <v>1689054</v>
      </c>
      <c r="O4" s="2"/>
    </row>
    <row r="5" spans="1:15" x14ac:dyDescent="0.25">
      <c r="A5" s="2">
        <v>3</v>
      </c>
      <c r="B5" s="2" t="s">
        <v>17</v>
      </c>
      <c r="C5" s="2">
        <v>10.199999999999999</v>
      </c>
      <c r="D5" s="2">
        <v>5</v>
      </c>
      <c r="E5" s="5" t="s">
        <v>21</v>
      </c>
      <c r="F5" s="2" t="s">
        <v>18</v>
      </c>
      <c r="G5" s="7"/>
      <c r="H5" s="2" t="s">
        <v>19</v>
      </c>
      <c r="I5" s="2" t="s">
        <v>30</v>
      </c>
      <c r="J5" s="4">
        <v>40701</v>
      </c>
      <c r="K5" s="2"/>
      <c r="L5" s="2">
        <v>177</v>
      </c>
      <c r="M5" s="2">
        <v>398339</v>
      </c>
      <c r="N5" s="2">
        <v>1689054</v>
      </c>
      <c r="O5" s="2"/>
    </row>
    <row r="6" spans="1:15" x14ac:dyDescent="0.25">
      <c r="A6" s="2">
        <v>4</v>
      </c>
      <c r="B6" s="2" t="s">
        <v>29</v>
      </c>
      <c r="C6" s="2">
        <v>10.4</v>
      </c>
      <c r="D6" s="2">
        <v>4</v>
      </c>
      <c r="E6" s="5" t="s">
        <v>21</v>
      </c>
      <c r="F6" s="2" t="s">
        <v>18</v>
      </c>
      <c r="G6" s="7"/>
      <c r="H6" s="2" t="s">
        <v>19</v>
      </c>
      <c r="I6" s="2" t="s">
        <v>30</v>
      </c>
      <c r="J6" s="4">
        <v>40701</v>
      </c>
      <c r="K6" s="2"/>
      <c r="L6" s="2">
        <v>177</v>
      </c>
      <c r="M6" s="2">
        <v>398339</v>
      </c>
      <c r="N6" s="2">
        <v>1689054</v>
      </c>
      <c r="O6" s="2"/>
    </row>
    <row r="7" spans="1:15" x14ac:dyDescent="0.25">
      <c r="A7" s="2">
        <v>5</v>
      </c>
      <c r="B7" s="2" t="s">
        <v>29</v>
      </c>
      <c r="C7" s="2">
        <v>10.5</v>
      </c>
      <c r="D7" s="2">
        <v>4</v>
      </c>
      <c r="E7" s="5" t="s">
        <v>21</v>
      </c>
      <c r="F7" s="2" t="s">
        <v>18</v>
      </c>
      <c r="G7" s="7"/>
      <c r="H7" s="2" t="s">
        <v>19</v>
      </c>
      <c r="I7" s="2" t="s">
        <v>30</v>
      </c>
      <c r="J7" s="4">
        <v>40701</v>
      </c>
      <c r="K7" s="2"/>
      <c r="L7" s="2">
        <v>177</v>
      </c>
      <c r="M7" s="2">
        <v>398339</v>
      </c>
      <c r="N7" s="2">
        <v>1689054</v>
      </c>
      <c r="O7" s="2"/>
    </row>
    <row r="8" spans="1:15" x14ac:dyDescent="0.25">
      <c r="A8" s="2">
        <v>6</v>
      </c>
      <c r="B8" s="2" t="s">
        <v>29</v>
      </c>
      <c r="C8" s="2">
        <v>11</v>
      </c>
      <c r="D8" s="2">
        <v>4</v>
      </c>
      <c r="E8" s="5" t="s">
        <v>21</v>
      </c>
      <c r="F8" s="2" t="s">
        <v>18</v>
      </c>
      <c r="G8" s="7"/>
      <c r="H8" s="2" t="s">
        <v>19</v>
      </c>
      <c r="I8" s="2" t="s">
        <v>30</v>
      </c>
      <c r="J8" s="4">
        <v>40701</v>
      </c>
      <c r="K8" s="2"/>
      <c r="L8" s="2">
        <v>177</v>
      </c>
      <c r="M8" s="2">
        <v>398339</v>
      </c>
      <c r="N8" s="2">
        <v>1689054</v>
      </c>
      <c r="O8" s="2"/>
    </row>
    <row r="9" spans="1:15" x14ac:dyDescent="0.25">
      <c r="A9" s="2">
        <v>7</v>
      </c>
      <c r="B9" s="2" t="s">
        <v>29</v>
      </c>
      <c r="C9" s="2">
        <v>10.3</v>
      </c>
      <c r="D9" s="2">
        <v>4</v>
      </c>
      <c r="E9" s="5" t="s">
        <v>21</v>
      </c>
      <c r="F9" s="2" t="s">
        <v>18</v>
      </c>
      <c r="G9" s="7"/>
      <c r="H9" s="2" t="s">
        <v>19</v>
      </c>
      <c r="I9" s="2" t="s">
        <v>30</v>
      </c>
      <c r="J9" s="4">
        <v>40701</v>
      </c>
      <c r="K9" s="2"/>
      <c r="L9" s="2">
        <v>177</v>
      </c>
      <c r="M9" s="2">
        <v>398339</v>
      </c>
      <c r="N9" s="2">
        <v>1689054</v>
      </c>
      <c r="O9" s="2"/>
    </row>
    <row r="10" spans="1:15" x14ac:dyDescent="0.25">
      <c r="A10" s="2">
        <v>8</v>
      </c>
      <c r="B10" s="2" t="s">
        <v>29</v>
      </c>
      <c r="C10" s="2">
        <v>10.4</v>
      </c>
      <c r="D10" s="2">
        <v>4</v>
      </c>
      <c r="E10" s="5" t="s">
        <v>21</v>
      </c>
      <c r="F10" s="2" t="s">
        <v>18</v>
      </c>
      <c r="G10" s="7"/>
      <c r="H10" s="2" t="s">
        <v>19</v>
      </c>
      <c r="I10" s="2" t="s">
        <v>30</v>
      </c>
      <c r="J10" s="4">
        <v>40701</v>
      </c>
      <c r="K10" s="2"/>
      <c r="L10" s="2">
        <v>177</v>
      </c>
      <c r="M10" s="2">
        <v>398339</v>
      </c>
      <c r="N10" s="2">
        <v>1689054</v>
      </c>
      <c r="O10" s="2"/>
    </row>
    <row r="11" spans="1:15" x14ac:dyDescent="0.25">
      <c r="A11" s="2">
        <v>9</v>
      </c>
      <c r="B11" s="2" t="s">
        <v>29</v>
      </c>
      <c r="C11" s="2">
        <v>10.199999999999999</v>
      </c>
      <c r="D11" s="2">
        <v>4</v>
      </c>
      <c r="E11" s="5" t="s">
        <v>21</v>
      </c>
      <c r="F11" s="2" t="s">
        <v>18</v>
      </c>
      <c r="G11" s="7"/>
      <c r="H11" s="2" t="s">
        <v>19</v>
      </c>
      <c r="I11" s="2" t="s">
        <v>30</v>
      </c>
      <c r="J11" s="4">
        <v>40701</v>
      </c>
      <c r="K11" s="2"/>
      <c r="L11" s="2">
        <v>177</v>
      </c>
      <c r="M11" s="2">
        <v>398339</v>
      </c>
      <c r="N11" s="2">
        <v>1689054</v>
      </c>
      <c r="O11" s="2"/>
    </row>
    <row r="12" spans="1:15" x14ac:dyDescent="0.25">
      <c r="A12" s="2">
        <v>10</v>
      </c>
      <c r="B12" s="2" t="s">
        <v>29</v>
      </c>
      <c r="C12" s="2">
        <v>10.1</v>
      </c>
      <c r="D12" s="2">
        <v>4</v>
      </c>
      <c r="E12" s="5" t="s">
        <v>21</v>
      </c>
      <c r="F12" s="2" t="s">
        <v>18</v>
      </c>
      <c r="G12" s="2"/>
      <c r="H12" s="2" t="s">
        <v>19</v>
      </c>
      <c r="I12" s="2" t="s">
        <v>30</v>
      </c>
      <c r="J12" s="4">
        <v>40701</v>
      </c>
      <c r="K12" s="2"/>
      <c r="L12" s="2">
        <v>177</v>
      </c>
      <c r="M12" s="2">
        <v>398339</v>
      </c>
      <c r="N12" s="2">
        <v>1689054</v>
      </c>
      <c r="O12" s="2"/>
    </row>
    <row r="13" spans="1:15" x14ac:dyDescent="0.25">
      <c r="A13" s="2">
        <v>11</v>
      </c>
      <c r="B13" s="2" t="s">
        <v>29</v>
      </c>
      <c r="C13" s="2">
        <v>10</v>
      </c>
      <c r="D13" s="2">
        <v>4</v>
      </c>
      <c r="E13" s="5" t="s">
        <v>21</v>
      </c>
      <c r="F13" s="2" t="s">
        <v>18</v>
      </c>
      <c r="G13" s="2"/>
      <c r="H13" s="2" t="s">
        <v>19</v>
      </c>
      <c r="I13" s="2" t="s">
        <v>30</v>
      </c>
      <c r="J13" s="4">
        <v>40701</v>
      </c>
      <c r="K13" s="2"/>
      <c r="L13" s="2">
        <v>177</v>
      </c>
      <c r="M13" s="2">
        <v>398339</v>
      </c>
      <c r="N13" s="2">
        <v>1689054</v>
      </c>
      <c r="O13" s="2"/>
    </row>
    <row r="14" spans="1:15" x14ac:dyDescent="0.25">
      <c r="A14" s="2">
        <v>12</v>
      </c>
      <c r="B14" s="2" t="s">
        <v>29</v>
      </c>
      <c r="C14" s="2">
        <v>11.5</v>
      </c>
      <c r="D14" s="2">
        <v>4</v>
      </c>
      <c r="E14" s="5" t="s">
        <v>21</v>
      </c>
      <c r="F14" s="2" t="s">
        <v>18</v>
      </c>
      <c r="G14" s="2"/>
      <c r="H14" s="2" t="s">
        <v>19</v>
      </c>
      <c r="I14" s="2" t="s">
        <v>30</v>
      </c>
      <c r="J14" s="4">
        <v>40701</v>
      </c>
      <c r="K14" s="2"/>
      <c r="L14" s="2">
        <v>177</v>
      </c>
      <c r="M14" s="2">
        <v>398339</v>
      </c>
      <c r="N14" s="2">
        <v>1689054</v>
      </c>
      <c r="O14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O9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30</v>
      </c>
      <c r="D3" s="2">
        <v>18</v>
      </c>
      <c r="E3" s="5">
        <v>13</v>
      </c>
      <c r="F3" s="2" t="s">
        <v>18</v>
      </c>
      <c r="G3" s="2"/>
      <c r="H3" s="2" t="s">
        <v>19</v>
      </c>
      <c r="I3" s="2" t="s">
        <v>36</v>
      </c>
      <c r="J3" s="4">
        <v>40703</v>
      </c>
      <c r="K3" s="2"/>
      <c r="L3" s="2">
        <v>142</v>
      </c>
      <c r="M3" s="2">
        <v>390925</v>
      </c>
      <c r="N3" s="2">
        <v>1695938</v>
      </c>
      <c r="O3" s="2"/>
    </row>
    <row r="4" spans="1:15" x14ac:dyDescent="0.25">
      <c r="A4" s="2">
        <v>2</v>
      </c>
      <c r="B4" s="2" t="s">
        <v>22</v>
      </c>
      <c r="C4" s="2">
        <v>31</v>
      </c>
      <c r="D4" s="2">
        <v>18</v>
      </c>
      <c r="E4" s="5">
        <v>13</v>
      </c>
      <c r="F4" s="2" t="s">
        <v>18</v>
      </c>
      <c r="G4" s="2"/>
      <c r="H4" s="2" t="s">
        <v>19</v>
      </c>
      <c r="I4" s="2" t="s">
        <v>36</v>
      </c>
      <c r="J4" s="4">
        <v>40703</v>
      </c>
      <c r="K4" s="2"/>
      <c r="L4" s="2">
        <v>142</v>
      </c>
      <c r="M4" s="2">
        <v>390925</v>
      </c>
      <c r="N4" s="2">
        <v>1695938</v>
      </c>
      <c r="O4" s="2"/>
    </row>
    <row r="5" spans="1:15" x14ac:dyDescent="0.25">
      <c r="A5" s="2">
        <v>3</v>
      </c>
      <c r="B5" s="2" t="s">
        <v>22</v>
      </c>
      <c r="C5" s="2">
        <v>25</v>
      </c>
      <c r="D5" s="2">
        <v>19</v>
      </c>
      <c r="E5" s="5">
        <v>14</v>
      </c>
      <c r="F5" s="2" t="s">
        <v>18</v>
      </c>
      <c r="G5" s="2"/>
      <c r="H5" s="2" t="s">
        <v>19</v>
      </c>
      <c r="I5" s="2" t="s">
        <v>36</v>
      </c>
      <c r="J5" s="4">
        <v>40703</v>
      </c>
      <c r="K5" s="2"/>
      <c r="L5" s="2">
        <v>142</v>
      </c>
      <c r="M5" s="2">
        <v>390925</v>
      </c>
      <c r="N5" s="2">
        <v>1695938</v>
      </c>
      <c r="O5" s="2"/>
    </row>
    <row r="6" spans="1:15" x14ac:dyDescent="0.25">
      <c r="A6" s="2">
        <v>4</v>
      </c>
      <c r="B6" s="2" t="s">
        <v>22</v>
      </c>
      <c r="C6" s="2">
        <v>23</v>
      </c>
      <c r="D6" s="2">
        <v>18</v>
      </c>
      <c r="E6" s="5">
        <v>15</v>
      </c>
      <c r="F6" s="2" t="s">
        <v>18</v>
      </c>
      <c r="G6" s="2"/>
      <c r="H6" s="2" t="s">
        <v>19</v>
      </c>
      <c r="I6" s="2" t="s">
        <v>36</v>
      </c>
      <c r="J6" s="4">
        <v>40703</v>
      </c>
      <c r="K6" s="2"/>
      <c r="L6" s="2">
        <v>142</v>
      </c>
      <c r="M6" s="2">
        <v>390925</v>
      </c>
      <c r="N6" s="2">
        <v>1695938</v>
      </c>
      <c r="O6" s="2"/>
    </row>
    <row r="7" spans="1:15" x14ac:dyDescent="0.25">
      <c r="A7" s="2">
        <v>5</v>
      </c>
      <c r="B7" s="2" t="s">
        <v>22</v>
      </c>
      <c r="C7" s="2">
        <v>19</v>
      </c>
      <c r="D7" s="2">
        <v>15</v>
      </c>
      <c r="E7" s="5">
        <v>9</v>
      </c>
      <c r="F7" s="2" t="s">
        <v>18</v>
      </c>
      <c r="G7" s="2"/>
      <c r="H7" s="2" t="s">
        <v>19</v>
      </c>
      <c r="I7" s="2" t="s">
        <v>36</v>
      </c>
      <c r="J7" s="4">
        <v>40703</v>
      </c>
      <c r="K7" s="2"/>
      <c r="L7" s="2">
        <v>142</v>
      </c>
      <c r="M7" s="2">
        <v>390925</v>
      </c>
      <c r="N7" s="2">
        <v>1695938</v>
      </c>
      <c r="O7" s="2"/>
    </row>
    <row r="8" spans="1:15" x14ac:dyDescent="0.25">
      <c r="A8" s="2">
        <v>6</v>
      </c>
      <c r="B8" s="2" t="s">
        <v>22</v>
      </c>
      <c r="C8" s="2">
        <v>30</v>
      </c>
      <c r="D8" s="2">
        <v>20</v>
      </c>
      <c r="E8" s="5">
        <v>15</v>
      </c>
      <c r="F8" s="2" t="s">
        <v>18</v>
      </c>
      <c r="G8" s="2"/>
      <c r="H8" s="2" t="s">
        <v>19</v>
      </c>
      <c r="I8" s="2" t="s">
        <v>36</v>
      </c>
      <c r="J8" s="4">
        <v>40703</v>
      </c>
      <c r="K8" s="2"/>
      <c r="L8" s="2">
        <v>142</v>
      </c>
      <c r="M8" s="2">
        <v>390925</v>
      </c>
      <c r="N8" s="2">
        <v>1695938</v>
      </c>
      <c r="O8" s="2"/>
    </row>
    <row r="9" spans="1:15" x14ac:dyDescent="0.25">
      <c r="A9" s="2">
        <v>7</v>
      </c>
      <c r="B9" s="2" t="s">
        <v>22</v>
      </c>
      <c r="C9" s="2">
        <v>33</v>
      </c>
      <c r="D9" s="2">
        <v>20</v>
      </c>
      <c r="E9" s="5">
        <v>15</v>
      </c>
      <c r="F9" s="2" t="s">
        <v>18</v>
      </c>
      <c r="G9" s="2"/>
      <c r="H9" s="2" t="s">
        <v>19</v>
      </c>
      <c r="I9" s="2" t="s">
        <v>36</v>
      </c>
      <c r="J9" s="4">
        <v>40703</v>
      </c>
      <c r="K9" s="2"/>
      <c r="L9" s="2">
        <v>142</v>
      </c>
      <c r="M9" s="2">
        <v>390925</v>
      </c>
      <c r="N9" s="2">
        <v>1695938</v>
      </c>
      <c r="O9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sqref="A1:O7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30</v>
      </c>
      <c r="D3" s="2">
        <v>20</v>
      </c>
      <c r="E3" s="5">
        <v>15</v>
      </c>
      <c r="F3" s="2" t="s">
        <v>18</v>
      </c>
      <c r="G3" s="2"/>
      <c r="H3" s="2" t="s">
        <v>19</v>
      </c>
      <c r="I3" s="2" t="s">
        <v>36</v>
      </c>
      <c r="J3" s="4">
        <v>40703</v>
      </c>
      <c r="K3" s="2"/>
      <c r="L3" s="2">
        <v>143</v>
      </c>
      <c r="M3" s="2">
        <v>399017</v>
      </c>
      <c r="N3" s="2">
        <v>1695792</v>
      </c>
      <c r="O3" s="2"/>
    </row>
    <row r="4" spans="1:15" x14ac:dyDescent="0.25">
      <c r="A4" s="2">
        <v>2</v>
      </c>
      <c r="B4" s="2" t="s">
        <v>22</v>
      </c>
      <c r="C4" s="2">
        <v>40</v>
      </c>
      <c r="D4" s="2">
        <v>20</v>
      </c>
      <c r="E4" s="5">
        <v>15</v>
      </c>
      <c r="F4" s="2" t="s">
        <v>18</v>
      </c>
      <c r="G4" s="2"/>
      <c r="H4" s="2" t="s">
        <v>19</v>
      </c>
      <c r="I4" s="2" t="s">
        <v>36</v>
      </c>
      <c r="J4" s="4">
        <v>40703</v>
      </c>
      <c r="K4" s="2"/>
      <c r="L4" s="2">
        <v>143</v>
      </c>
      <c r="M4" s="2">
        <v>399017</v>
      </c>
      <c r="N4" s="2">
        <v>1695792</v>
      </c>
      <c r="O4" s="2"/>
    </row>
    <row r="5" spans="1:15" x14ac:dyDescent="0.25">
      <c r="A5" s="2">
        <v>3</v>
      </c>
      <c r="B5" s="2" t="s">
        <v>22</v>
      </c>
      <c r="C5" s="2">
        <v>28</v>
      </c>
      <c r="D5" s="2">
        <v>20</v>
      </c>
      <c r="E5" s="5">
        <v>13</v>
      </c>
      <c r="F5" s="2" t="s">
        <v>18</v>
      </c>
      <c r="G5" s="2"/>
      <c r="H5" s="2" t="s">
        <v>19</v>
      </c>
      <c r="I5" s="2" t="s">
        <v>36</v>
      </c>
      <c r="J5" s="4">
        <v>40703</v>
      </c>
      <c r="K5" s="2"/>
      <c r="L5" s="2">
        <v>143</v>
      </c>
      <c r="M5" s="2">
        <v>399017</v>
      </c>
      <c r="N5" s="2">
        <v>1695792</v>
      </c>
      <c r="O5" s="2"/>
    </row>
    <row r="6" spans="1:15" x14ac:dyDescent="0.25">
      <c r="A6" s="2">
        <v>4</v>
      </c>
      <c r="B6" s="2" t="s">
        <v>22</v>
      </c>
      <c r="C6" s="2">
        <v>20</v>
      </c>
      <c r="D6" s="2">
        <v>15</v>
      </c>
      <c r="E6" s="5">
        <v>11</v>
      </c>
      <c r="F6" s="2" t="s">
        <v>18</v>
      </c>
      <c r="G6" s="2"/>
      <c r="H6" s="2" t="s">
        <v>19</v>
      </c>
      <c r="I6" s="2" t="s">
        <v>36</v>
      </c>
      <c r="J6" s="4">
        <v>40703</v>
      </c>
      <c r="K6" s="2"/>
      <c r="L6" s="2">
        <v>143</v>
      </c>
      <c r="M6" s="2">
        <v>399017</v>
      </c>
      <c r="N6" s="2">
        <v>1695792</v>
      </c>
      <c r="O6" s="2"/>
    </row>
    <row r="7" spans="1:15" x14ac:dyDescent="0.25">
      <c r="A7" s="2">
        <v>5</v>
      </c>
      <c r="B7" s="2" t="s">
        <v>22</v>
      </c>
      <c r="C7" s="2">
        <v>15</v>
      </c>
      <c r="D7" s="2">
        <v>15</v>
      </c>
      <c r="E7" s="5">
        <v>10</v>
      </c>
      <c r="F7" s="2" t="s">
        <v>18</v>
      </c>
      <c r="G7" s="2"/>
      <c r="H7" s="2" t="s">
        <v>19</v>
      </c>
      <c r="I7" s="2" t="s">
        <v>36</v>
      </c>
      <c r="J7" s="4">
        <v>40703</v>
      </c>
      <c r="K7" s="2"/>
      <c r="L7" s="2">
        <v>143</v>
      </c>
      <c r="M7" s="2">
        <v>399017</v>
      </c>
      <c r="N7" s="2">
        <v>1695792</v>
      </c>
      <c r="O7" s="2"/>
    </row>
    <row r="8" spans="1:15" x14ac:dyDescent="0.25">
      <c r="A8" s="2">
        <v>6</v>
      </c>
      <c r="B8" s="2" t="s">
        <v>22</v>
      </c>
      <c r="C8" s="2">
        <v>18</v>
      </c>
      <c r="D8" s="2">
        <v>15</v>
      </c>
      <c r="E8" s="5">
        <v>8</v>
      </c>
      <c r="F8" s="2" t="s">
        <v>18</v>
      </c>
      <c r="G8" s="2"/>
      <c r="H8" s="2" t="s">
        <v>19</v>
      </c>
      <c r="I8" s="2" t="s">
        <v>36</v>
      </c>
      <c r="J8" s="4">
        <v>40703</v>
      </c>
      <c r="K8" s="2"/>
      <c r="L8" s="2">
        <v>143</v>
      </c>
      <c r="M8" s="2">
        <v>399017</v>
      </c>
      <c r="N8" s="2">
        <v>1695792</v>
      </c>
      <c r="O8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M6" sqref="M6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30</v>
      </c>
      <c r="D3" s="2">
        <v>18</v>
      </c>
      <c r="E3" s="5">
        <v>15</v>
      </c>
      <c r="F3" s="2" t="s">
        <v>18</v>
      </c>
      <c r="G3" s="2"/>
      <c r="H3" s="2" t="s">
        <v>19</v>
      </c>
      <c r="I3" s="2" t="s">
        <v>36</v>
      </c>
      <c r="J3" s="4">
        <v>40703</v>
      </c>
      <c r="K3" s="2"/>
      <c r="L3" s="2">
        <v>144</v>
      </c>
      <c r="M3" s="2">
        <v>398978</v>
      </c>
      <c r="N3" s="2">
        <v>1695719</v>
      </c>
      <c r="O3" s="2"/>
    </row>
    <row r="4" spans="1:15" x14ac:dyDescent="0.25">
      <c r="A4" s="2">
        <v>2</v>
      </c>
      <c r="B4" s="2" t="s">
        <v>22</v>
      </c>
      <c r="C4" s="2">
        <v>33</v>
      </c>
      <c r="D4" s="2">
        <v>19</v>
      </c>
      <c r="E4" s="5">
        <v>15</v>
      </c>
      <c r="F4" s="2" t="s">
        <v>18</v>
      </c>
      <c r="G4" s="2"/>
      <c r="H4" s="2" t="s">
        <v>19</v>
      </c>
      <c r="I4" s="2" t="s">
        <v>36</v>
      </c>
      <c r="J4" s="4">
        <v>40703</v>
      </c>
      <c r="K4" s="2"/>
      <c r="L4" s="2">
        <v>144</v>
      </c>
      <c r="M4" s="2">
        <v>398978</v>
      </c>
      <c r="N4" s="2">
        <v>1695719</v>
      </c>
      <c r="O4" s="2"/>
    </row>
    <row r="5" spans="1:15" x14ac:dyDescent="0.25">
      <c r="A5" s="2">
        <v>3</v>
      </c>
      <c r="B5" s="2" t="s">
        <v>22</v>
      </c>
      <c r="C5" s="2">
        <v>30</v>
      </c>
      <c r="D5" s="2">
        <v>18</v>
      </c>
      <c r="E5" s="5">
        <v>16</v>
      </c>
      <c r="F5" s="2" t="s">
        <v>18</v>
      </c>
      <c r="G5" s="2"/>
      <c r="H5" s="2" t="s">
        <v>19</v>
      </c>
      <c r="I5" s="2" t="s">
        <v>36</v>
      </c>
      <c r="J5" s="4">
        <v>40703</v>
      </c>
      <c r="K5" s="2"/>
      <c r="L5" s="2">
        <v>144</v>
      </c>
      <c r="M5" s="2">
        <v>398978</v>
      </c>
      <c r="N5" s="2">
        <v>1695719</v>
      </c>
      <c r="O5" s="2"/>
    </row>
    <row r="6" spans="1:15" x14ac:dyDescent="0.25">
      <c r="A6" s="2">
        <v>4</v>
      </c>
      <c r="B6" s="2" t="s">
        <v>22</v>
      </c>
      <c r="C6" s="2">
        <v>29</v>
      </c>
      <c r="D6" s="2">
        <v>18</v>
      </c>
      <c r="E6" s="5">
        <v>10</v>
      </c>
      <c r="F6" s="2" t="s">
        <v>18</v>
      </c>
      <c r="G6" s="2"/>
      <c r="H6" s="2" t="s">
        <v>19</v>
      </c>
      <c r="I6" s="2" t="s">
        <v>36</v>
      </c>
      <c r="J6" s="4">
        <v>40703</v>
      </c>
      <c r="K6" s="2"/>
      <c r="L6" s="2">
        <v>144</v>
      </c>
      <c r="M6" s="2">
        <v>398978</v>
      </c>
      <c r="N6" s="2">
        <v>1695719</v>
      </c>
      <c r="O6" s="2"/>
    </row>
    <row r="7" spans="1:15" x14ac:dyDescent="0.25">
      <c r="A7" s="2">
        <v>5</v>
      </c>
      <c r="B7" s="2" t="s">
        <v>22</v>
      </c>
      <c r="C7" s="2">
        <v>35</v>
      </c>
      <c r="D7" s="2">
        <v>20</v>
      </c>
      <c r="E7" s="5">
        <v>15</v>
      </c>
      <c r="F7" s="2" t="s">
        <v>18</v>
      </c>
      <c r="G7" s="2"/>
      <c r="H7" s="2" t="s">
        <v>19</v>
      </c>
      <c r="I7" s="2" t="s">
        <v>36</v>
      </c>
      <c r="J7" s="4">
        <v>40703</v>
      </c>
      <c r="K7" s="2"/>
      <c r="L7" s="2">
        <v>144</v>
      </c>
      <c r="M7" s="2">
        <v>398978</v>
      </c>
      <c r="N7" s="2">
        <v>1695719</v>
      </c>
      <c r="O7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N11" sqref="N11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33</v>
      </c>
      <c r="D3" s="2">
        <v>18</v>
      </c>
      <c r="E3" s="5">
        <v>15</v>
      </c>
      <c r="F3" s="2" t="s">
        <v>18</v>
      </c>
      <c r="G3" s="2"/>
      <c r="H3" s="2" t="s">
        <v>19</v>
      </c>
      <c r="I3" s="2" t="s">
        <v>36</v>
      </c>
      <c r="J3" s="4">
        <v>40703</v>
      </c>
      <c r="K3" s="2"/>
      <c r="L3" s="2">
        <v>145</v>
      </c>
      <c r="M3" s="2">
        <v>398934</v>
      </c>
      <c r="N3" s="2">
        <v>168934</v>
      </c>
      <c r="O3" s="2"/>
    </row>
    <row r="4" spans="1:15" x14ac:dyDescent="0.25">
      <c r="A4" s="2">
        <v>2</v>
      </c>
      <c r="B4" s="2" t="s">
        <v>22</v>
      </c>
      <c r="C4" s="2">
        <v>40</v>
      </c>
      <c r="D4" s="2">
        <v>20</v>
      </c>
      <c r="E4" s="5">
        <v>15</v>
      </c>
      <c r="F4" s="2" t="s">
        <v>18</v>
      </c>
      <c r="G4" s="2"/>
      <c r="H4" s="2" t="s">
        <v>19</v>
      </c>
      <c r="I4" s="2" t="s">
        <v>36</v>
      </c>
      <c r="J4" s="4">
        <v>40703</v>
      </c>
      <c r="K4" s="2"/>
      <c r="L4" s="2">
        <v>145</v>
      </c>
      <c r="M4" s="2">
        <v>398934</v>
      </c>
      <c r="N4" s="2">
        <v>168934</v>
      </c>
      <c r="O4" s="2"/>
    </row>
    <row r="5" spans="1:15" x14ac:dyDescent="0.25">
      <c r="A5" s="2">
        <v>3</v>
      </c>
      <c r="B5" s="2" t="s">
        <v>22</v>
      </c>
      <c r="C5" s="2">
        <v>30</v>
      </c>
      <c r="D5" s="2">
        <v>16</v>
      </c>
      <c r="E5" s="5">
        <v>10</v>
      </c>
      <c r="F5" s="2" t="s">
        <v>18</v>
      </c>
      <c r="G5" s="2"/>
      <c r="H5" s="2" t="s">
        <v>19</v>
      </c>
      <c r="I5" s="2" t="s">
        <v>36</v>
      </c>
      <c r="J5" s="4">
        <v>40703</v>
      </c>
      <c r="K5" s="2"/>
      <c r="L5" s="2">
        <v>145</v>
      </c>
      <c r="M5" s="2">
        <v>398934</v>
      </c>
      <c r="N5" s="2">
        <v>168934</v>
      </c>
      <c r="O5" s="2"/>
    </row>
    <row r="6" spans="1:15" x14ac:dyDescent="0.25">
      <c r="A6" s="2">
        <v>4</v>
      </c>
      <c r="B6" s="2" t="s">
        <v>22</v>
      </c>
      <c r="C6" s="2">
        <v>28</v>
      </c>
      <c r="D6" s="2">
        <v>15</v>
      </c>
      <c r="E6" s="5">
        <v>9</v>
      </c>
      <c r="F6" s="2" t="s">
        <v>18</v>
      </c>
      <c r="G6" s="2"/>
      <c r="H6" s="2" t="s">
        <v>19</v>
      </c>
      <c r="I6" s="2" t="s">
        <v>36</v>
      </c>
      <c r="J6" s="4">
        <v>40703</v>
      </c>
      <c r="K6" s="2"/>
      <c r="L6" s="2">
        <v>145</v>
      </c>
      <c r="M6" s="2">
        <v>398934</v>
      </c>
      <c r="N6" s="2">
        <v>168934</v>
      </c>
      <c r="O6" s="2"/>
    </row>
    <row r="7" spans="1:15" x14ac:dyDescent="0.25">
      <c r="A7" s="2">
        <v>5</v>
      </c>
      <c r="B7" s="2" t="s">
        <v>22</v>
      </c>
      <c r="C7" s="2">
        <v>33</v>
      </c>
      <c r="D7" s="2">
        <v>17</v>
      </c>
      <c r="E7" s="5">
        <v>11</v>
      </c>
      <c r="F7" s="2" t="s">
        <v>18</v>
      </c>
      <c r="G7" s="2"/>
      <c r="H7" s="2" t="s">
        <v>19</v>
      </c>
      <c r="I7" s="2" t="s">
        <v>36</v>
      </c>
      <c r="J7" s="4">
        <v>40703</v>
      </c>
      <c r="K7" s="2"/>
      <c r="L7" s="2">
        <v>145</v>
      </c>
      <c r="M7" s="2">
        <v>398934</v>
      </c>
      <c r="N7" s="2">
        <v>168934</v>
      </c>
      <c r="O7" s="2"/>
    </row>
    <row r="8" spans="1:15" x14ac:dyDescent="0.25">
      <c r="A8" s="2">
        <v>6</v>
      </c>
      <c r="B8" s="2" t="s">
        <v>22</v>
      </c>
      <c r="C8" s="2">
        <v>41</v>
      </c>
      <c r="D8" s="2">
        <v>20</v>
      </c>
      <c r="E8" s="5">
        <v>15</v>
      </c>
      <c r="F8" s="2" t="s">
        <v>18</v>
      </c>
      <c r="G8" s="2"/>
      <c r="H8" s="2" t="s">
        <v>19</v>
      </c>
      <c r="I8" s="2" t="s">
        <v>36</v>
      </c>
      <c r="J8" s="4">
        <v>40703</v>
      </c>
      <c r="K8" s="2"/>
      <c r="L8" s="2">
        <v>145</v>
      </c>
      <c r="M8" s="2">
        <v>398934</v>
      </c>
      <c r="N8" s="2">
        <v>168934</v>
      </c>
      <c r="O8" s="2"/>
    </row>
    <row r="9" spans="1:15" x14ac:dyDescent="0.25">
      <c r="A9" s="2">
        <v>7</v>
      </c>
      <c r="B9" s="2" t="s">
        <v>22</v>
      </c>
      <c r="C9" s="2">
        <v>41</v>
      </c>
      <c r="D9" s="2">
        <v>18</v>
      </c>
      <c r="E9" s="5">
        <v>13</v>
      </c>
      <c r="F9" s="2" t="s">
        <v>18</v>
      </c>
      <c r="G9" s="2"/>
      <c r="H9" s="2" t="s">
        <v>19</v>
      </c>
      <c r="I9" s="2" t="s">
        <v>36</v>
      </c>
      <c r="J9" s="4">
        <v>40703</v>
      </c>
      <c r="K9" s="2"/>
      <c r="L9" s="2">
        <v>145</v>
      </c>
      <c r="M9" s="2">
        <v>398934</v>
      </c>
      <c r="N9" s="2">
        <v>168934</v>
      </c>
      <c r="O9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sqref="A1:O9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44</v>
      </c>
      <c r="D3" s="2">
        <v>20</v>
      </c>
      <c r="E3" s="5">
        <v>15</v>
      </c>
      <c r="F3" s="2" t="s">
        <v>18</v>
      </c>
      <c r="G3" s="2"/>
      <c r="H3" s="2" t="s">
        <v>19</v>
      </c>
      <c r="I3" s="2" t="s">
        <v>36</v>
      </c>
      <c r="J3" s="4">
        <v>40703</v>
      </c>
      <c r="K3" s="2"/>
      <c r="L3" s="2">
        <v>146</v>
      </c>
      <c r="M3" s="2">
        <v>398944</v>
      </c>
      <c r="N3" s="2">
        <v>1695485</v>
      </c>
      <c r="O3" s="2"/>
    </row>
    <row r="4" spans="1:15" x14ac:dyDescent="0.25">
      <c r="A4" s="2">
        <v>2</v>
      </c>
      <c r="B4" s="2" t="s">
        <v>22</v>
      </c>
      <c r="C4" s="2">
        <v>29</v>
      </c>
      <c r="D4" s="2">
        <v>15</v>
      </c>
      <c r="E4" s="5">
        <v>10</v>
      </c>
      <c r="F4" s="2" t="s">
        <v>18</v>
      </c>
      <c r="G4" s="2"/>
      <c r="H4" s="2" t="s">
        <v>19</v>
      </c>
      <c r="I4" s="2" t="s">
        <v>36</v>
      </c>
      <c r="J4" s="4">
        <v>40703</v>
      </c>
      <c r="K4" s="2"/>
      <c r="L4" s="2">
        <v>146</v>
      </c>
      <c r="M4" s="2">
        <v>398944</v>
      </c>
      <c r="N4" s="2">
        <v>1695485</v>
      </c>
      <c r="O4" s="2"/>
    </row>
    <row r="5" spans="1:15" x14ac:dyDescent="0.25">
      <c r="A5" s="2">
        <v>3</v>
      </c>
      <c r="B5" s="2" t="s">
        <v>22</v>
      </c>
      <c r="C5" s="2">
        <v>33</v>
      </c>
      <c r="D5" s="2">
        <v>18</v>
      </c>
      <c r="E5" s="5">
        <v>15</v>
      </c>
      <c r="F5" s="2" t="s">
        <v>18</v>
      </c>
      <c r="G5" s="2"/>
      <c r="H5" s="2" t="s">
        <v>19</v>
      </c>
      <c r="I5" s="2" t="s">
        <v>36</v>
      </c>
      <c r="J5" s="4">
        <v>40703</v>
      </c>
      <c r="K5" s="2"/>
      <c r="L5" s="2">
        <v>146</v>
      </c>
      <c r="M5" s="2">
        <v>398944</v>
      </c>
      <c r="N5" s="2">
        <v>1695485</v>
      </c>
      <c r="O5" s="2"/>
    </row>
    <row r="6" spans="1:15" x14ac:dyDescent="0.25">
      <c r="A6" s="2">
        <v>4</v>
      </c>
      <c r="B6" s="2" t="s">
        <v>22</v>
      </c>
      <c r="C6" s="2">
        <v>20</v>
      </c>
      <c r="D6" s="2">
        <v>10</v>
      </c>
      <c r="E6" s="5">
        <v>5</v>
      </c>
      <c r="F6" s="2" t="s">
        <v>18</v>
      </c>
      <c r="G6" s="2"/>
      <c r="H6" s="2" t="s">
        <v>19</v>
      </c>
      <c r="I6" s="2" t="s">
        <v>36</v>
      </c>
      <c r="J6" s="4">
        <v>40703</v>
      </c>
      <c r="K6" s="2"/>
      <c r="L6" s="2">
        <v>146</v>
      </c>
      <c r="M6" s="2">
        <v>398944</v>
      </c>
      <c r="N6" s="2">
        <v>1695485</v>
      </c>
      <c r="O6" s="2"/>
    </row>
    <row r="7" spans="1:15" x14ac:dyDescent="0.25">
      <c r="A7" s="2">
        <v>5</v>
      </c>
      <c r="B7" s="2" t="s">
        <v>22</v>
      </c>
      <c r="C7" s="2">
        <v>35</v>
      </c>
      <c r="D7" s="2">
        <v>18</v>
      </c>
      <c r="E7" s="5">
        <v>15</v>
      </c>
      <c r="F7" s="2" t="s">
        <v>18</v>
      </c>
      <c r="G7" s="2"/>
      <c r="H7" s="2" t="s">
        <v>19</v>
      </c>
      <c r="I7" s="2" t="s">
        <v>36</v>
      </c>
      <c r="J7" s="4">
        <v>40703</v>
      </c>
      <c r="K7" s="2"/>
      <c r="L7" s="2">
        <v>146</v>
      </c>
      <c r="M7" s="2">
        <v>398944</v>
      </c>
      <c r="N7" s="2">
        <v>1695485</v>
      </c>
      <c r="O7" s="2"/>
    </row>
    <row r="8" spans="1:15" x14ac:dyDescent="0.25">
      <c r="A8" s="2">
        <v>6</v>
      </c>
      <c r="B8" s="2" t="s">
        <v>22</v>
      </c>
      <c r="C8" s="2">
        <v>16</v>
      </c>
      <c r="D8" s="2">
        <v>10</v>
      </c>
      <c r="E8" s="5">
        <v>7</v>
      </c>
      <c r="F8" s="2" t="s">
        <v>18</v>
      </c>
      <c r="G8" s="2"/>
      <c r="H8" s="2" t="s">
        <v>19</v>
      </c>
      <c r="I8" s="2" t="s">
        <v>36</v>
      </c>
      <c r="J8" s="4">
        <v>40703</v>
      </c>
      <c r="K8" s="2"/>
      <c r="L8" s="2">
        <v>146</v>
      </c>
      <c r="M8" s="2">
        <v>398944</v>
      </c>
      <c r="N8" s="2">
        <v>1695485</v>
      </c>
      <c r="O8" s="2"/>
    </row>
    <row r="9" spans="1:15" x14ac:dyDescent="0.25">
      <c r="A9" s="2">
        <v>7</v>
      </c>
      <c r="B9" s="2" t="s">
        <v>22</v>
      </c>
      <c r="C9" s="2">
        <v>41</v>
      </c>
      <c r="D9" s="2">
        <v>18</v>
      </c>
      <c r="E9" s="5">
        <v>15</v>
      </c>
      <c r="F9" s="2" t="s">
        <v>18</v>
      </c>
      <c r="G9" s="2"/>
      <c r="H9" s="2" t="s">
        <v>19</v>
      </c>
      <c r="I9" s="2" t="s">
        <v>36</v>
      </c>
      <c r="J9" s="4">
        <v>40703</v>
      </c>
      <c r="K9" s="2"/>
      <c r="L9" s="2">
        <v>146</v>
      </c>
      <c r="M9" s="2">
        <v>398944</v>
      </c>
      <c r="N9" s="2">
        <v>1695485</v>
      </c>
      <c r="O9" s="2"/>
    </row>
    <row r="10" spans="1:15" x14ac:dyDescent="0.25">
      <c r="A10" s="2">
        <v>8</v>
      </c>
      <c r="B10" s="2" t="s">
        <v>22</v>
      </c>
      <c r="C10" s="2">
        <v>41</v>
      </c>
      <c r="D10" s="2">
        <v>20</v>
      </c>
      <c r="E10" s="5">
        <v>15</v>
      </c>
      <c r="F10" s="2" t="s">
        <v>18</v>
      </c>
      <c r="G10" s="2"/>
      <c r="H10" s="2" t="s">
        <v>19</v>
      </c>
      <c r="I10" s="2" t="s">
        <v>36</v>
      </c>
      <c r="J10" s="4">
        <v>40703</v>
      </c>
      <c r="K10" s="2"/>
      <c r="L10" s="2">
        <v>146</v>
      </c>
      <c r="M10" s="2">
        <v>398944</v>
      </c>
      <c r="N10" s="2">
        <v>1695485</v>
      </c>
      <c r="O10" s="2"/>
    </row>
    <row r="11" spans="1:15" x14ac:dyDescent="0.25">
      <c r="A11" s="2">
        <v>9</v>
      </c>
      <c r="B11" s="2" t="s">
        <v>22</v>
      </c>
      <c r="C11" s="2">
        <v>97</v>
      </c>
      <c r="D11" s="2">
        <v>21</v>
      </c>
      <c r="E11" s="5">
        <v>18</v>
      </c>
      <c r="F11" s="2" t="s">
        <v>18</v>
      </c>
      <c r="G11" s="2"/>
      <c r="H11" s="2" t="s">
        <v>19</v>
      </c>
      <c r="I11" s="2" t="s">
        <v>36</v>
      </c>
      <c r="J11" s="4">
        <v>40703</v>
      </c>
      <c r="K11" s="2"/>
      <c r="L11" s="2">
        <v>146</v>
      </c>
      <c r="M11" s="2">
        <v>398944</v>
      </c>
      <c r="N11" s="2">
        <v>1695485</v>
      </c>
      <c r="O11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O9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25</v>
      </c>
      <c r="D3" s="2">
        <v>15</v>
      </c>
      <c r="E3" s="5">
        <v>11</v>
      </c>
      <c r="F3" s="2" t="s">
        <v>18</v>
      </c>
      <c r="G3" s="2"/>
      <c r="H3" s="2" t="s">
        <v>19</v>
      </c>
      <c r="I3" s="2" t="s">
        <v>36</v>
      </c>
      <c r="J3" s="4">
        <v>40703</v>
      </c>
      <c r="K3" s="2"/>
      <c r="L3" s="2">
        <v>147</v>
      </c>
      <c r="M3" s="2">
        <v>398857</v>
      </c>
      <c r="N3" s="2">
        <v>1695118</v>
      </c>
      <c r="O3" s="2"/>
    </row>
    <row r="4" spans="1:15" x14ac:dyDescent="0.25">
      <c r="A4" s="2">
        <v>2</v>
      </c>
      <c r="B4" s="2" t="s">
        <v>22</v>
      </c>
      <c r="C4" s="2">
        <v>30</v>
      </c>
      <c r="D4" s="2">
        <v>20</v>
      </c>
      <c r="E4" s="5">
        <v>17</v>
      </c>
      <c r="F4" s="2" t="s">
        <v>18</v>
      </c>
      <c r="G4" s="2"/>
      <c r="H4" s="2" t="s">
        <v>19</v>
      </c>
      <c r="I4" s="2" t="s">
        <v>36</v>
      </c>
      <c r="J4" s="4">
        <v>40703</v>
      </c>
      <c r="K4" s="2"/>
      <c r="L4" s="2">
        <v>147</v>
      </c>
      <c r="M4" s="2">
        <v>398857</v>
      </c>
      <c r="N4" s="2">
        <v>1695118</v>
      </c>
      <c r="O4" s="2"/>
    </row>
    <row r="5" spans="1:15" x14ac:dyDescent="0.25">
      <c r="A5" s="2">
        <v>3</v>
      </c>
      <c r="B5" s="2" t="s">
        <v>22</v>
      </c>
      <c r="C5" s="2">
        <v>25</v>
      </c>
      <c r="D5" s="2">
        <v>15</v>
      </c>
      <c r="E5" s="5">
        <v>10</v>
      </c>
      <c r="F5" s="2" t="s">
        <v>18</v>
      </c>
      <c r="G5" s="2"/>
      <c r="H5" s="2" t="s">
        <v>19</v>
      </c>
      <c r="I5" s="2" t="s">
        <v>36</v>
      </c>
      <c r="J5" s="4">
        <v>40703</v>
      </c>
      <c r="K5" s="2"/>
      <c r="L5" s="2">
        <v>147</v>
      </c>
      <c r="M5" s="2">
        <v>398857</v>
      </c>
      <c r="N5" s="2">
        <v>1695118</v>
      </c>
      <c r="O5" s="2"/>
    </row>
    <row r="6" spans="1:15" x14ac:dyDescent="0.25">
      <c r="A6" s="2">
        <v>4</v>
      </c>
      <c r="B6" s="2" t="s">
        <v>22</v>
      </c>
      <c r="C6" s="2">
        <v>31</v>
      </c>
      <c r="D6" s="2">
        <v>20</v>
      </c>
      <c r="E6" s="5">
        <v>13</v>
      </c>
      <c r="F6" s="2" t="s">
        <v>18</v>
      </c>
      <c r="G6" s="2"/>
      <c r="H6" s="2" t="s">
        <v>19</v>
      </c>
      <c r="I6" s="2" t="s">
        <v>36</v>
      </c>
      <c r="J6" s="4">
        <v>40703</v>
      </c>
      <c r="K6" s="2"/>
      <c r="L6" s="2">
        <v>147</v>
      </c>
      <c r="M6" s="2">
        <v>398857</v>
      </c>
      <c r="N6" s="2">
        <v>1695118</v>
      </c>
      <c r="O6" s="2"/>
    </row>
    <row r="7" spans="1:15" x14ac:dyDescent="0.25">
      <c r="A7" s="2">
        <v>5</v>
      </c>
      <c r="B7" s="2" t="s">
        <v>22</v>
      </c>
      <c r="C7" s="2">
        <v>30</v>
      </c>
      <c r="D7" s="2">
        <v>20</v>
      </c>
      <c r="E7" s="5">
        <v>12</v>
      </c>
      <c r="F7" s="2" t="s">
        <v>18</v>
      </c>
      <c r="G7" s="2"/>
      <c r="H7" s="2" t="s">
        <v>19</v>
      </c>
      <c r="I7" s="2" t="s">
        <v>36</v>
      </c>
      <c r="J7" s="4">
        <v>40703</v>
      </c>
      <c r="K7" s="2"/>
      <c r="L7" s="2">
        <v>147</v>
      </c>
      <c r="M7" s="2">
        <v>398857</v>
      </c>
      <c r="N7" s="2">
        <v>1695118</v>
      </c>
      <c r="O7" s="2"/>
    </row>
    <row r="8" spans="1:15" x14ac:dyDescent="0.25">
      <c r="A8" s="2">
        <v>6</v>
      </c>
      <c r="B8" s="2" t="s">
        <v>22</v>
      </c>
      <c r="C8" s="2">
        <v>31</v>
      </c>
      <c r="D8" s="2">
        <v>20</v>
      </c>
      <c r="E8" s="5">
        <v>10</v>
      </c>
      <c r="F8" s="2" t="s">
        <v>18</v>
      </c>
      <c r="G8" s="2"/>
      <c r="H8" s="2" t="s">
        <v>19</v>
      </c>
      <c r="I8" s="2" t="s">
        <v>36</v>
      </c>
      <c r="J8" s="4">
        <v>40703</v>
      </c>
      <c r="K8" s="2"/>
      <c r="L8" s="2">
        <v>147</v>
      </c>
      <c r="M8" s="2">
        <v>398857</v>
      </c>
      <c r="N8" s="2">
        <v>1695118</v>
      </c>
      <c r="O8" s="2"/>
    </row>
    <row r="9" spans="1:15" x14ac:dyDescent="0.25">
      <c r="A9" s="2">
        <v>7</v>
      </c>
      <c r="B9" s="2" t="s">
        <v>22</v>
      </c>
      <c r="C9" s="2">
        <v>20</v>
      </c>
      <c r="D9" s="2">
        <v>12</v>
      </c>
      <c r="E9" s="5">
        <v>8</v>
      </c>
      <c r="F9" s="2" t="s">
        <v>18</v>
      </c>
      <c r="G9" s="2"/>
      <c r="H9" s="2" t="s">
        <v>19</v>
      </c>
      <c r="I9" s="2" t="s">
        <v>36</v>
      </c>
      <c r="J9" s="4">
        <v>40703</v>
      </c>
      <c r="K9" s="2"/>
      <c r="L9" s="2">
        <v>147</v>
      </c>
      <c r="M9" s="2">
        <v>398857</v>
      </c>
      <c r="N9" s="2">
        <v>1695118</v>
      </c>
      <c r="O9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4" sqref="B4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/>
      <c r="C3" s="2"/>
      <c r="D3" s="2"/>
      <c r="E3" s="5"/>
      <c r="F3" s="2"/>
      <c r="G3" s="2"/>
      <c r="H3" s="2" t="s">
        <v>19</v>
      </c>
      <c r="I3" s="2" t="s">
        <v>36</v>
      </c>
      <c r="J3" s="4">
        <v>40703</v>
      </c>
      <c r="K3" s="2"/>
      <c r="L3" s="2">
        <v>1030</v>
      </c>
      <c r="M3" s="2">
        <v>398896</v>
      </c>
      <c r="N3" s="2">
        <v>1695400</v>
      </c>
      <c r="O3" s="2"/>
    </row>
    <row r="4" spans="1:15" x14ac:dyDescent="0.25">
      <c r="A4">
        <v>1</v>
      </c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4" sqref="B4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/>
      <c r="C3" s="2"/>
      <c r="D3" s="2"/>
      <c r="E3" s="5"/>
      <c r="F3" s="2"/>
      <c r="G3" s="2"/>
      <c r="H3" s="2" t="s">
        <v>19</v>
      </c>
      <c r="I3" s="2" t="s">
        <v>36</v>
      </c>
      <c r="J3" s="4">
        <v>40703</v>
      </c>
      <c r="K3" s="2"/>
      <c r="L3" s="2">
        <v>1031</v>
      </c>
      <c r="M3" s="2">
        <v>398865</v>
      </c>
      <c r="N3" s="2">
        <v>1695240</v>
      </c>
      <c r="O3" s="2"/>
    </row>
    <row r="4" spans="1:15" x14ac:dyDescent="0.25">
      <c r="A4">
        <v>1</v>
      </c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1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35</v>
      </c>
      <c r="D3" s="2">
        <v>15</v>
      </c>
      <c r="E3" s="5">
        <v>10</v>
      </c>
      <c r="F3" s="2" t="s">
        <v>18</v>
      </c>
      <c r="G3" s="2"/>
      <c r="H3" s="2" t="s">
        <v>19</v>
      </c>
      <c r="I3" s="2" t="s">
        <v>36</v>
      </c>
      <c r="J3" s="4">
        <v>40703</v>
      </c>
      <c r="K3" s="2"/>
      <c r="L3" s="2">
        <v>151</v>
      </c>
      <c r="M3" s="2">
        <v>398739</v>
      </c>
      <c r="N3" s="2">
        <v>1694407</v>
      </c>
      <c r="O3" s="2"/>
    </row>
    <row r="4" spans="1:15" x14ac:dyDescent="0.25">
      <c r="A4" s="2">
        <v>2</v>
      </c>
      <c r="B4" s="2" t="s">
        <v>22</v>
      </c>
      <c r="C4" s="2">
        <v>31</v>
      </c>
      <c r="D4" s="2">
        <v>14</v>
      </c>
      <c r="E4" s="5">
        <v>10</v>
      </c>
      <c r="F4" s="2" t="s">
        <v>18</v>
      </c>
      <c r="G4" s="2"/>
      <c r="H4" s="2" t="s">
        <v>19</v>
      </c>
      <c r="I4" s="2" t="s">
        <v>36</v>
      </c>
      <c r="J4" s="4">
        <v>40703</v>
      </c>
      <c r="K4" s="2"/>
      <c r="L4" s="2">
        <v>151</v>
      </c>
      <c r="M4" s="2">
        <v>398739</v>
      </c>
      <c r="N4" s="2">
        <v>1694407</v>
      </c>
      <c r="O4" s="2"/>
    </row>
    <row r="5" spans="1:15" x14ac:dyDescent="0.25">
      <c r="A5" s="2">
        <v>3</v>
      </c>
      <c r="B5" s="2" t="s">
        <v>22</v>
      </c>
      <c r="C5" s="2">
        <v>33</v>
      </c>
      <c r="D5" s="2">
        <v>14</v>
      </c>
      <c r="E5" s="5">
        <v>10</v>
      </c>
      <c r="F5" s="2" t="s">
        <v>18</v>
      </c>
      <c r="G5" s="2"/>
      <c r="H5" s="2" t="s">
        <v>19</v>
      </c>
      <c r="I5" s="2" t="s">
        <v>36</v>
      </c>
      <c r="J5" s="4">
        <v>40703</v>
      </c>
      <c r="K5" s="2"/>
      <c r="L5" s="2">
        <v>151</v>
      </c>
      <c r="M5" s="2">
        <v>398739</v>
      </c>
      <c r="N5" s="2">
        <v>1694407</v>
      </c>
      <c r="O5" s="2"/>
    </row>
    <row r="6" spans="1:15" x14ac:dyDescent="0.25">
      <c r="A6" s="2">
        <v>4</v>
      </c>
      <c r="B6" s="2" t="s">
        <v>22</v>
      </c>
      <c r="C6" s="2">
        <v>37</v>
      </c>
      <c r="D6" s="2">
        <v>15</v>
      </c>
      <c r="E6" s="5">
        <v>10</v>
      </c>
      <c r="F6" s="2" t="s">
        <v>18</v>
      </c>
      <c r="G6" s="2"/>
      <c r="H6" s="2" t="s">
        <v>19</v>
      </c>
      <c r="I6" s="2" t="s">
        <v>36</v>
      </c>
      <c r="J6" s="4">
        <v>40703</v>
      </c>
      <c r="K6" s="2"/>
      <c r="L6" s="2">
        <v>151</v>
      </c>
      <c r="M6" s="2">
        <v>398739</v>
      </c>
      <c r="N6" s="2">
        <v>1694407</v>
      </c>
      <c r="O6" s="2"/>
    </row>
    <row r="7" spans="1:15" x14ac:dyDescent="0.25">
      <c r="A7" s="2">
        <v>5</v>
      </c>
      <c r="B7" s="2" t="s">
        <v>22</v>
      </c>
      <c r="C7" s="2">
        <v>33</v>
      </c>
      <c r="D7" s="2">
        <v>14</v>
      </c>
      <c r="E7" s="5">
        <v>9</v>
      </c>
      <c r="F7" s="2" t="s">
        <v>18</v>
      </c>
      <c r="G7" s="2"/>
      <c r="H7" s="2" t="s">
        <v>19</v>
      </c>
      <c r="I7" s="2" t="s">
        <v>36</v>
      </c>
      <c r="J7" s="4">
        <v>40703</v>
      </c>
      <c r="K7" s="2"/>
      <c r="L7" s="2">
        <v>151</v>
      </c>
      <c r="M7" s="2">
        <v>398739</v>
      </c>
      <c r="N7" s="2">
        <v>1694407</v>
      </c>
      <c r="O7" s="2"/>
    </row>
    <row r="8" spans="1:15" x14ac:dyDescent="0.25">
      <c r="A8" s="2">
        <v>6</v>
      </c>
      <c r="B8" s="2" t="s">
        <v>22</v>
      </c>
      <c r="C8" s="2">
        <v>37</v>
      </c>
      <c r="D8" s="2">
        <v>15</v>
      </c>
      <c r="E8" s="5">
        <v>10</v>
      </c>
      <c r="F8" s="2" t="s">
        <v>18</v>
      </c>
      <c r="G8" s="2"/>
      <c r="H8" s="2" t="s">
        <v>19</v>
      </c>
      <c r="I8" s="2" t="s">
        <v>36</v>
      </c>
      <c r="J8" s="4">
        <v>40703</v>
      </c>
      <c r="K8" s="2"/>
      <c r="L8" s="2">
        <v>151</v>
      </c>
      <c r="M8" s="2">
        <v>398739</v>
      </c>
      <c r="N8" s="2">
        <v>1694407</v>
      </c>
      <c r="O8" s="2"/>
    </row>
    <row r="9" spans="1:15" x14ac:dyDescent="0.25">
      <c r="A9" s="2">
        <v>7</v>
      </c>
      <c r="B9" s="2" t="s">
        <v>22</v>
      </c>
      <c r="C9" s="2">
        <v>34</v>
      </c>
      <c r="D9" s="2">
        <v>14</v>
      </c>
      <c r="E9" s="5">
        <v>9</v>
      </c>
      <c r="F9" s="2" t="s">
        <v>18</v>
      </c>
      <c r="G9" s="2"/>
      <c r="H9" s="2" t="s">
        <v>19</v>
      </c>
      <c r="I9" s="2" t="s">
        <v>36</v>
      </c>
      <c r="J9" s="4">
        <v>40703</v>
      </c>
      <c r="K9" s="2"/>
      <c r="L9" s="2">
        <v>151</v>
      </c>
      <c r="M9" s="2">
        <v>398739</v>
      </c>
      <c r="N9" s="2">
        <v>1694407</v>
      </c>
      <c r="O9" s="2"/>
    </row>
    <row r="10" spans="1:15" x14ac:dyDescent="0.25">
      <c r="A10" s="2">
        <v>8</v>
      </c>
      <c r="B10" s="2" t="s">
        <v>22</v>
      </c>
      <c r="C10" s="2">
        <v>26</v>
      </c>
      <c r="D10" s="2">
        <v>12</v>
      </c>
      <c r="E10" s="12">
        <v>8</v>
      </c>
      <c r="F10" s="2" t="s">
        <v>18</v>
      </c>
      <c r="G10" s="2"/>
      <c r="H10" s="2" t="s">
        <v>19</v>
      </c>
      <c r="I10" s="2" t="s">
        <v>36</v>
      </c>
      <c r="J10" s="4">
        <v>40703</v>
      </c>
      <c r="K10" s="2"/>
      <c r="L10" s="2">
        <v>151</v>
      </c>
      <c r="M10" s="2">
        <v>398739</v>
      </c>
      <c r="N10" s="2">
        <v>1694407</v>
      </c>
      <c r="O10" s="2"/>
    </row>
    <row r="11" spans="1:15" x14ac:dyDescent="0.25">
      <c r="A11" s="2">
        <v>9</v>
      </c>
      <c r="B11" s="2" t="s">
        <v>22</v>
      </c>
      <c r="C11" s="2">
        <v>34</v>
      </c>
      <c r="D11" s="2">
        <v>14</v>
      </c>
      <c r="E11" s="12">
        <v>9</v>
      </c>
      <c r="F11" s="2" t="s">
        <v>18</v>
      </c>
      <c r="G11" s="2"/>
      <c r="H11" s="2" t="s">
        <v>19</v>
      </c>
      <c r="I11" s="2" t="s">
        <v>36</v>
      </c>
      <c r="J11" s="4">
        <v>40703</v>
      </c>
      <c r="K11" s="2"/>
      <c r="L11" s="2">
        <v>151</v>
      </c>
      <c r="M11" s="2">
        <v>398739</v>
      </c>
      <c r="N11" s="2">
        <v>1694407</v>
      </c>
      <c r="O11" s="2"/>
    </row>
    <row r="12" spans="1:15" x14ac:dyDescent="0.25">
      <c r="A12" s="2">
        <v>10</v>
      </c>
      <c r="B12" s="2" t="s">
        <v>22</v>
      </c>
      <c r="C12" s="2">
        <v>37</v>
      </c>
      <c r="D12" s="2">
        <v>15</v>
      </c>
      <c r="E12" s="12">
        <v>12</v>
      </c>
      <c r="F12" s="2" t="s">
        <v>18</v>
      </c>
      <c r="G12" s="2"/>
      <c r="H12" s="2" t="s">
        <v>19</v>
      </c>
      <c r="I12" s="2" t="s">
        <v>36</v>
      </c>
      <c r="J12" s="4">
        <v>40703</v>
      </c>
      <c r="K12" s="2"/>
      <c r="L12" s="2">
        <v>151</v>
      </c>
      <c r="M12" s="2">
        <v>398739</v>
      </c>
      <c r="N12" s="2">
        <v>1694407</v>
      </c>
      <c r="O12" s="2"/>
    </row>
    <row r="13" spans="1:15" x14ac:dyDescent="0.25">
      <c r="A13" s="2">
        <v>11</v>
      </c>
      <c r="B13" s="2" t="s">
        <v>22</v>
      </c>
      <c r="C13" s="2">
        <v>45</v>
      </c>
      <c r="D13" s="2">
        <v>15</v>
      </c>
      <c r="E13" s="12">
        <v>10</v>
      </c>
      <c r="F13" s="2" t="s">
        <v>18</v>
      </c>
      <c r="G13" s="2"/>
      <c r="H13" s="2" t="s">
        <v>19</v>
      </c>
      <c r="I13" s="2" t="s">
        <v>36</v>
      </c>
      <c r="J13" s="4">
        <v>40703</v>
      </c>
      <c r="K13" s="2"/>
      <c r="L13" s="2">
        <v>151</v>
      </c>
      <c r="M13" s="2">
        <v>398739</v>
      </c>
      <c r="N13" s="2">
        <v>1694407</v>
      </c>
      <c r="O13" s="2"/>
    </row>
    <row r="14" spans="1:15" x14ac:dyDescent="0.25">
      <c r="A14" s="2">
        <v>12</v>
      </c>
      <c r="B14" s="2" t="s">
        <v>22</v>
      </c>
      <c r="C14" s="2">
        <v>41</v>
      </c>
      <c r="D14" s="2">
        <v>15</v>
      </c>
      <c r="E14" s="12">
        <v>10</v>
      </c>
      <c r="F14" s="2" t="s">
        <v>18</v>
      </c>
      <c r="G14" s="2"/>
      <c r="H14" s="2" t="s">
        <v>19</v>
      </c>
      <c r="I14" s="2" t="s">
        <v>36</v>
      </c>
      <c r="J14" s="4">
        <v>40703</v>
      </c>
      <c r="K14" s="2"/>
      <c r="L14" s="2">
        <v>151</v>
      </c>
      <c r="M14" s="2">
        <v>398739</v>
      </c>
      <c r="N14" s="2">
        <v>1694407</v>
      </c>
      <c r="O14" s="2"/>
    </row>
    <row r="15" spans="1:15" x14ac:dyDescent="0.25">
      <c r="A15" s="2">
        <v>13</v>
      </c>
      <c r="B15" s="2" t="s">
        <v>22</v>
      </c>
      <c r="C15" s="2">
        <v>40</v>
      </c>
      <c r="D15" s="2">
        <v>16</v>
      </c>
      <c r="E15" s="12">
        <v>12</v>
      </c>
      <c r="F15" s="2" t="s">
        <v>18</v>
      </c>
      <c r="G15" s="2"/>
      <c r="H15" s="2" t="s">
        <v>19</v>
      </c>
      <c r="I15" s="2" t="s">
        <v>36</v>
      </c>
      <c r="J15" s="4">
        <v>40703</v>
      </c>
      <c r="K15" s="2"/>
      <c r="L15" s="2">
        <v>151</v>
      </c>
      <c r="M15" s="2">
        <v>398739</v>
      </c>
      <c r="N15" s="2">
        <v>1694407</v>
      </c>
      <c r="O15" s="2"/>
    </row>
    <row r="16" spans="1:15" x14ac:dyDescent="0.25">
      <c r="A16" s="2">
        <v>14</v>
      </c>
      <c r="B16" s="2" t="s">
        <v>22</v>
      </c>
      <c r="C16" s="2">
        <v>33</v>
      </c>
      <c r="D16" s="2">
        <v>14</v>
      </c>
      <c r="E16" s="12">
        <v>8</v>
      </c>
      <c r="F16" s="2" t="s">
        <v>18</v>
      </c>
      <c r="G16" s="2"/>
      <c r="H16" s="2" t="s">
        <v>19</v>
      </c>
      <c r="I16" s="2" t="s">
        <v>36</v>
      </c>
      <c r="J16" s="4">
        <v>40703</v>
      </c>
      <c r="K16" s="2"/>
      <c r="L16" s="2">
        <v>151</v>
      </c>
      <c r="M16" s="2">
        <v>398739</v>
      </c>
      <c r="N16" s="2">
        <v>1694407</v>
      </c>
      <c r="O16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M3" sqref="M3:N5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37</v>
      </c>
      <c r="D3" s="2">
        <v>18</v>
      </c>
      <c r="E3" s="5">
        <v>15</v>
      </c>
      <c r="F3" s="2" t="s">
        <v>18</v>
      </c>
      <c r="G3" s="2"/>
      <c r="H3" s="2" t="s">
        <v>19</v>
      </c>
      <c r="I3" s="2" t="s">
        <v>37</v>
      </c>
      <c r="J3" s="4">
        <v>40703</v>
      </c>
      <c r="K3" s="2"/>
      <c r="L3" s="2">
        <v>152</v>
      </c>
      <c r="M3" s="2">
        <v>398725</v>
      </c>
      <c r="N3" s="2">
        <v>1694143</v>
      </c>
      <c r="O3" s="2"/>
    </row>
    <row r="4" spans="1:15" x14ac:dyDescent="0.25">
      <c r="A4" s="2">
        <v>2</v>
      </c>
      <c r="B4" s="2" t="s">
        <v>22</v>
      </c>
      <c r="C4" s="2">
        <v>27</v>
      </c>
      <c r="D4" s="2">
        <v>15</v>
      </c>
      <c r="E4" s="5">
        <v>10</v>
      </c>
      <c r="F4" s="2" t="s">
        <v>18</v>
      </c>
      <c r="G4" s="2"/>
      <c r="H4" s="2" t="s">
        <v>19</v>
      </c>
      <c r="I4" s="2" t="s">
        <v>37</v>
      </c>
      <c r="J4" s="4">
        <v>40703</v>
      </c>
      <c r="K4" s="2"/>
      <c r="L4" s="2">
        <v>152</v>
      </c>
      <c r="M4" s="2">
        <v>398725</v>
      </c>
      <c r="N4" s="2">
        <v>1694143</v>
      </c>
      <c r="O4" s="2"/>
    </row>
    <row r="5" spans="1:15" x14ac:dyDescent="0.25">
      <c r="A5" s="2">
        <v>3</v>
      </c>
      <c r="B5" s="2" t="s">
        <v>22</v>
      </c>
      <c r="C5" s="2">
        <v>37</v>
      </c>
      <c r="D5" s="2">
        <v>18</v>
      </c>
      <c r="E5" s="5">
        <v>15</v>
      </c>
      <c r="F5" s="2" t="s">
        <v>18</v>
      </c>
      <c r="G5" s="2"/>
      <c r="H5" s="2" t="s">
        <v>19</v>
      </c>
      <c r="I5" s="2" t="s">
        <v>37</v>
      </c>
      <c r="J5" s="4">
        <v>40703</v>
      </c>
      <c r="K5" s="2"/>
      <c r="L5" s="2">
        <v>152</v>
      </c>
      <c r="M5" s="2">
        <v>398725</v>
      </c>
      <c r="N5" s="2">
        <v>1694143</v>
      </c>
      <c r="O5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C26" sqref="C26"/>
    </sheetView>
  </sheetViews>
  <sheetFormatPr baseColWidth="10" defaultRowHeight="15" x14ac:dyDescent="0.25"/>
  <cols>
    <col min="1" max="1" width="4.140625" bestFit="1" customWidth="1"/>
    <col min="2" max="2" width="14.2851562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1.5703125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17</v>
      </c>
      <c r="C3" s="2">
        <v>14.2</v>
      </c>
      <c r="D3" s="2">
        <v>5</v>
      </c>
      <c r="E3" s="5" t="s">
        <v>21</v>
      </c>
      <c r="F3" s="2" t="s">
        <v>18</v>
      </c>
      <c r="G3" s="7"/>
      <c r="H3" s="2" t="s">
        <v>19</v>
      </c>
      <c r="I3" s="2" t="s">
        <v>30</v>
      </c>
      <c r="J3" s="4">
        <v>40701</v>
      </c>
      <c r="K3" s="2"/>
      <c r="L3" s="2">
        <v>178</v>
      </c>
      <c r="M3" s="2">
        <v>398399</v>
      </c>
      <c r="N3" s="2">
        <v>1688902</v>
      </c>
      <c r="O3" s="2"/>
    </row>
    <row r="4" spans="1:15" x14ac:dyDescent="0.25">
      <c r="A4" s="2">
        <v>2</v>
      </c>
      <c r="B4" s="2" t="s">
        <v>17</v>
      </c>
      <c r="C4" s="2">
        <v>12.3</v>
      </c>
      <c r="D4" s="2">
        <v>4</v>
      </c>
      <c r="E4" s="5" t="s">
        <v>21</v>
      </c>
      <c r="F4" s="2" t="s">
        <v>18</v>
      </c>
      <c r="G4" s="7"/>
      <c r="H4" s="2" t="s">
        <v>19</v>
      </c>
      <c r="I4" s="2" t="s">
        <v>30</v>
      </c>
      <c r="J4" s="4">
        <v>40701</v>
      </c>
      <c r="K4" s="2"/>
      <c r="L4" s="2">
        <v>178</v>
      </c>
      <c r="M4" s="2">
        <v>398399</v>
      </c>
      <c r="N4" s="2">
        <v>1688902</v>
      </c>
      <c r="O4" s="2"/>
    </row>
    <row r="5" spans="1:15" x14ac:dyDescent="0.25">
      <c r="A5" s="2">
        <v>3</v>
      </c>
      <c r="B5" s="2" t="s">
        <v>17</v>
      </c>
      <c r="C5" s="2">
        <v>10.5</v>
      </c>
      <c r="D5" s="2">
        <v>5</v>
      </c>
      <c r="E5" s="5" t="s">
        <v>21</v>
      </c>
      <c r="F5" s="2" t="s">
        <v>18</v>
      </c>
      <c r="G5" s="7"/>
      <c r="H5" s="2" t="s">
        <v>19</v>
      </c>
      <c r="I5" s="2" t="s">
        <v>30</v>
      </c>
      <c r="J5" s="4">
        <v>40701</v>
      </c>
      <c r="K5" s="2"/>
      <c r="L5" s="2">
        <v>178</v>
      </c>
      <c r="M5" s="2">
        <v>398399</v>
      </c>
      <c r="N5" s="2">
        <v>1688902</v>
      </c>
      <c r="O5" s="2"/>
    </row>
    <row r="6" spans="1:15" x14ac:dyDescent="0.25">
      <c r="A6" s="2">
        <v>4</v>
      </c>
      <c r="B6" s="2" t="s">
        <v>17</v>
      </c>
      <c r="C6" s="2">
        <v>14.1</v>
      </c>
      <c r="D6" s="2">
        <v>4</v>
      </c>
      <c r="E6" s="5" t="s">
        <v>21</v>
      </c>
      <c r="F6" s="2" t="s">
        <v>18</v>
      </c>
      <c r="G6" s="7"/>
      <c r="H6" s="2" t="s">
        <v>19</v>
      </c>
      <c r="I6" s="2" t="s">
        <v>30</v>
      </c>
      <c r="J6" s="4">
        <v>40701</v>
      </c>
      <c r="K6" s="2"/>
      <c r="L6" s="2">
        <v>178</v>
      </c>
      <c r="M6" s="2">
        <v>398399</v>
      </c>
      <c r="N6" s="2">
        <v>1688902</v>
      </c>
      <c r="O6" s="2"/>
    </row>
    <row r="7" spans="1:15" x14ac:dyDescent="0.25">
      <c r="A7" s="2">
        <v>5</v>
      </c>
      <c r="B7" s="2" t="s">
        <v>17</v>
      </c>
      <c r="C7" s="2">
        <v>12.3</v>
      </c>
      <c r="D7" s="2">
        <v>6</v>
      </c>
      <c r="E7" s="5" t="s">
        <v>21</v>
      </c>
      <c r="F7" s="2" t="s">
        <v>18</v>
      </c>
      <c r="G7" s="7"/>
      <c r="H7" s="2" t="s">
        <v>19</v>
      </c>
      <c r="I7" s="2" t="s">
        <v>30</v>
      </c>
      <c r="J7" s="4">
        <v>40701</v>
      </c>
      <c r="K7" s="2"/>
      <c r="L7" s="2">
        <v>178</v>
      </c>
      <c r="M7" s="2">
        <v>398399</v>
      </c>
      <c r="N7" s="2">
        <v>1688902</v>
      </c>
      <c r="O7" s="2"/>
    </row>
    <row r="8" spans="1:15" x14ac:dyDescent="0.25">
      <c r="A8" s="2">
        <v>6</v>
      </c>
      <c r="B8" s="2" t="s">
        <v>17</v>
      </c>
      <c r="C8" s="2">
        <v>15</v>
      </c>
      <c r="D8" s="2">
        <v>5</v>
      </c>
      <c r="E8" s="5" t="s">
        <v>21</v>
      </c>
      <c r="F8" s="2" t="s">
        <v>18</v>
      </c>
      <c r="G8" s="7"/>
      <c r="H8" s="2" t="s">
        <v>19</v>
      </c>
      <c r="I8" s="2" t="s">
        <v>30</v>
      </c>
      <c r="J8" s="4">
        <v>40701</v>
      </c>
      <c r="K8" s="2"/>
      <c r="L8" s="2">
        <v>178</v>
      </c>
      <c r="M8" s="2">
        <v>398399</v>
      </c>
      <c r="N8" s="2">
        <v>1688902</v>
      </c>
      <c r="O8" s="2"/>
    </row>
    <row r="9" spans="1:15" x14ac:dyDescent="0.25">
      <c r="A9" s="2">
        <v>7</v>
      </c>
      <c r="B9" s="2" t="s">
        <v>17</v>
      </c>
      <c r="C9" s="2">
        <v>10</v>
      </c>
      <c r="D9" s="2">
        <v>4</v>
      </c>
      <c r="E9" s="5" t="s">
        <v>21</v>
      </c>
      <c r="F9" s="2" t="s">
        <v>18</v>
      </c>
      <c r="G9" s="7"/>
      <c r="H9" s="2" t="s">
        <v>19</v>
      </c>
      <c r="I9" s="2" t="s">
        <v>30</v>
      </c>
      <c r="J9" s="4">
        <v>40701</v>
      </c>
      <c r="K9" s="2"/>
      <c r="L9" s="2">
        <v>178</v>
      </c>
      <c r="M9" s="2">
        <v>398399</v>
      </c>
      <c r="N9" s="2">
        <v>1688902</v>
      </c>
      <c r="O9" s="2"/>
    </row>
    <row r="10" spans="1:15" x14ac:dyDescent="0.25">
      <c r="A10" s="2">
        <v>8</v>
      </c>
      <c r="B10" s="2" t="s">
        <v>17</v>
      </c>
      <c r="C10" s="2">
        <v>11</v>
      </c>
      <c r="D10" s="2">
        <v>4</v>
      </c>
      <c r="E10" s="5" t="s">
        <v>21</v>
      </c>
      <c r="F10" s="2" t="s">
        <v>18</v>
      </c>
      <c r="G10" s="7"/>
      <c r="H10" s="2" t="s">
        <v>19</v>
      </c>
      <c r="I10" s="2" t="s">
        <v>30</v>
      </c>
      <c r="J10" s="4">
        <v>40701</v>
      </c>
      <c r="K10" s="2"/>
      <c r="L10" s="2">
        <v>178</v>
      </c>
      <c r="M10" s="2">
        <v>398399</v>
      </c>
      <c r="N10" s="2">
        <v>1688902</v>
      </c>
      <c r="O10" s="2"/>
    </row>
    <row r="11" spans="1:15" x14ac:dyDescent="0.25">
      <c r="A11" s="2">
        <v>9</v>
      </c>
      <c r="B11" s="2" t="s">
        <v>17</v>
      </c>
      <c r="C11" s="2">
        <v>11.5</v>
      </c>
      <c r="D11" s="2">
        <v>4</v>
      </c>
      <c r="E11" s="5" t="s">
        <v>21</v>
      </c>
      <c r="F11" s="2" t="s">
        <v>18</v>
      </c>
      <c r="G11" s="7"/>
      <c r="H11" s="2" t="s">
        <v>19</v>
      </c>
      <c r="I11" s="2" t="s">
        <v>30</v>
      </c>
      <c r="J11" s="4">
        <v>40701</v>
      </c>
      <c r="K11" s="2"/>
      <c r="L11" s="2">
        <v>178</v>
      </c>
      <c r="M11" s="2">
        <v>398399</v>
      </c>
      <c r="N11" s="2">
        <v>1688902</v>
      </c>
      <c r="O11" s="2"/>
    </row>
    <row r="12" spans="1:15" x14ac:dyDescent="0.25">
      <c r="A12" s="2">
        <v>10</v>
      </c>
      <c r="B12" s="2" t="s">
        <v>17</v>
      </c>
      <c r="C12" s="2">
        <v>11.2</v>
      </c>
      <c r="D12" s="2">
        <v>5</v>
      </c>
      <c r="E12" s="5" t="s">
        <v>21</v>
      </c>
      <c r="F12" s="2" t="s">
        <v>18</v>
      </c>
      <c r="G12" s="2"/>
      <c r="H12" s="2" t="s">
        <v>19</v>
      </c>
      <c r="I12" s="2" t="s">
        <v>30</v>
      </c>
      <c r="J12" s="4">
        <v>40701</v>
      </c>
      <c r="K12" s="2"/>
      <c r="L12" s="2">
        <v>178</v>
      </c>
      <c r="M12" s="2">
        <v>398399</v>
      </c>
      <c r="N12" s="2">
        <v>1688902</v>
      </c>
      <c r="O12" s="2"/>
    </row>
    <row r="13" spans="1:15" x14ac:dyDescent="0.25">
      <c r="A13" s="2">
        <v>11</v>
      </c>
      <c r="B13" s="2" t="s">
        <v>17</v>
      </c>
      <c r="C13" s="2">
        <v>11.7</v>
      </c>
      <c r="D13" s="2">
        <v>5</v>
      </c>
      <c r="E13" s="5" t="s">
        <v>21</v>
      </c>
      <c r="F13" s="2" t="s">
        <v>18</v>
      </c>
      <c r="G13" s="2"/>
      <c r="H13" s="2" t="s">
        <v>19</v>
      </c>
      <c r="I13" s="2" t="s">
        <v>30</v>
      </c>
      <c r="J13" s="4">
        <v>40701</v>
      </c>
      <c r="K13" s="2"/>
      <c r="L13" s="2">
        <v>178</v>
      </c>
      <c r="M13" s="2">
        <v>398399</v>
      </c>
      <c r="N13" s="2">
        <v>1688902</v>
      </c>
      <c r="O13" s="2"/>
    </row>
    <row r="14" spans="1:15" x14ac:dyDescent="0.25">
      <c r="A14" s="2">
        <v>12</v>
      </c>
      <c r="B14" s="2" t="s">
        <v>17</v>
      </c>
      <c r="C14" s="2">
        <v>12.1</v>
      </c>
      <c r="D14" s="2">
        <v>4</v>
      </c>
      <c r="E14" s="5" t="s">
        <v>21</v>
      </c>
      <c r="F14" s="2" t="s">
        <v>18</v>
      </c>
      <c r="G14" s="2"/>
      <c r="H14" s="2" t="s">
        <v>19</v>
      </c>
      <c r="I14" s="2" t="s">
        <v>30</v>
      </c>
      <c r="J14" s="4">
        <v>40701</v>
      </c>
      <c r="K14" s="2"/>
      <c r="L14" s="2">
        <v>178</v>
      </c>
      <c r="M14" s="2">
        <v>398399</v>
      </c>
      <c r="N14" s="2">
        <v>1688902</v>
      </c>
      <c r="O14" s="2"/>
    </row>
    <row r="15" spans="1:15" x14ac:dyDescent="0.25">
      <c r="A15" s="2">
        <v>13</v>
      </c>
      <c r="B15" s="2" t="s">
        <v>17</v>
      </c>
      <c r="C15" s="2">
        <v>10.199999999999999</v>
      </c>
      <c r="D15" s="2">
        <v>4</v>
      </c>
      <c r="E15" s="5" t="s">
        <v>21</v>
      </c>
      <c r="F15" s="2" t="s">
        <v>18</v>
      </c>
      <c r="G15" s="2"/>
      <c r="H15" s="2" t="s">
        <v>19</v>
      </c>
      <c r="I15" s="2" t="s">
        <v>30</v>
      </c>
      <c r="J15" s="4">
        <v>40701</v>
      </c>
      <c r="K15" s="2"/>
      <c r="L15" s="2">
        <v>178</v>
      </c>
      <c r="M15" s="2">
        <v>398399</v>
      </c>
      <c r="N15" s="2">
        <v>1688902</v>
      </c>
      <c r="O15" s="2"/>
    </row>
    <row r="16" spans="1:15" x14ac:dyDescent="0.25">
      <c r="A16" s="2">
        <v>14</v>
      </c>
      <c r="B16" s="2" t="s">
        <v>17</v>
      </c>
      <c r="C16" s="2">
        <v>11.3</v>
      </c>
      <c r="D16" s="2">
        <v>5</v>
      </c>
      <c r="E16" s="5" t="s">
        <v>21</v>
      </c>
      <c r="F16" s="2" t="s">
        <v>18</v>
      </c>
      <c r="G16" s="2"/>
      <c r="H16" s="2" t="s">
        <v>19</v>
      </c>
      <c r="I16" s="2" t="s">
        <v>30</v>
      </c>
      <c r="J16" s="4">
        <v>40701</v>
      </c>
      <c r="K16" s="2"/>
      <c r="L16" s="2">
        <v>178</v>
      </c>
      <c r="M16" s="2">
        <v>398399</v>
      </c>
      <c r="N16" s="2">
        <v>1688902</v>
      </c>
      <c r="O16" s="2"/>
    </row>
    <row r="17" spans="1:15" x14ac:dyDescent="0.25">
      <c r="A17" s="2">
        <v>15</v>
      </c>
      <c r="B17" s="2" t="s">
        <v>17</v>
      </c>
      <c r="C17" s="2">
        <v>12.1</v>
      </c>
      <c r="D17" s="2">
        <v>4</v>
      </c>
      <c r="E17" s="5" t="s">
        <v>21</v>
      </c>
      <c r="F17" s="2" t="s">
        <v>18</v>
      </c>
      <c r="G17" s="2"/>
      <c r="H17" s="2" t="s">
        <v>19</v>
      </c>
      <c r="I17" s="2" t="s">
        <v>30</v>
      </c>
      <c r="J17" s="4">
        <v>40701</v>
      </c>
      <c r="K17" s="2"/>
      <c r="L17" s="2">
        <v>178</v>
      </c>
      <c r="M17" s="2">
        <v>398399</v>
      </c>
      <c r="N17" s="2">
        <v>1688902</v>
      </c>
      <c r="O17" s="2"/>
    </row>
    <row r="18" spans="1:15" x14ac:dyDescent="0.25">
      <c r="A18" s="2">
        <v>16</v>
      </c>
      <c r="B18" s="2" t="s">
        <v>17</v>
      </c>
      <c r="C18" s="2">
        <v>14.2</v>
      </c>
      <c r="D18" s="2">
        <v>6</v>
      </c>
      <c r="E18" s="5" t="s">
        <v>21</v>
      </c>
      <c r="F18" s="2" t="s">
        <v>18</v>
      </c>
      <c r="G18" s="2"/>
      <c r="H18" s="2" t="s">
        <v>19</v>
      </c>
      <c r="I18" s="2" t="s">
        <v>30</v>
      </c>
      <c r="J18" s="4">
        <v>40701</v>
      </c>
      <c r="K18" s="2"/>
      <c r="L18" s="2">
        <v>178</v>
      </c>
      <c r="M18" s="2">
        <v>398399</v>
      </c>
      <c r="N18" s="2">
        <v>1688902</v>
      </c>
      <c r="O18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sqref="A1:O8"/>
    </sheetView>
  </sheetViews>
  <sheetFormatPr baseColWidth="10" defaultRowHeight="15" x14ac:dyDescent="0.25"/>
  <cols>
    <col min="1" max="1" width="4.140625" bestFit="1" customWidth="1"/>
    <col min="2" max="2" width="17.85546875" bestFit="1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4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21</v>
      </c>
      <c r="D3" s="2">
        <v>10</v>
      </c>
      <c r="E3" s="5">
        <v>7</v>
      </c>
      <c r="F3" s="2" t="s">
        <v>18</v>
      </c>
      <c r="G3" s="2"/>
      <c r="H3" s="2" t="s">
        <v>19</v>
      </c>
      <c r="I3" s="2" t="s">
        <v>37</v>
      </c>
      <c r="J3" s="4">
        <v>40703</v>
      </c>
      <c r="K3" s="2"/>
      <c r="L3" s="2">
        <v>153</v>
      </c>
      <c r="M3" s="2">
        <v>398683</v>
      </c>
      <c r="N3" s="2">
        <v>1694407</v>
      </c>
      <c r="O3" s="2"/>
    </row>
    <row r="4" spans="1:15" x14ac:dyDescent="0.25">
      <c r="A4" s="2">
        <v>2</v>
      </c>
      <c r="B4" s="2" t="s">
        <v>22</v>
      </c>
      <c r="C4" s="2">
        <v>42</v>
      </c>
      <c r="D4" s="2">
        <v>17</v>
      </c>
      <c r="E4" s="5">
        <v>14</v>
      </c>
      <c r="F4" s="2" t="s">
        <v>18</v>
      </c>
      <c r="G4" s="2"/>
      <c r="H4" s="2" t="s">
        <v>19</v>
      </c>
      <c r="I4" s="2" t="s">
        <v>37</v>
      </c>
      <c r="J4" s="4">
        <v>40703</v>
      </c>
      <c r="K4" s="2"/>
      <c r="L4" s="2">
        <v>153</v>
      </c>
      <c r="M4" s="2">
        <v>398739</v>
      </c>
      <c r="N4" s="2">
        <v>1694407</v>
      </c>
      <c r="O4" s="2"/>
    </row>
    <row r="5" spans="1:15" x14ac:dyDescent="0.25">
      <c r="A5" s="2">
        <v>3</v>
      </c>
      <c r="B5" s="2" t="s">
        <v>22</v>
      </c>
      <c r="C5" s="2">
        <v>37</v>
      </c>
      <c r="D5" s="2">
        <v>15</v>
      </c>
      <c r="E5" s="5">
        <v>14</v>
      </c>
      <c r="F5" s="2" t="s">
        <v>18</v>
      </c>
      <c r="G5" s="2"/>
      <c r="H5" s="2" t="s">
        <v>19</v>
      </c>
      <c r="I5" s="2" t="s">
        <v>37</v>
      </c>
      <c r="J5" s="4">
        <v>40703</v>
      </c>
      <c r="K5" s="2"/>
      <c r="L5" s="2">
        <v>153</v>
      </c>
      <c r="M5" s="2">
        <v>398739</v>
      </c>
      <c r="N5" s="2">
        <v>1694407</v>
      </c>
      <c r="O5" s="2"/>
    </row>
    <row r="6" spans="1:15" x14ac:dyDescent="0.25">
      <c r="A6" s="2">
        <v>4</v>
      </c>
      <c r="B6" s="2" t="s">
        <v>22</v>
      </c>
      <c r="C6" s="2">
        <v>32</v>
      </c>
      <c r="D6" s="2">
        <v>15</v>
      </c>
      <c r="E6" s="5">
        <v>12</v>
      </c>
      <c r="F6" s="2" t="s">
        <v>18</v>
      </c>
      <c r="G6" s="2"/>
      <c r="H6" s="2" t="s">
        <v>19</v>
      </c>
      <c r="I6" s="2" t="s">
        <v>37</v>
      </c>
      <c r="J6" s="4">
        <v>40703</v>
      </c>
      <c r="K6" s="2"/>
      <c r="L6" s="2">
        <v>153</v>
      </c>
      <c r="M6" s="2">
        <v>398739</v>
      </c>
      <c r="N6" s="2">
        <v>1694407</v>
      </c>
      <c r="O6" s="2"/>
    </row>
    <row r="7" spans="1:15" x14ac:dyDescent="0.25">
      <c r="A7" s="2">
        <v>5</v>
      </c>
      <c r="B7" s="2" t="s">
        <v>22</v>
      </c>
      <c r="C7" s="2">
        <v>41</v>
      </c>
      <c r="D7" s="2">
        <v>17</v>
      </c>
      <c r="E7" s="5">
        <v>13</v>
      </c>
      <c r="F7" s="2" t="s">
        <v>18</v>
      </c>
      <c r="G7" s="2"/>
      <c r="H7" s="2" t="s">
        <v>19</v>
      </c>
      <c r="I7" s="2" t="s">
        <v>37</v>
      </c>
      <c r="J7" s="4">
        <v>40703</v>
      </c>
      <c r="K7" s="2"/>
      <c r="L7" s="2">
        <v>153</v>
      </c>
      <c r="M7" s="2">
        <v>398739</v>
      </c>
      <c r="N7" s="2">
        <v>1694407</v>
      </c>
      <c r="O7" s="2"/>
    </row>
    <row r="8" spans="1:15" x14ac:dyDescent="0.25">
      <c r="A8" s="2">
        <v>6</v>
      </c>
      <c r="B8" s="2" t="s">
        <v>22</v>
      </c>
      <c r="C8" s="2">
        <v>41</v>
      </c>
      <c r="D8" s="2">
        <v>18</v>
      </c>
      <c r="E8" s="5">
        <v>15</v>
      </c>
      <c r="F8" s="2" t="s">
        <v>18</v>
      </c>
      <c r="G8" s="2"/>
      <c r="H8" s="2" t="s">
        <v>19</v>
      </c>
      <c r="I8" s="2" t="s">
        <v>37</v>
      </c>
      <c r="J8" s="4">
        <v>40703</v>
      </c>
      <c r="K8" s="2"/>
      <c r="L8" s="2">
        <v>153</v>
      </c>
      <c r="M8" s="2">
        <v>398739</v>
      </c>
      <c r="N8" s="2">
        <v>1694407</v>
      </c>
      <c r="O8" s="2"/>
    </row>
    <row r="9" spans="1:15" x14ac:dyDescent="0.25">
      <c r="A9" s="2">
        <v>7</v>
      </c>
      <c r="B9" s="2" t="s">
        <v>22</v>
      </c>
      <c r="C9" s="2">
        <v>35</v>
      </c>
      <c r="D9" s="2">
        <v>15</v>
      </c>
      <c r="E9" s="5">
        <v>10</v>
      </c>
      <c r="F9" s="2" t="s">
        <v>18</v>
      </c>
      <c r="G9" s="2"/>
      <c r="H9" s="2" t="s">
        <v>19</v>
      </c>
      <c r="I9" s="2" t="s">
        <v>37</v>
      </c>
      <c r="J9" s="4">
        <v>40703</v>
      </c>
      <c r="K9" s="2"/>
      <c r="L9" s="2">
        <v>153</v>
      </c>
      <c r="M9" s="2">
        <v>398739</v>
      </c>
      <c r="N9" s="2">
        <v>1694407</v>
      </c>
      <c r="O9" s="2"/>
    </row>
    <row r="10" spans="1:15" x14ac:dyDescent="0.25">
      <c r="A10" s="2">
        <v>8</v>
      </c>
      <c r="B10" s="2" t="s">
        <v>22</v>
      </c>
      <c r="C10" s="2">
        <v>26</v>
      </c>
      <c r="D10" s="2">
        <v>12</v>
      </c>
      <c r="E10" s="12">
        <v>9</v>
      </c>
      <c r="F10" s="2" t="s">
        <v>18</v>
      </c>
      <c r="G10" s="2"/>
      <c r="H10" s="2" t="s">
        <v>19</v>
      </c>
      <c r="I10" s="2" t="s">
        <v>37</v>
      </c>
      <c r="J10" s="4">
        <v>40703</v>
      </c>
      <c r="K10" s="2"/>
      <c r="L10" s="2">
        <v>153</v>
      </c>
      <c r="M10" s="2">
        <v>398739</v>
      </c>
      <c r="N10" s="2">
        <v>1694407</v>
      </c>
      <c r="O10" s="2"/>
    </row>
    <row r="11" spans="1:15" x14ac:dyDescent="0.25">
      <c r="A11" s="2">
        <v>9</v>
      </c>
      <c r="B11" s="2" t="s">
        <v>22</v>
      </c>
      <c r="C11" s="2">
        <v>15</v>
      </c>
      <c r="D11" s="2">
        <v>8</v>
      </c>
      <c r="E11" s="12">
        <v>5</v>
      </c>
      <c r="F11" s="2" t="s">
        <v>18</v>
      </c>
      <c r="G11" s="2"/>
      <c r="H11" s="2" t="s">
        <v>19</v>
      </c>
      <c r="I11" s="2" t="s">
        <v>37</v>
      </c>
      <c r="J11" s="4">
        <v>40703</v>
      </c>
      <c r="K11" s="2"/>
      <c r="L11" s="2">
        <v>153</v>
      </c>
      <c r="M11" s="2">
        <v>398739</v>
      </c>
      <c r="N11" s="2">
        <v>1694407</v>
      </c>
      <c r="O11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sqref="A1:O8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1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42</v>
      </c>
      <c r="D3" s="2">
        <v>20</v>
      </c>
      <c r="E3" s="5">
        <v>17</v>
      </c>
      <c r="F3" s="2" t="s">
        <v>18</v>
      </c>
      <c r="G3" s="2"/>
      <c r="H3" s="2" t="s">
        <v>19</v>
      </c>
      <c r="I3" s="2" t="s">
        <v>38</v>
      </c>
      <c r="J3" s="4">
        <v>40707</v>
      </c>
      <c r="K3" s="2"/>
      <c r="L3" s="2">
        <v>110</v>
      </c>
      <c r="M3" s="2">
        <v>400607</v>
      </c>
      <c r="N3" s="2">
        <v>1700527</v>
      </c>
      <c r="O3" s="2"/>
    </row>
    <row r="4" spans="1:15" x14ac:dyDescent="0.25">
      <c r="A4" s="2">
        <v>2</v>
      </c>
      <c r="B4" s="2" t="s">
        <v>22</v>
      </c>
      <c r="C4" s="2">
        <v>36</v>
      </c>
      <c r="D4" s="2">
        <v>19</v>
      </c>
      <c r="E4" s="5">
        <v>15</v>
      </c>
      <c r="F4" s="2" t="s">
        <v>18</v>
      </c>
      <c r="G4" s="2"/>
      <c r="H4" s="2" t="s">
        <v>19</v>
      </c>
      <c r="I4" s="2" t="s">
        <v>38</v>
      </c>
      <c r="J4" s="4">
        <v>40707</v>
      </c>
      <c r="K4" s="2"/>
      <c r="L4" s="2">
        <v>110</v>
      </c>
      <c r="M4" s="2">
        <v>400607</v>
      </c>
      <c r="N4" s="2">
        <v>1700527</v>
      </c>
      <c r="O4" s="2"/>
    </row>
    <row r="5" spans="1:15" x14ac:dyDescent="0.25">
      <c r="A5" s="2">
        <v>3</v>
      </c>
      <c r="B5" s="2" t="s">
        <v>22</v>
      </c>
      <c r="C5" s="2">
        <v>41</v>
      </c>
      <c r="D5" s="2">
        <v>20</v>
      </c>
      <c r="E5" s="5">
        <v>16</v>
      </c>
      <c r="F5" s="2" t="s">
        <v>18</v>
      </c>
      <c r="G5" s="2"/>
      <c r="H5" s="2" t="s">
        <v>19</v>
      </c>
      <c r="I5" s="2" t="s">
        <v>38</v>
      </c>
      <c r="J5" s="4">
        <v>40707</v>
      </c>
      <c r="K5" s="2"/>
      <c r="L5" s="2">
        <v>110</v>
      </c>
      <c r="M5" s="2">
        <v>400607</v>
      </c>
      <c r="N5" s="2">
        <v>1700527</v>
      </c>
      <c r="O5" s="2"/>
    </row>
    <row r="6" spans="1:15" x14ac:dyDescent="0.25">
      <c r="A6" s="2">
        <v>4</v>
      </c>
      <c r="B6" s="2" t="s">
        <v>22</v>
      </c>
      <c r="C6" s="2">
        <v>41</v>
      </c>
      <c r="D6" s="2">
        <v>20</v>
      </c>
      <c r="E6" s="5">
        <v>16</v>
      </c>
      <c r="F6" s="2" t="s">
        <v>18</v>
      </c>
      <c r="G6" s="2"/>
      <c r="H6" s="2" t="s">
        <v>19</v>
      </c>
      <c r="I6" s="2" t="s">
        <v>38</v>
      </c>
      <c r="J6" s="4">
        <v>40707</v>
      </c>
      <c r="K6" s="2"/>
      <c r="L6" s="2">
        <v>110</v>
      </c>
      <c r="M6" s="2">
        <v>400607</v>
      </c>
      <c r="N6" s="2">
        <v>1700527</v>
      </c>
      <c r="O6" s="2"/>
    </row>
    <row r="7" spans="1:15" x14ac:dyDescent="0.25">
      <c r="A7" s="2">
        <v>5</v>
      </c>
      <c r="B7" s="2" t="s">
        <v>22</v>
      </c>
      <c r="C7" s="2">
        <v>39</v>
      </c>
      <c r="D7" s="2">
        <v>20</v>
      </c>
      <c r="E7" s="5">
        <v>14</v>
      </c>
      <c r="F7" s="2" t="s">
        <v>18</v>
      </c>
      <c r="G7" s="2"/>
      <c r="H7" s="2" t="s">
        <v>19</v>
      </c>
      <c r="I7" s="2" t="s">
        <v>38</v>
      </c>
      <c r="J7" s="4">
        <v>40707</v>
      </c>
      <c r="K7" s="2"/>
      <c r="L7" s="2">
        <v>110</v>
      </c>
      <c r="M7" s="2">
        <v>400607</v>
      </c>
      <c r="N7" s="2">
        <v>1700527</v>
      </c>
      <c r="O7" s="2"/>
    </row>
    <row r="8" spans="1:15" x14ac:dyDescent="0.25">
      <c r="A8" s="2">
        <v>6</v>
      </c>
      <c r="B8" s="2" t="s">
        <v>22</v>
      </c>
      <c r="C8" s="2">
        <v>57</v>
      </c>
      <c r="D8" s="2">
        <v>23</v>
      </c>
      <c r="E8" s="5">
        <v>20</v>
      </c>
      <c r="F8" s="2" t="s">
        <v>18</v>
      </c>
      <c r="G8" s="2"/>
      <c r="H8" s="2" t="s">
        <v>19</v>
      </c>
      <c r="I8" s="2" t="s">
        <v>38</v>
      </c>
      <c r="J8" s="4">
        <v>40707</v>
      </c>
      <c r="K8" s="2"/>
      <c r="L8" s="2">
        <v>110</v>
      </c>
      <c r="M8" s="2">
        <v>400607</v>
      </c>
      <c r="N8" s="2">
        <v>1700527</v>
      </c>
      <c r="O8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3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1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22</v>
      </c>
      <c r="C3" s="2">
        <v>51</v>
      </c>
      <c r="D3" s="2">
        <v>23</v>
      </c>
      <c r="E3" s="5">
        <v>20</v>
      </c>
      <c r="F3" s="2" t="s">
        <v>18</v>
      </c>
      <c r="G3" s="2"/>
      <c r="H3" s="2" t="s">
        <v>19</v>
      </c>
      <c r="I3" s="2" t="s">
        <v>38</v>
      </c>
      <c r="J3" s="4">
        <v>40707</v>
      </c>
      <c r="K3" s="2"/>
      <c r="L3" s="2">
        <v>112</v>
      </c>
      <c r="M3" s="2">
        <v>400528</v>
      </c>
      <c r="N3" s="2">
        <v>1700283</v>
      </c>
      <c r="O3" s="2"/>
    </row>
    <row r="4" spans="1:15" x14ac:dyDescent="0.25">
      <c r="A4" s="2">
        <v>2</v>
      </c>
      <c r="B4" s="2" t="s">
        <v>17</v>
      </c>
      <c r="C4" s="2">
        <v>46</v>
      </c>
      <c r="D4" s="2">
        <v>15</v>
      </c>
      <c r="E4" s="5">
        <v>10</v>
      </c>
      <c r="F4" s="2" t="s">
        <v>18</v>
      </c>
      <c r="G4" s="2"/>
      <c r="H4" s="2" t="s">
        <v>19</v>
      </c>
      <c r="I4" s="2" t="s">
        <v>38</v>
      </c>
      <c r="J4" s="4">
        <v>40707</v>
      </c>
      <c r="K4" s="2"/>
      <c r="L4" s="2">
        <v>112</v>
      </c>
      <c r="M4" s="2">
        <v>400528</v>
      </c>
      <c r="N4" s="2">
        <v>1700283</v>
      </c>
      <c r="O4" s="2"/>
    </row>
    <row r="5" spans="1:15" x14ac:dyDescent="0.25">
      <c r="A5" s="2">
        <v>3</v>
      </c>
      <c r="B5" s="2" t="s">
        <v>22</v>
      </c>
      <c r="C5" s="2">
        <v>47</v>
      </c>
      <c r="D5" s="2">
        <v>21</v>
      </c>
      <c r="E5" s="5">
        <v>18</v>
      </c>
      <c r="F5" s="2" t="s">
        <v>18</v>
      </c>
      <c r="G5" s="2"/>
      <c r="H5" s="2" t="s">
        <v>19</v>
      </c>
      <c r="I5" s="2" t="s">
        <v>38</v>
      </c>
      <c r="J5" s="4">
        <v>40707</v>
      </c>
      <c r="K5" s="2"/>
      <c r="L5" s="2">
        <v>112</v>
      </c>
      <c r="M5" s="2">
        <v>400528</v>
      </c>
      <c r="N5" s="2">
        <v>1700283</v>
      </c>
      <c r="O5" s="2"/>
    </row>
    <row r="6" spans="1:15" x14ac:dyDescent="0.25">
      <c r="A6" s="2">
        <v>4</v>
      </c>
      <c r="B6" s="2" t="s">
        <v>22</v>
      </c>
      <c r="C6" s="2">
        <v>38</v>
      </c>
      <c r="D6" s="2">
        <v>15</v>
      </c>
      <c r="E6" s="5">
        <v>10</v>
      </c>
      <c r="F6" s="2" t="s">
        <v>18</v>
      </c>
      <c r="G6" s="2"/>
      <c r="H6" s="2" t="s">
        <v>19</v>
      </c>
      <c r="I6" s="2" t="s">
        <v>38</v>
      </c>
      <c r="J6" s="4">
        <v>40707</v>
      </c>
      <c r="K6" s="2"/>
      <c r="L6" s="2">
        <v>112</v>
      </c>
      <c r="M6" s="2">
        <v>400528</v>
      </c>
      <c r="N6" s="2">
        <v>1700283</v>
      </c>
      <c r="O6" s="2"/>
    </row>
    <row r="7" spans="1:15" x14ac:dyDescent="0.25">
      <c r="A7" s="2">
        <v>5</v>
      </c>
      <c r="B7" s="2" t="s">
        <v>22</v>
      </c>
      <c r="C7" s="2">
        <v>49</v>
      </c>
      <c r="D7" s="2">
        <v>22</v>
      </c>
      <c r="E7" s="5">
        <v>18</v>
      </c>
      <c r="F7" s="2" t="s">
        <v>18</v>
      </c>
      <c r="G7" s="2"/>
      <c r="H7" s="2" t="s">
        <v>19</v>
      </c>
      <c r="I7" s="2" t="s">
        <v>38</v>
      </c>
      <c r="J7" s="4">
        <v>40707</v>
      </c>
      <c r="K7" s="2"/>
      <c r="L7" s="2">
        <v>112</v>
      </c>
      <c r="M7" s="2">
        <v>400528</v>
      </c>
      <c r="N7" s="2">
        <v>1700283</v>
      </c>
      <c r="O7" s="2"/>
    </row>
    <row r="8" spans="1:15" x14ac:dyDescent="0.25">
      <c r="A8" s="2">
        <v>6</v>
      </c>
      <c r="B8" s="2" t="s">
        <v>17</v>
      </c>
      <c r="C8" s="2">
        <v>38</v>
      </c>
      <c r="D8" s="2">
        <v>15</v>
      </c>
      <c r="E8" s="5">
        <v>10</v>
      </c>
      <c r="F8" s="2" t="s">
        <v>18</v>
      </c>
      <c r="G8" s="2"/>
      <c r="H8" s="2" t="s">
        <v>19</v>
      </c>
      <c r="I8" s="2" t="s">
        <v>38</v>
      </c>
      <c r="J8" s="4">
        <v>40707</v>
      </c>
      <c r="K8" s="2"/>
      <c r="L8" s="2">
        <v>112</v>
      </c>
      <c r="M8" s="2">
        <v>400528</v>
      </c>
      <c r="N8" s="2">
        <v>1700283</v>
      </c>
      <c r="O8" s="2"/>
    </row>
    <row r="9" spans="1:15" x14ac:dyDescent="0.25">
      <c r="A9" s="2">
        <v>7</v>
      </c>
      <c r="B9" s="13" t="s">
        <v>17</v>
      </c>
      <c r="C9" s="2">
        <v>54</v>
      </c>
      <c r="D9" s="2">
        <v>18</v>
      </c>
      <c r="E9" s="14">
        <v>13</v>
      </c>
      <c r="F9" s="2" t="s">
        <v>18</v>
      </c>
      <c r="G9" s="2"/>
      <c r="H9" s="2" t="s">
        <v>19</v>
      </c>
      <c r="I9" s="2" t="s">
        <v>38</v>
      </c>
      <c r="J9" s="4">
        <v>40707</v>
      </c>
      <c r="K9" s="2"/>
      <c r="L9" s="2">
        <v>112</v>
      </c>
      <c r="M9" s="2">
        <v>400528</v>
      </c>
      <c r="N9" s="2">
        <v>1700283</v>
      </c>
      <c r="O9" s="2"/>
    </row>
    <row r="10" spans="1:15" x14ac:dyDescent="0.25">
      <c r="A10" s="2">
        <v>8</v>
      </c>
      <c r="B10" s="13" t="s">
        <v>22</v>
      </c>
      <c r="C10" s="2">
        <v>49</v>
      </c>
      <c r="D10" s="2">
        <v>22</v>
      </c>
      <c r="E10" s="14">
        <v>17</v>
      </c>
      <c r="F10" s="2" t="s">
        <v>18</v>
      </c>
      <c r="G10" s="2"/>
      <c r="H10" s="2" t="s">
        <v>19</v>
      </c>
      <c r="I10" s="2" t="s">
        <v>38</v>
      </c>
      <c r="J10" s="4">
        <v>40707</v>
      </c>
      <c r="K10" s="2"/>
      <c r="L10" s="2">
        <v>112</v>
      </c>
      <c r="M10" s="2">
        <v>400528</v>
      </c>
      <c r="N10" s="2">
        <v>1700283</v>
      </c>
      <c r="O10" s="2"/>
    </row>
    <row r="11" spans="1:15" x14ac:dyDescent="0.25">
      <c r="A11" s="2">
        <v>9</v>
      </c>
      <c r="B11" s="13" t="s">
        <v>22</v>
      </c>
      <c r="C11" s="2">
        <v>44</v>
      </c>
      <c r="D11" s="2">
        <v>20</v>
      </c>
      <c r="E11" s="14">
        <v>15</v>
      </c>
      <c r="F11" s="2" t="s">
        <v>18</v>
      </c>
      <c r="G11" s="2"/>
      <c r="H11" s="2" t="s">
        <v>19</v>
      </c>
      <c r="I11" s="2" t="s">
        <v>38</v>
      </c>
      <c r="J11" s="4">
        <v>40707</v>
      </c>
      <c r="K11" s="2"/>
      <c r="L11" s="2">
        <v>112</v>
      </c>
      <c r="M11" s="2">
        <v>400528</v>
      </c>
      <c r="N11" s="2">
        <v>1700283</v>
      </c>
      <c r="O11" s="2"/>
    </row>
    <row r="12" spans="1:15" x14ac:dyDescent="0.25">
      <c r="A12" s="2">
        <v>10</v>
      </c>
      <c r="B12" s="13" t="s">
        <v>22</v>
      </c>
      <c r="C12" s="2">
        <v>26</v>
      </c>
      <c r="D12" s="2">
        <v>10</v>
      </c>
      <c r="E12" s="14">
        <v>8</v>
      </c>
      <c r="F12" s="2" t="s">
        <v>18</v>
      </c>
      <c r="G12" s="2"/>
      <c r="H12" s="2" t="s">
        <v>19</v>
      </c>
      <c r="I12" s="2" t="s">
        <v>38</v>
      </c>
      <c r="J12" s="4">
        <v>40707</v>
      </c>
      <c r="K12" s="2"/>
      <c r="L12" s="2">
        <v>112</v>
      </c>
      <c r="M12" s="2">
        <v>400528</v>
      </c>
      <c r="N12" s="2">
        <v>1700283</v>
      </c>
      <c r="O12" s="2"/>
    </row>
    <row r="13" spans="1:15" x14ac:dyDescent="0.25">
      <c r="A13" s="2">
        <v>11</v>
      </c>
      <c r="B13" s="13" t="s">
        <v>22</v>
      </c>
      <c r="C13" s="2">
        <v>10</v>
      </c>
      <c r="D13" s="2">
        <v>7</v>
      </c>
      <c r="E13" s="14">
        <v>5</v>
      </c>
      <c r="F13" s="2" t="s">
        <v>18</v>
      </c>
      <c r="G13" s="2"/>
      <c r="H13" s="2" t="s">
        <v>19</v>
      </c>
      <c r="I13" s="2" t="s">
        <v>38</v>
      </c>
      <c r="J13" s="4">
        <v>40707</v>
      </c>
      <c r="K13" s="2"/>
      <c r="L13" s="2">
        <v>112</v>
      </c>
      <c r="M13" s="2">
        <v>400528</v>
      </c>
      <c r="N13" s="2">
        <v>1700283</v>
      </c>
      <c r="O13" s="2"/>
    </row>
    <row r="14" spans="1:15" x14ac:dyDescent="0.25">
      <c r="A14" s="2">
        <v>12</v>
      </c>
      <c r="B14" s="13" t="s">
        <v>22</v>
      </c>
      <c r="C14" s="2">
        <v>50</v>
      </c>
      <c r="D14" s="2">
        <v>22</v>
      </c>
      <c r="E14" s="14">
        <v>18</v>
      </c>
      <c r="F14" s="2" t="s">
        <v>18</v>
      </c>
      <c r="G14" s="2"/>
      <c r="H14" s="2" t="s">
        <v>19</v>
      </c>
      <c r="I14" s="2" t="s">
        <v>38</v>
      </c>
      <c r="J14" s="4">
        <v>40707</v>
      </c>
      <c r="K14" s="2"/>
      <c r="L14" s="2">
        <v>112</v>
      </c>
      <c r="M14" s="2">
        <v>400528</v>
      </c>
      <c r="N14" s="2">
        <v>1700283</v>
      </c>
      <c r="O14" s="2"/>
    </row>
    <row r="15" spans="1:15" x14ac:dyDescent="0.25">
      <c r="A15" s="2">
        <v>13</v>
      </c>
      <c r="B15" s="13" t="s">
        <v>22</v>
      </c>
      <c r="C15" s="2">
        <v>38</v>
      </c>
      <c r="D15" s="2">
        <v>15</v>
      </c>
      <c r="E15" s="14">
        <v>10</v>
      </c>
      <c r="F15" s="2" t="s">
        <v>18</v>
      </c>
      <c r="G15" s="2"/>
      <c r="H15" s="2" t="s">
        <v>19</v>
      </c>
      <c r="I15" s="2" t="s">
        <v>38</v>
      </c>
      <c r="J15" s="4">
        <v>40707</v>
      </c>
      <c r="K15" s="2"/>
      <c r="L15" s="2">
        <v>112</v>
      </c>
      <c r="M15" s="2">
        <v>400528</v>
      </c>
      <c r="N15" s="2">
        <v>1700283</v>
      </c>
      <c r="O15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H6" sqref="H6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1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/>
      <c r="B3" s="2"/>
      <c r="C3" s="2"/>
      <c r="D3" s="2"/>
      <c r="E3" s="5"/>
      <c r="F3" s="2"/>
      <c r="G3" s="2"/>
      <c r="H3" s="2" t="s">
        <v>19</v>
      </c>
      <c r="I3" s="2" t="s">
        <v>38</v>
      </c>
      <c r="J3" s="4">
        <v>40707</v>
      </c>
      <c r="K3" s="2"/>
      <c r="L3" s="2">
        <v>113</v>
      </c>
      <c r="M3" s="2">
        <v>400646</v>
      </c>
      <c r="N3" s="2">
        <v>1700174</v>
      </c>
      <c r="O3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opLeftCell="C1" workbookViewId="0">
      <selection sqref="A1:O3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2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/>
      <c r="B3" s="2"/>
      <c r="C3" s="2"/>
      <c r="D3" s="2"/>
      <c r="E3" s="5"/>
      <c r="F3" s="2"/>
      <c r="G3" s="2"/>
      <c r="H3" s="2" t="s">
        <v>19</v>
      </c>
      <c r="I3" s="2" t="s">
        <v>39</v>
      </c>
      <c r="J3" s="4">
        <v>40707</v>
      </c>
      <c r="K3" s="2"/>
      <c r="L3" s="2">
        <v>114</v>
      </c>
      <c r="M3" s="2">
        <v>400378</v>
      </c>
      <c r="N3" s="2">
        <v>1700067</v>
      </c>
      <c r="O3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O10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2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49</v>
      </c>
      <c r="D3" s="11">
        <v>19</v>
      </c>
      <c r="E3" s="16">
        <v>15</v>
      </c>
      <c r="F3" s="11" t="s">
        <v>18</v>
      </c>
      <c r="G3" s="11"/>
      <c r="H3" s="11" t="s">
        <v>19</v>
      </c>
      <c r="I3" s="11" t="s">
        <v>39</v>
      </c>
      <c r="J3" s="15">
        <v>40707</v>
      </c>
      <c r="K3" s="11"/>
      <c r="L3" s="11">
        <v>115</v>
      </c>
      <c r="M3" s="11">
        <v>400376</v>
      </c>
      <c r="N3" s="11">
        <v>1699862</v>
      </c>
      <c r="O3" s="11"/>
    </row>
    <row r="4" spans="1:15" x14ac:dyDescent="0.25">
      <c r="A4" s="11">
        <v>2</v>
      </c>
      <c r="B4" s="11" t="s">
        <v>22</v>
      </c>
      <c r="C4" s="11">
        <v>30</v>
      </c>
      <c r="D4" s="11">
        <v>15</v>
      </c>
      <c r="E4" s="11">
        <v>10</v>
      </c>
      <c r="F4" s="11" t="s">
        <v>18</v>
      </c>
      <c r="G4" s="11"/>
      <c r="H4" s="11" t="s">
        <v>19</v>
      </c>
      <c r="I4" s="11" t="s">
        <v>39</v>
      </c>
      <c r="J4" s="15">
        <v>40707</v>
      </c>
      <c r="K4" s="11"/>
      <c r="L4" s="11">
        <v>115</v>
      </c>
      <c r="M4" s="11">
        <v>400376</v>
      </c>
      <c r="N4" s="11">
        <v>1699862</v>
      </c>
      <c r="O4" s="11"/>
    </row>
    <row r="5" spans="1:15" x14ac:dyDescent="0.25">
      <c r="A5" s="11">
        <v>3</v>
      </c>
      <c r="B5" s="11" t="s">
        <v>17</v>
      </c>
      <c r="C5" s="11">
        <v>15</v>
      </c>
      <c r="D5" s="11">
        <v>9</v>
      </c>
      <c r="E5" s="11">
        <v>5</v>
      </c>
      <c r="F5" s="11" t="s">
        <v>18</v>
      </c>
      <c r="G5" s="11"/>
      <c r="H5" s="11" t="s">
        <v>19</v>
      </c>
      <c r="I5" s="11" t="s">
        <v>39</v>
      </c>
      <c r="J5" s="15">
        <v>40707</v>
      </c>
      <c r="K5" s="11"/>
      <c r="L5" s="11">
        <v>115</v>
      </c>
      <c r="M5" s="11">
        <v>400376</v>
      </c>
      <c r="N5" s="11">
        <v>1699862</v>
      </c>
      <c r="O5" s="11"/>
    </row>
    <row r="6" spans="1:15" x14ac:dyDescent="0.25">
      <c r="A6" s="11">
        <v>4</v>
      </c>
      <c r="B6" s="11" t="s">
        <v>22</v>
      </c>
      <c r="C6" s="11">
        <v>24</v>
      </c>
      <c r="D6" s="11">
        <v>12</v>
      </c>
      <c r="E6" s="11">
        <v>9</v>
      </c>
      <c r="F6" s="11" t="s">
        <v>18</v>
      </c>
      <c r="G6" s="11"/>
      <c r="H6" s="11" t="s">
        <v>19</v>
      </c>
      <c r="I6" s="11" t="s">
        <v>39</v>
      </c>
      <c r="J6" s="15">
        <v>40707</v>
      </c>
      <c r="K6" s="11"/>
      <c r="L6" s="11">
        <v>115</v>
      </c>
      <c r="M6" s="11">
        <v>400376</v>
      </c>
      <c r="N6" s="11">
        <v>1699862</v>
      </c>
      <c r="O6" s="11"/>
    </row>
    <row r="7" spans="1:15" x14ac:dyDescent="0.25">
      <c r="A7" s="11">
        <v>5</v>
      </c>
      <c r="B7" s="11" t="s">
        <v>17</v>
      </c>
      <c r="C7" s="11">
        <v>14</v>
      </c>
      <c r="D7" s="11">
        <v>9</v>
      </c>
      <c r="E7" s="11">
        <v>5</v>
      </c>
      <c r="F7" s="11" t="s">
        <v>18</v>
      </c>
      <c r="G7" s="11"/>
      <c r="H7" s="11" t="s">
        <v>19</v>
      </c>
      <c r="I7" s="11" t="s">
        <v>39</v>
      </c>
      <c r="J7" s="15">
        <v>40707</v>
      </c>
      <c r="K7" s="11"/>
      <c r="L7" s="11">
        <v>115</v>
      </c>
      <c r="M7" s="11">
        <v>400376</v>
      </c>
      <c r="N7" s="11">
        <v>1699862</v>
      </c>
      <c r="O7" s="11"/>
    </row>
    <row r="8" spans="1:15" x14ac:dyDescent="0.25">
      <c r="A8" s="11">
        <v>6</v>
      </c>
      <c r="B8" s="11" t="s">
        <v>22</v>
      </c>
      <c r="C8" s="11">
        <v>35</v>
      </c>
      <c r="D8" s="11">
        <v>16</v>
      </c>
      <c r="E8" s="11">
        <v>12</v>
      </c>
      <c r="F8" s="11" t="s">
        <v>18</v>
      </c>
      <c r="G8" s="11"/>
      <c r="H8" s="11" t="s">
        <v>19</v>
      </c>
      <c r="I8" s="11" t="s">
        <v>39</v>
      </c>
      <c r="J8" s="15">
        <v>40707</v>
      </c>
      <c r="K8" s="11"/>
      <c r="L8" s="11">
        <v>115</v>
      </c>
      <c r="M8" s="11">
        <v>400376</v>
      </c>
      <c r="N8" s="11">
        <v>1699862</v>
      </c>
      <c r="O8" s="11"/>
    </row>
    <row r="9" spans="1:15" x14ac:dyDescent="0.25">
      <c r="A9" s="11">
        <v>7</v>
      </c>
      <c r="B9" s="11" t="s">
        <v>22</v>
      </c>
      <c r="C9" s="11">
        <v>37</v>
      </c>
      <c r="D9" s="11">
        <v>17</v>
      </c>
      <c r="E9" s="11">
        <v>12</v>
      </c>
      <c r="F9" s="11" t="s">
        <v>18</v>
      </c>
      <c r="G9" s="11"/>
      <c r="H9" s="11" t="s">
        <v>19</v>
      </c>
      <c r="I9" s="11" t="s">
        <v>39</v>
      </c>
      <c r="J9" s="15">
        <v>40707</v>
      </c>
      <c r="K9" s="11"/>
      <c r="L9" s="11">
        <v>115</v>
      </c>
      <c r="M9" s="11">
        <v>400376</v>
      </c>
      <c r="N9" s="11">
        <v>1699862</v>
      </c>
      <c r="O9" s="11"/>
    </row>
    <row r="10" spans="1:15" x14ac:dyDescent="0.25">
      <c r="A10" s="11">
        <v>8</v>
      </c>
      <c r="B10" s="11" t="s">
        <v>22</v>
      </c>
      <c r="C10" s="11">
        <v>23</v>
      </c>
      <c r="D10" s="11">
        <v>12</v>
      </c>
      <c r="E10" s="11">
        <v>9</v>
      </c>
      <c r="F10" s="11" t="s">
        <v>18</v>
      </c>
      <c r="G10" s="11"/>
      <c r="H10" s="11" t="s">
        <v>19</v>
      </c>
      <c r="I10" s="11" t="s">
        <v>39</v>
      </c>
      <c r="J10" s="15">
        <v>40707</v>
      </c>
      <c r="K10" s="11"/>
      <c r="L10" s="11">
        <v>115</v>
      </c>
      <c r="M10" s="11">
        <v>400376</v>
      </c>
      <c r="N10" s="11">
        <v>1699862</v>
      </c>
      <c r="O10" s="11"/>
    </row>
    <row r="11" spans="1:15" x14ac:dyDescent="0.25">
      <c r="A11" s="11">
        <v>9</v>
      </c>
      <c r="B11" s="11" t="s">
        <v>22</v>
      </c>
      <c r="C11" s="11">
        <v>46</v>
      </c>
      <c r="D11" s="11">
        <v>19</v>
      </c>
      <c r="E11" s="11">
        <v>15</v>
      </c>
      <c r="F11" s="11" t="s">
        <v>18</v>
      </c>
      <c r="G11" s="11"/>
      <c r="H11" s="11" t="s">
        <v>19</v>
      </c>
      <c r="I11" s="11" t="s">
        <v>39</v>
      </c>
      <c r="J11" s="15">
        <v>40707</v>
      </c>
      <c r="K11" s="11"/>
      <c r="L11" s="11">
        <v>115</v>
      </c>
      <c r="M11" s="11">
        <v>400376</v>
      </c>
      <c r="N11" s="11">
        <v>1699862</v>
      </c>
      <c r="O11" s="11"/>
    </row>
    <row r="12" spans="1:15" x14ac:dyDescent="0.25">
      <c r="A12" s="11">
        <v>10</v>
      </c>
      <c r="B12" s="11" t="s">
        <v>22</v>
      </c>
      <c r="C12" s="11">
        <v>39</v>
      </c>
      <c r="D12" s="11">
        <v>18</v>
      </c>
      <c r="E12" s="11">
        <v>15</v>
      </c>
      <c r="F12" s="11" t="s">
        <v>18</v>
      </c>
      <c r="G12" s="11"/>
      <c r="H12" s="11" t="s">
        <v>19</v>
      </c>
      <c r="I12" s="11" t="s">
        <v>39</v>
      </c>
      <c r="J12" s="15">
        <v>40707</v>
      </c>
      <c r="K12" s="11"/>
      <c r="L12" s="11">
        <v>115</v>
      </c>
      <c r="M12" s="11">
        <v>400376</v>
      </c>
      <c r="N12" s="11">
        <v>1699862</v>
      </c>
      <c r="O12" s="11"/>
    </row>
    <row r="13" spans="1:15" x14ac:dyDescent="0.25">
      <c r="A13" s="11">
        <v>11</v>
      </c>
      <c r="B13" s="11" t="s">
        <v>22</v>
      </c>
      <c r="C13" s="11">
        <v>26</v>
      </c>
      <c r="D13" s="11">
        <v>15</v>
      </c>
      <c r="E13" s="11">
        <v>10</v>
      </c>
      <c r="F13" s="11" t="s">
        <v>18</v>
      </c>
      <c r="G13" s="11"/>
      <c r="H13" s="11" t="s">
        <v>19</v>
      </c>
      <c r="I13" s="11" t="s">
        <v>39</v>
      </c>
      <c r="J13" s="15">
        <v>40707</v>
      </c>
      <c r="K13" s="11"/>
      <c r="L13" s="11">
        <v>115</v>
      </c>
      <c r="M13" s="11">
        <v>400376</v>
      </c>
      <c r="N13" s="11">
        <v>1699862</v>
      </c>
      <c r="O13" s="11"/>
    </row>
    <row r="14" spans="1:15" x14ac:dyDescent="0.25">
      <c r="A14" s="11">
        <v>12</v>
      </c>
      <c r="B14" s="11" t="s">
        <v>22</v>
      </c>
      <c r="C14" s="11">
        <v>29</v>
      </c>
      <c r="D14" s="11">
        <v>15</v>
      </c>
      <c r="E14" s="11">
        <v>10</v>
      </c>
      <c r="F14" s="11" t="s">
        <v>18</v>
      </c>
      <c r="G14" s="11"/>
      <c r="H14" s="11" t="s">
        <v>19</v>
      </c>
      <c r="I14" s="11" t="s">
        <v>39</v>
      </c>
      <c r="J14" s="15">
        <v>40707</v>
      </c>
      <c r="K14" s="11"/>
      <c r="L14" s="11">
        <v>115</v>
      </c>
      <c r="M14" s="11">
        <v>400376</v>
      </c>
      <c r="N14" s="11">
        <v>1699862</v>
      </c>
      <c r="O14" s="11"/>
    </row>
    <row r="15" spans="1:15" x14ac:dyDescent="0.25">
      <c r="A15" s="11">
        <v>13</v>
      </c>
      <c r="B15" s="11" t="s">
        <v>22</v>
      </c>
      <c r="C15" s="11">
        <v>25</v>
      </c>
      <c r="D15" s="11">
        <v>13</v>
      </c>
      <c r="E15" s="11">
        <v>8</v>
      </c>
      <c r="F15" s="11" t="s">
        <v>18</v>
      </c>
      <c r="G15" s="11"/>
      <c r="H15" s="11" t="s">
        <v>19</v>
      </c>
      <c r="I15" s="11" t="s">
        <v>39</v>
      </c>
      <c r="J15" s="15">
        <v>40707</v>
      </c>
      <c r="K15" s="11"/>
      <c r="L15" s="11">
        <v>115</v>
      </c>
      <c r="M15" s="11">
        <v>400376</v>
      </c>
      <c r="N15" s="11">
        <v>1699862</v>
      </c>
      <c r="O15" s="11"/>
    </row>
    <row r="16" spans="1:15" x14ac:dyDescent="0.25">
      <c r="A16" s="11">
        <v>14</v>
      </c>
      <c r="B16" s="11" t="s">
        <v>22</v>
      </c>
      <c r="C16" s="11">
        <v>44</v>
      </c>
      <c r="D16" s="11">
        <v>20</v>
      </c>
      <c r="E16" s="11">
        <v>15</v>
      </c>
      <c r="F16" s="11" t="s">
        <v>18</v>
      </c>
      <c r="G16" s="11"/>
      <c r="H16" s="11" t="s">
        <v>19</v>
      </c>
      <c r="I16" s="11" t="s">
        <v>39</v>
      </c>
      <c r="J16" s="15">
        <v>40707</v>
      </c>
      <c r="K16" s="11"/>
      <c r="L16" s="11">
        <v>115</v>
      </c>
      <c r="M16" s="11">
        <v>400376</v>
      </c>
      <c r="N16" s="11">
        <v>1699862</v>
      </c>
      <c r="O16" s="11"/>
    </row>
    <row r="17" spans="1:15" x14ac:dyDescent="0.25">
      <c r="A17" s="11">
        <v>15</v>
      </c>
      <c r="B17" s="11" t="s">
        <v>22</v>
      </c>
      <c r="C17" s="11">
        <v>42</v>
      </c>
      <c r="D17" s="11">
        <v>20</v>
      </c>
      <c r="E17" s="11">
        <v>15</v>
      </c>
      <c r="F17" s="11" t="s">
        <v>18</v>
      </c>
      <c r="G17" s="11"/>
      <c r="H17" s="11" t="s">
        <v>19</v>
      </c>
      <c r="I17" s="11" t="s">
        <v>39</v>
      </c>
      <c r="J17" s="15">
        <v>40707</v>
      </c>
      <c r="K17" s="11"/>
      <c r="L17" s="11">
        <v>115</v>
      </c>
      <c r="M17" s="11">
        <v>400376</v>
      </c>
      <c r="N17" s="11">
        <v>1699862</v>
      </c>
      <c r="O17" s="11"/>
    </row>
    <row r="18" spans="1:15" x14ac:dyDescent="0.25">
      <c r="A18" s="11">
        <v>16</v>
      </c>
      <c r="B18" s="11" t="s">
        <v>22</v>
      </c>
      <c r="C18" s="11">
        <v>15</v>
      </c>
      <c r="D18" s="11">
        <v>12</v>
      </c>
      <c r="E18" s="11">
        <v>8</v>
      </c>
      <c r="F18" s="11" t="s">
        <v>18</v>
      </c>
      <c r="G18" s="11"/>
      <c r="H18" s="11" t="s">
        <v>19</v>
      </c>
      <c r="I18" s="11" t="s">
        <v>39</v>
      </c>
      <c r="J18" s="15">
        <v>40707</v>
      </c>
      <c r="K18" s="11"/>
      <c r="L18" s="11">
        <v>115</v>
      </c>
      <c r="M18" s="11">
        <v>400376</v>
      </c>
      <c r="N18" s="11">
        <v>1699862</v>
      </c>
      <c r="O18" s="11"/>
    </row>
    <row r="19" spans="1:15" x14ac:dyDescent="0.25">
      <c r="A19" s="11">
        <v>17</v>
      </c>
      <c r="B19" s="11" t="s">
        <v>22</v>
      </c>
      <c r="C19" s="11">
        <v>41</v>
      </c>
      <c r="D19" s="11">
        <v>18</v>
      </c>
      <c r="E19" s="11">
        <v>13</v>
      </c>
      <c r="F19" s="11" t="s">
        <v>18</v>
      </c>
      <c r="G19" s="11"/>
      <c r="H19" s="11" t="s">
        <v>19</v>
      </c>
      <c r="I19" s="11" t="s">
        <v>39</v>
      </c>
      <c r="J19" s="15">
        <v>40707</v>
      </c>
      <c r="K19" s="11"/>
      <c r="L19" s="11">
        <v>115</v>
      </c>
      <c r="M19" s="11">
        <v>400376</v>
      </c>
      <c r="N19" s="11">
        <v>1699862</v>
      </c>
      <c r="O19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9" sqref="I9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2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/>
      <c r="B3" s="11"/>
      <c r="C3" s="11"/>
      <c r="D3" s="11"/>
      <c r="E3" s="16"/>
      <c r="F3" s="11"/>
      <c r="G3" s="11"/>
      <c r="H3" s="11" t="s">
        <v>19</v>
      </c>
      <c r="I3" s="11" t="s">
        <v>39</v>
      </c>
      <c r="J3" s="15">
        <v>40707</v>
      </c>
      <c r="K3" s="11"/>
      <c r="L3" s="11">
        <v>116</v>
      </c>
      <c r="M3" s="11">
        <v>400336</v>
      </c>
      <c r="N3" s="11">
        <v>1694692</v>
      </c>
      <c r="O3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M3" sqref="M3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2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/>
      <c r="B3" s="11"/>
      <c r="C3" s="11"/>
      <c r="D3" s="11"/>
      <c r="E3" s="16"/>
      <c r="F3" s="11"/>
      <c r="G3" s="11"/>
      <c r="H3" s="11" t="s">
        <v>19</v>
      </c>
      <c r="I3" s="11" t="s">
        <v>39</v>
      </c>
      <c r="J3" s="15">
        <v>40707</v>
      </c>
      <c r="K3" s="11"/>
      <c r="L3" s="11">
        <v>117</v>
      </c>
      <c r="M3" s="11">
        <v>400294</v>
      </c>
      <c r="N3" s="11">
        <v>1699451</v>
      </c>
      <c r="O3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9" sqref="I9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2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27</v>
      </c>
      <c r="D3" s="11">
        <v>13</v>
      </c>
      <c r="E3" s="16">
        <v>9</v>
      </c>
      <c r="F3" s="11" t="s">
        <v>18</v>
      </c>
      <c r="G3" s="11"/>
      <c r="H3" s="11" t="s">
        <v>19</v>
      </c>
      <c r="I3" s="11" t="s">
        <v>39</v>
      </c>
      <c r="J3" s="15">
        <v>40707</v>
      </c>
      <c r="K3" s="11"/>
      <c r="L3" s="11">
        <v>119</v>
      </c>
      <c r="M3" s="11">
        <v>400189</v>
      </c>
      <c r="N3" s="11">
        <v>1699340</v>
      </c>
      <c r="O3" s="11"/>
    </row>
    <row r="4" spans="1:15" x14ac:dyDescent="0.25">
      <c r="A4" s="11">
        <v>2</v>
      </c>
      <c r="B4" s="11" t="s">
        <v>22</v>
      </c>
      <c r="C4" s="11">
        <v>33</v>
      </c>
      <c r="D4" s="11">
        <v>15</v>
      </c>
      <c r="E4" s="11">
        <v>10</v>
      </c>
      <c r="F4" s="11" t="s">
        <v>18</v>
      </c>
      <c r="G4" s="11"/>
      <c r="H4" s="11" t="s">
        <v>19</v>
      </c>
      <c r="I4" s="11" t="s">
        <v>39</v>
      </c>
      <c r="J4" s="15">
        <v>40707</v>
      </c>
      <c r="K4" s="11"/>
      <c r="L4" s="11">
        <v>119</v>
      </c>
      <c r="M4" s="11">
        <v>400189</v>
      </c>
      <c r="N4" s="11">
        <v>1699340</v>
      </c>
      <c r="O4" s="11"/>
    </row>
    <row r="5" spans="1:15" x14ac:dyDescent="0.25">
      <c r="A5" s="11">
        <v>3</v>
      </c>
      <c r="B5" s="11" t="s">
        <v>22</v>
      </c>
      <c r="C5" s="11">
        <v>36</v>
      </c>
      <c r="D5" s="11">
        <v>17</v>
      </c>
      <c r="E5" s="11">
        <v>12</v>
      </c>
      <c r="F5" s="11" t="s">
        <v>18</v>
      </c>
      <c r="G5" s="11"/>
      <c r="H5" s="11" t="s">
        <v>19</v>
      </c>
      <c r="I5" s="11" t="s">
        <v>39</v>
      </c>
      <c r="J5" s="15">
        <v>40707</v>
      </c>
      <c r="K5" s="11"/>
      <c r="L5" s="11">
        <v>119</v>
      </c>
      <c r="M5" s="11">
        <v>400189</v>
      </c>
      <c r="N5" s="11">
        <v>1699340</v>
      </c>
      <c r="O5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4" sqref="N4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2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39</v>
      </c>
      <c r="D3" s="11">
        <v>14</v>
      </c>
      <c r="E3" s="16">
        <v>9</v>
      </c>
      <c r="F3" s="11" t="s">
        <v>18</v>
      </c>
      <c r="G3" s="11"/>
      <c r="H3" s="11" t="s">
        <v>19</v>
      </c>
      <c r="I3" s="11" t="s">
        <v>39</v>
      </c>
      <c r="J3" s="15">
        <v>40707</v>
      </c>
      <c r="K3" s="11"/>
      <c r="L3" s="11">
        <v>120</v>
      </c>
      <c r="M3" s="11">
        <v>400178</v>
      </c>
      <c r="N3" s="11">
        <v>1699257</v>
      </c>
      <c r="O3" s="11"/>
    </row>
    <row r="4" spans="1:15" x14ac:dyDescent="0.25">
      <c r="A4" s="11">
        <v>2</v>
      </c>
      <c r="B4" s="11" t="s">
        <v>22</v>
      </c>
      <c r="C4" s="11">
        <v>31</v>
      </c>
      <c r="D4" s="11">
        <v>12</v>
      </c>
      <c r="E4" s="11">
        <v>8</v>
      </c>
      <c r="F4" s="11" t="s">
        <v>18</v>
      </c>
      <c r="G4" s="11"/>
      <c r="H4" s="11" t="s">
        <v>19</v>
      </c>
      <c r="I4" s="11" t="s">
        <v>39</v>
      </c>
      <c r="J4" s="15">
        <v>40707</v>
      </c>
      <c r="K4" s="11"/>
      <c r="L4" s="11">
        <v>120</v>
      </c>
      <c r="M4" s="11">
        <v>400178</v>
      </c>
      <c r="N4" s="11">
        <v>1699257</v>
      </c>
      <c r="O4" s="11"/>
    </row>
    <row r="5" spans="1:15" x14ac:dyDescent="0.25">
      <c r="A5" s="11">
        <v>3</v>
      </c>
      <c r="B5" s="11" t="s">
        <v>23</v>
      </c>
      <c r="C5" s="11">
        <v>16</v>
      </c>
      <c r="D5" s="11">
        <v>8</v>
      </c>
      <c r="E5" s="11">
        <v>3</v>
      </c>
      <c r="F5" s="11" t="s">
        <v>18</v>
      </c>
      <c r="G5" s="11"/>
      <c r="H5" s="11" t="s">
        <v>19</v>
      </c>
      <c r="I5" s="11" t="s">
        <v>39</v>
      </c>
      <c r="J5" s="15">
        <v>40707</v>
      </c>
      <c r="K5" s="11"/>
      <c r="L5" s="11">
        <v>120</v>
      </c>
      <c r="M5" s="11">
        <v>400178</v>
      </c>
      <c r="N5" s="11">
        <v>1699257</v>
      </c>
      <c r="O5" s="11"/>
    </row>
    <row r="6" spans="1:15" x14ac:dyDescent="0.25">
      <c r="A6" s="11">
        <v>4</v>
      </c>
      <c r="B6" s="11" t="s">
        <v>22</v>
      </c>
      <c r="C6" s="11">
        <v>64</v>
      </c>
      <c r="D6" s="11">
        <v>16</v>
      </c>
      <c r="E6" s="11">
        <v>10</v>
      </c>
      <c r="F6" s="11" t="s">
        <v>18</v>
      </c>
      <c r="G6" s="11"/>
      <c r="H6" s="11" t="s">
        <v>19</v>
      </c>
      <c r="I6" s="11" t="s">
        <v>39</v>
      </c>
      <c r="J6" s="15">
        <v>40707</v>
      </c>
      <c r="K6" s="11"/>
      <c r="L6" s="11">
        <v>120</v>
      </c>
      <c r="M6" s="11">
        <v>400178</v>
      </c>
      <c r="N6" s="11">
        <v>1699257</v>
      </c>
      <c r="O6" s="11"/>
    </row>
    <row r="7" spans="1:15" x14ac:dyDescent="0.25">
      <c r="A7" s="11">
        <v>5</v>
      </c>
      <c r="B7" s="11" t="s">
        <v>17</v>
      </c>
      <c r="C7" s="11">
        <v>50</v>
      </c>
      <c r="D7" s="11">
        <v>8</v>
      </c>
      <c r="E7" s="11">
        <v>5</v>
      </c>
      <c r="F7" s="11" t="s">
        <v>18</v>
      </c>
      <c r="G7" s="11"/>
      <c r="H7" s="11" t="s">
        <v>19</v>
      </c>
      <c r="I7" s="11" t="s">
        <v>39</v>
      </c>
      <c r="J7" s="15">
        <v>40707</v>
      </c>
      <c r="K7" s="11"/>
      <c r="L7" s="11">
        <v>120</v>
      </c>
      <c r="M7" s="11">
        <v>400178</v>
      </c>
      <c r="N7" s="11">
        <v>1699257</v>
      </c>
      <c r="O7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C11" sqref="C11"/>
    </sheetView>
  </sheetViews>
  <sheetFormatPr baseColWidth="10" defaultRowHeight="15" x14ac:dyDescent="0.25"/>
  <cols>
    <col min="1" max="1" width="4.140625" bestFit="1" customWidth="1"/>
    <col min="2" max="2" width="14.2851562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1.5703125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/>
      <c r="C3" s="2"/>
      <c r="D3" s="2"/>
      <c r="E3" s="5"/>
      <c r="F3" s="2"/>
      <c r="G3" s="7"/>
      <c r="H3" s="2" t="s">
        <v>19</v>
      </c>
      <c r="I3" s="2" t="s">
        <v>30</v>
      </c>
      <c r="J3" s="4">
        <v>40701</v>
      </c>
      <c r="K3" s="2"/>
      <c r="L3" s="2">
        <v>1038</v>
      </c>
      <c r="M3" s="2">
        <v>398400</v>
      </c>
      <c r="N3" s="2">
        <v>1689603</v>
      </c>
      <c r="O3" s="2"/>
    </row>
    <row r="4" spans="1:15" x14ac:dyDescent="0.25">
      <c r="A4" s="2">
        <v>2</v>
      </c>
      <c r="B4" s="2"/>
      <c r="C4" s="2"/>
      <c r="D4" s="2"/>
      <c r="E4" s="5"/>
      <c r="F4" s="2"/>
      <c r="G4" s="7"/>
      <c r="H4" s="2" t="s">
        <v>19</v>
      </c>
      <c r="I4" s="2" t="s">
        <v>30</v>
      </c>
      <c r="J4" s="4">
        <v>40701</v>
      </c>
      <c r="K4" s="2"/>
      <c r="L4" s="2">
        <v>1038</v>
      </c>
      <c r="M4" s="2">
        <v>398388</v>
      </c>
      <c r="N4" s="2">
        <v>168940</v>
      </c>
      <c r="O4" s="2"/>
    </row>
    <row r="5" spans="1:15" x14ac:dyDescent="0.25">
      <c r="A5" s="3"/>
      <c r="B5" s="3"/>
      <c r="C5" s="3"/>
      <c r="D5" s="3"/>
      <c r="E5" s="8"/>
      <c r="F5" s="3"/>
      <c r="G5" s="9"/>
      <c r="H5" s="3"/>
      <c r="I5" s="3"/>
      <c r="J5" s="10"/>
      <c r="K5" s="3"/>
      <c r="L5" s="3"/>
      <c r="M5" s="3"/>
      <c r="N5" s="3"/>
      <c r="O5" s="3"/>
    </row>
    <row r="6" spans="1:15" x14ac:dyDescent="0.25">
      <c r="A6" s="3"/>
      <c r="B6" s="3"/>
      <c r="C6" s="3"/>
      <c r="D6" s="3"/>
      <c r="E6" s="8"/>
      <c r="F6" s="3"/>
      <c r="G6" s="9"/>
      <c r="H6" s="3"/>
      <c r="I6" s="3"/>
      <c r="J6" s="10"/>
      <c r="K6" s="3"/>
      <c r="L6" s="3"/>
      <c r="M6" s="3"/>
      <c r="N6" s="3"/>
      <c r="O6" s="3"/>
    </row>
    <row r="7" spans="1:15" x14ac:dyDescent="0.25">
      <c r="A7" s="3"/>
      <c r="B7" s="3"/>
      <c r="C7" s="3"/>
      <c r="D7" s="3"/>
      <c r="E7" s="8"/>
      <c r="F7" s="3"/>
      <c r="G7" s="9"/>
      <c r="H7" s="3"/>
      <c r="I7" s="3"/>
      <c r="J7" s="10"/>
      <c r="K7" s="3"/>
      <c r="L7" s="3"/>
      <c r="M7" s="3"/>
      <c r="N7" s="3"/>
      <c r="O7" s="3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sqref="A1:O10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8.710937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22.2</v>
      </c>
      <c r="D3" s="11">
        <v>9</v>
      </c>
      <c r="E3" s="16" t="s">
        <v>21</v>
      </c>
      <c r="F3" s="11" t="s">
        <v>18</v>
      </c>
      <c r="G3" s="11"/>
      <c r="H3" s="11" t="s">
        <v>19</v>
      </c>
      <c r="I3" s="11" t="s">
        <v>40</v>
      </c>
      <c r="J3" s="15">
        <v>40708</v>
      </c>
      <c r="K3" s="11"/>
      <c r="L3" s="11">
        <v>128</v>
      </c>
      <c r="M3" s="11">
        <v>399594</v>
      </c>
      <c r="N3" s="11">
        <v>1698196</v>
      </c>
      <c r="O3" s="11"/>
    </row>
    <row r="4" spans="1:15" x14ac:dyDescent="0.25">
      <c r="A4" s="11">
        <v>2</v>
      </c>
      <c r="B4" s="11" t="s">
        <v>22</v>
      </c>
      <c r="C4" s="11">
        <v>47.5</v>
      </c>
      <c r="D4" s="11">
        <v>18</v>
      </c>
      <c r="E4" s="11">
        <v>10</v>
      </c>
      <c r="F4" s="11" t="s">
        <v>18</v>
      </c>
      <c r="G4" s="11"/>
      <c r="H4" s="11" t="s">
        <v>19</v>
      </c>
      <c r="I4" s="11" t="s">
        <v>40</v>
      </c>
      <c r="J4" s="15">
        <v>40708</v>
      </c>
      <c r="K4" s="11"/>
      <c r="L4" s="11">
        <v>128</v>
      </c>
      <c r="M4" s="11">
        <v>399594</v>
      </c>
      <c r="N4" s="11">
        <v>1698196</v>
      </c>
      <c r="O4" s="11"/>
    </row>
    <row r="5" spans="1:15" x14ac:dyDescent="0.25">
      <c r="A5" s="11">
        <v>3</v>
      </c>
      <c r="B5" s="11" t="s">
        <v>17</v>
      </c>
      <c r="C5" s="11">
        <v>16.2</v>
      </c>
      <c r="D5" s="11">
        <v>7</v>
      </c>
      <c r="E5" s="16" t="s">
        <v>21</v>
      </c>
      <c r="F5" s="11" t="s">
        <v>18</v>
      </c>
      <c r="G5" s="11"/>
      <c r="H5" s="11" t="s">
        <v>19</v>
      </c>
      <c r="I5" s="11" t="s">
        <v>40</v>
      </c>
      <c r="J5" s="15">
        <v>40708</v>
      </c>
      <c r="K5" s="11"/>
      <c r="L5" s="11">
        <v>128</v>
      </c>
      <c r="M5" s="11">
        <v>399594</v>
      </c>
      <c r="N5" s="11">
        <v>1698196</v>
      </c>
      <c r="O5" s="11"/>
    </row>
    <row r="6" spans="1:15" x14ac:dyDescent="0.25">
      <c r="A6" s="11">
        <v>4</v>
      </c>
      <c r="B6" s="11" t="s">
        <v>17</v>
      </c>
      <c r="C6" s="11">
        <v>13.3</v>
      </c>
      <c r="D6" s="11">
        <v>6</v>
      </c>
      <c r="E6" s="16" t="s">
        <v>21</v>
      </c>
      <c r="F6" s="11" t="s">
        <v>18</v>
      </c>
      <c r="G6" s="11"/>
      <c r="H6" s="11" t="s">
        <v>19</v>
      </c>
      <c r="I6" s="11" t="s">
        <v>40</v>
      </c>
      <c r="J6" s="15">
        <v>40708</v>
      </c>
      <c r="K6" s="11"/>
      <c r="L6" s="11">
        <v>128</v>
      </c>
      <c r="M6" s="11">
        <v>399594</v>
      </c>
      <c r="N6" s="11">
        <v>1698196</v>
      </c>
      <c r="O6" s="11"/>
    </row>
    <row r="7" spans="1:15" x14ac:dyDescent="0.25">
      <c r="A7" s="11">
        <v>5</v>
      </c>
      <c r="B7" s="11" t="s">
        <v>17</v>
      </c>
      <c r="C7" s="11">
        <v>16.399999999999999</v>
      </c>
      <c r="D7" s="11">
        <v>9</v>
      </c>
      <c r="E7" s="16" t="s">
        <v>21</v>
      </c>
      <c r="F7" s="11" t="s">
        <v>18</v>
      </c>
      <c r="G7" s="11"/>
      <c r="H7" s="11" t="s">
        <v>19</v>
      </c>
      <c r="I7" s="11" t="s">
        <v>40</v>
      </c>
      <c r="J7" s="15">
        <v>40708</v>
      </c>
      <c r="K7" s="11"/>
      <c r="L7" s="11">
        <v>128</v>
      </c>
      <c r="M7" s="11">
        <v>399594</v>
      </c>
      <c r="N7" s="11">
        <v>1698196</v>
      </c>
      <c r="O7" s="11"/>
    </row>
    <row r="8" spans="1:15" x14ac:dyDescent="0.25">
      <c r="A8" s="11">
        <v>6</v>
      </c>
      <c r="B8" s="11" t="s">
        <v>17</v>
      </c>
      <c r="C8" s="11">
        <v>16.8</v>
      </c>
      <c r="D8" s="11">
        <v>8</v>
      </c>
      <c r="E8" s="16" t="s">
        <v>21</v>
      </c>
      <c r="F8" s="11" t="s">
        <v>18</v>
      </c>
      <c r="G8" s="11"/>
      <c r="H8" s="11" t="s">
        <v>19</v>
      </c>
      <c r="I8" s="11" t="s">
        <v>40</v>
      </c>
      <c r="J8" s="15">
        <v>40708</v>
      </c>
      <c r="K8" s="11"/>
      <c r="L8" s="11">
        <v>128</v>
      </c>
      <c r="M8" s="11">
        <v>399594</v>
      </c>
      <c r="N8" s="11">
        <v>1698196</v>
      </c>
      <c r="O8" s="11"/>
    </row>
    <row r="9" spans="1:15" x14ac:dyDescent="0.25">
      <c r="A9" s="11">
        <v>7</v>
      </c>
      <c r="B9" s="11" t="s">
        <v>17</v>
      </c>
      <c r="C9" s="11">
        <v>22.7</v>
      </c>
      <c r="D9" s="11">
        <v>12</v>
      </c>
      <c r="E9" s="16" t="s">
        <v>21</v>
      </c>
      <c r="F9" s="11" t="s">
        <v>18</v>
      </c>
      <c r="G9" s="11"/>
      <c r="H9" s="11" t="s">
        <v>19</v>
      </c>
      <c r="I9" s="11" t="s">
        <v>40</v>
      </c>
      <c r="J9" s="15">
        <v>40708</v>
      </c>
      <c r="K9" s="11"/>
      <c r="L9" s="11">
        <v>128</v>
      </c>
      <c r="M9" s="11">
        <v>399594</v>
      </c>
      <c r="N9" s="11">
        <v>1698196</v>
      </c>
      <c r="O9" s="11"/>
    </row>
    <row r="10" spans="1:15" x14ac:dyDescent="0.25">
      <c r="A10" s="11">
        <v>8</v>
      </c>
      <c r="B10" s="11" t="s">
        <v>22</v>
      </c>
      <c r="C10" s="11">
        <v>47.2</v>
      </c>
      <c r="D10" s="11">
        <v>25</v>
      </c>
      <c r="E10" s="11">
        <v>10</v>
      </c>
      <c r="F10" s="11" t="s">
        <v>18</v>
      </c>
      <c r="G10" s="11"/>
      <c r="H10" s="11" t="s">
        <v>19</v>
      </c>
      <c r="I10" s="11" t="s">
        <v>40</v>
      </c>
      <c r="J10" s="15">
        <v>40708</v>
      </c>
      <c r="K10" s="11"/>
      <c r="L10" s="11">
        <v>128</v>
      </c>
      <c r="M10" s="11">
        <v>399594</v>
      </c>
      <c r="N10" s="11">
        <v>1698196</v>
      </c>
      <c r="O10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sqref="A1:O17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8.710937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42</v>
      </c>
      <c r="D3" s="11">
        <v>11</v>
      </c>
      <c r="E3" s="16" t="s">
        <v>21</v>
      </c>
      <c r="F3" s="11" t="s">
        <v>18</v>
      </c>
      <c r="G3" s="11"/>
      <c r="H3" s="11" t="s">
        <v>19</v>
      </c>
      <c r="I3" s="11" t="s">
        <v>40</v>
      </c>
      <c r="J3" s="15">
        <v>40708</v>
      </c>
      <c r="K3" s="11"/>
      <c r="L3" s="11">
        <v>132</v>
      </c>
      <c r="M3" s="11">
        <v>399321</v>
      </c>
      <c r="N3" s="11">
        <v>1697621</v>
      </c>
      <c r="O3" s="11"/>
    </row>
    <row r="4" spans="1:15" x14ac:dyDescent="0.25">
      <c r="A4" s="11">
        <v>2</v>
      </c>
      <c r="B4" s="11" t="s">
        <v>22</v>
      </c>
      <c r="C4" s="11">
        <v>39.4</v>
      </c>
      <c r="D4" s="11">
        <v>12</v>
      </c>
      <c r="E4" s="11">
        <v>4</v>
      </c>
      <c r="F4" s="11" t="s">
        <v>18</v>
      </c>
      <c r="G4" s="11"/>
      <c r="H4" s="11" t="s">
        <v>19</v>
      </c>
      <c r="I4" s="11" t="s">
        <v>40</v>
      </c>
      <c r="J4" s="15">
        <v>40708</v>
      </c>
      <c r="K4" s="11"/>
      <c r="L4" s="11">
        <v>132</v>
      </c>
      <c r="M4" s="11">
        <v>399321</v>
      </c>
      <c r="N4" s="11">
        <v>1697621</v>
      </c>
      <c r="O4" s="11"/>
    </row>
    <row r="5" spans="1:15" x14ac:dyDescent="0.25">
      <c r="A5" s="11">
        <v>3</v>
      </c>
      <c r="B5" s="11" t="s">
        <v>22</v>
      </c>
      <c r="C5" s="11">
        <v>22.5</v>
      </c>
      <c r="D5" s="11">
        <v>6</v>
      </c>
      <c r="E5" s="16" t="s">
        <v>21</v>
      </c>
      <c r="F5" s="11" t="s">
        <v>18</v>
      </c>
      <c r="G5" s="11"/>
      <c r="H5" s="11" t="s">
        <v>19</v>
      </c>
      <c r="I5" s="11" t="s">
        <v>40</v>
      </c>
      <c r="J5" s="15">
        <v>40708</v>
      </c>
      <c r="K5" s="11"/>
      <c r="L5" s="11">
        <v>132</v>
      </c>
      <c r="M5" s="11">
        <v>399321</v>
      </c>
      <c r="N5" s="11">
        <v>1697621</v>
      </c>
      <c r="O5" s="11"/>
    </row>
    <row r="6" spans="1:15" x14ac:dyDescent="0.25">
      <c r="A6" s="11">
        <v>4</v>
      </c>
      <c r="B6" s="11" t="s">
        <v>22</v>
      </c>
      <c r="C6" s="11">
        <v>24</v>
      </c>
      <c r="D6" s="11">
        <v>11</v>
      </c>
      <c r="E6" s="16" t="s">
        <v>21</v>
      </c>
      <c r="F6" s="11" t="s">
        <v>18</v>
      </c>
      <c r="G6" s="11"/>
      <c r="H6" s="11" t="s">
        <v>19</v>
      </c>
      <c r="I6" s="11" t="s">
        <v>40</v>
      </c>
      <c r="J6" s="15">
        <v>40708</v>
      </c>
      <c r="K6" s="11"/>
      <c r="L6" s="11">
        <v>132</v>
      </c>
      <c r="M6" s="11">
        <v>399321</v>
      </c>
      <c r="N6" s="11">
        <v>1697621</v>
      </c>
      <c r="O6" s="11"/>
    </row>
    <row r="7" spans="1:15" x14ac:dyDescent="0.25">
      <c r="A7" s="11">
        <v>5</v>
      </c>
      <c r="B7" s="11" t="s">
        <v>22</v>
      </c>
      <c r="C7" s="11">
        <v>15.1</v>
      </c>
      <c r="D7" s="11">
        <v>4</v>
      </c>
      <c r="E7" s="16" t="s">
        <v>21</v>
      </c>
      <c r="F7" s="11" t="s">
        <v>18</v>
      </c>
      <c r="G7" s="11"/>
      <c r="H7" s="11" t="s">
        <v>19</v>
      </c>
      <c r="I7" s="11" t="s">
        <v>40</v>
      </c>
      <c r="J7" s="15">
        <v>40708</v>
      </c>
      <c r="K7" s="11"/>
      <c r="L7" s="11">
        <v>132</v>
      </c>
      <c r="M7" s="11">
        <v>399321</v>
      </c>
      <c r="N7" s="11">
        <v>1697621</v>
      </c>
      <c r="O7" s="11"/>
    </row>
    <row r="8" spans="1:15" x14ac:dyDescent="0.25">
      <c r="A8" s="11">
        <v>6</v>
      </c>
      <c r="B8" s="11" t="s">
        <v>22</v>
      </c>
      <c r="C8" s="11">
        <v>25.2</v>
      </c>
      <c r="D8" s="11">
        <v>10</v>
      </c>
      <c r="E8" s="16" t="s">
        <v>21</v>
      </c>
      <c r="F8" s="11" t="s">
        <v>18</v>
      </c>
      <c r="G8" s="11"/>
      <c r="H8" s="11" t="s">
        <v>19</v>
      </c>
      <c r="I8" s="11" t="s">
        <v>40</v>
      </c>
      <c r="J8" s="15">
        <v>40708</v>
      </c>
      <c r="K8" s="11"/>
      <c r="L8" s="11">
        <v>132</v>
      </c>
      <c r="M8" s="11">
        <v>399321</v>
      </c>
      <c r="N8" s="11">
        <v>1697621</v>
      </c>
      <c r="O8" s="11"/>
    </row>
    <row r="9" spans="1:15" x14ac:dyDescent="0.25">
      <c r="A9" s="11">
        <v>7</v>
      </c>
      <c r="B9" s="11" t="s">
        <v>22</v>
      </c>
      <c r="C9" s="11">
        <v>31.4</v>
      </c>
      <c r="D9" s="11">
        <v>13</v>
      </c>
      <c r="E9" s="16">
        <v>6</v>
      </c>
      <c r="F9" s="11" t="s">
        <v>18</v>
      </c>
      <c r="G9" s="11"/>
      <c r="H9" s="11" t="s">
        <v>19</v>
      </c>
      <c r="I9" s="11" t="s">
        <v>40</v>
      </c>
      <c r="J9" s="15">
        <v>40708</v>
      </c>
      <c r="K9" s="11"/>
      <c r="L9" s="11">
        <v>132</v>
      </c>
      <c r="M9" s="11">
        <v>399321</v>
      </c>
      <c r="N9" s="11">
        <v>1697621</v>
      </c>
      <c r="O9" s="11"/>
    </row>
    <row r="10" spans="1:15" x14ac:dyDescent="0.25">
      <c r="A10" s="11">
        <v>8</v>
      </c>
      <c r="B10" s="11" t="s">
        <v>22</v>
      </c>
      <c r="C10" s="11">
        <v>53.7</v>
      </c>
      <c r="D10" s="11">
        <v>18</v>
      </c>
      <c r="E10" s="11">
        <v>9</v>
      </c>
      <c r="F10" s="11" t="s">
        <v>18</v>
      </c>
      <c r="G10" s="11"/>
      <c r="H10" s="11" t="s">
        <v>19</v>
      </c>
      <c r="I10" s="11" t="s">
        <v>40</v>
      </c>
      <c r="J10" s="15">
        <v>40708</v>
      </c>
      <c r="K10" s="11"/>
      <c r="L10" s="11">
        <v>132</v>
      </c>
      <c r="M10" s="11">
        <v>399321</v>
      </c>
      <c r="N10" s="11">
        <v>1697621</v>
      </c>
      <c r="O10" s="11"/>
    </row>
    <row r="11" spans="1:15" x14ac:dyDescent="0.25">
      <c r="A11" s="11">
        <v>9</v>
      </c>
      <c r="B11" s="11" t="s">
        <v>22</v>
      </c>
      <c r="C11" s="2">
        <v>26.1</v>
      </c>
      <c r="D11" s="2">
        <v>10</v>
      </c>
      <c r="E11" s="16" t="s">
        <v>21</v>
      </c>
      <c r="F11" s="11" t="s">
        <v>18</v>
      </c>
      <c r="G11" s="2"/>
      <c r="H11" s="11" t="s">
        <v>19</v>
      </c>
      <c r="I11" s="11" t="s">
        <v>40</v>
      </c>
      <c r="J11" s="15">
        <v>40708</v>
      </c>
      <c r="K11" s="2"/>
      <c r="L11" s="11">
        <v>132</v>
      </c>
      <c r="M11" s="11">
        <v>399321</v>
      </c>
      <c r="N11" s="11">
        <v>1697621</v>
      </c>
      <c r="O11" s="2"/>
    </row>
    <row r="12" spans="1:15" x14ac:dyDescent="0.25">
      <c r="A12" s="11">
        <v>10</v>
      </c>
      <c r="B12" s="11" t="s">
        <v>22</v>
      </c>
      <c r="C12" s="2">
        <v>10.1</v>
      </c>
      <c r="D12" s="2">
        <v>8</v>
      </c>
      <c r="E12" s="16" t="s">
        <v>21</v>
      </c>
      <c r="F12" s="11" t="s">
        <v>18</v>
      </c>
      <c r="G12" s="2"/>
      <c r="H12" s="11" t="s">
        <v>19</v>
      </c>
      <c r="I12" s="11" t="s">
        <v>40</v>
      </c>
      <c r="J12" s="15">
        <v>40708</v>
      </c>
      <c r="K12" s="2"/>
      <c r="L12" s="11">
        <v>132</v>
      </c>
      <c r="M12" s="11">
        <v>399321</v>
      </c>
      <c r="N12" s="11">
        <v>1697621</v>
      </c>
      <c r="O12" s="2"/>
    </row>
    <row r="13" spans="1:15" x14ac:dyDescent="0.25">
      <c r="A13" s="11">
        <v>11</v>
      </c>
      <c r="B13" s="11" t="s">
        <v>22</v>
      </c>
      <c r="C13" s="2">
        <v>23.9</v>
      </c>
      <c r="D13" s="2">
        <v>9</v>
      </c>
      <c r="E13" s="16" t="s">
        <v>21</v>
      </c>
      <c r="F13" s="11" t="s">
        <v>18</v>
      </c>
      <c r="G13" s="2"/>
      <c r="H13" s="11" t="s">
        <v>19</v>
      </c>
      <c r="I13" s="11" t="s">
        <v>40</v>
      </c>
      <c r="J13" s="15">
        <v>40708</v>
      </c>
      <c r="K13" s="2"/>
      <c r="L13" s="11">
        <v>132</v>
      </c>
      <c r="M13" s="11">
        <v>399321</v>
      </c>
      <c r="N13" s="11">
        <v>1697621</v>
      </c>
      <c r="O13" s="2"/>
    </row>
    <row r="14" spans="1:15" x14ac:dyDescent="0.25">
      <c r="A14" s="11">
        <v>12</v>
      </c>
      <c r="B14" s="11" t="s">
        <v>22</v>
      </c>
      <c r="C14" s="2">
        <v>19.600000000000001</v>
      </c>
      <c r="D14" s="2">
        <v>5</v>
      </c>
      <c r="E14" s="16" t="s">
        <v>21</v>
      </c>
      <c r="F14" s="11" t="s">
        <v>18</v>
      </c>
      <c r="G14" s="2"/>
      <c r="H14" s="11" t="s">
        <v>19</v>
      </c>
      <c r="I14" s="11" t="s">
        <v>40</v>
      </c>
      <c r="J14" s="15">
        <v>40708</v>
      </c>
      <c r="K14" s="2"/>
      <c r="L14" s="11">
        <v>132</v>
      </c>
      <c r="M14" s="11">
        <v>399321</v>
      </c>
      <c r="N14" s="11">
        <v>1697621</v>
      </c>
      <c r="O14" s="2"/>
    </row>
    <row r="15" spans="1:15" x14ac:dyDescent="0.25">
      <c r="A15" s="11">
        <v>13</v>
      </c>
      <c r="B15" s="11" t="s">
        <v>22</v>
      </c>
      <c r="C15" s="2">
        <v>12.5</v>
      </c>
      <c r="D15" s="2">
        <v>5</v>
      </c>
      <c r="E15" s="16" t="s">
        <v>21</v>
      </c>
      <c r="F15" s="11" t="s">
        <v>18</v>
      </c>
      <c r="G15" s="2"/>
      <c r="H15" s="11" t="s">
        <v>19</v>
      </c>
      <c r="I15" s="11" t="s">
        <v>40</v>
      </c>
      <c r="J15" s="15">
        <v>40708</v>
      </c>
      <c r="K15" s="2"/>
      <c r="L15" s="11">
        <v>132</v>
      </c>
      <c r="M15" s="11">
        <v>399321</v>
      </c>
      <c r="N15" s="11">
        <v>1697621</v>
      </c>
      <c r="O15" s="2"/>
    </row>
    <row r="16" spans="1:15" x14ac:dyDescent="0.25">
      <c r="A16" s="11">
        <v>14</v>
      </c>
      <c r="B16" s="11" t="s">
        <v>22</v>
      </c>
      <c r="C16" s="2">
        <v>33.700000000000003</v>
      </c>
      <c r="D16" s="2">
        <v>15</v>
      </c>
      <c r="E16" s="2">
        <v>7</v>
      </c>
      <c r="F16" s="11" t="s">
        <v>18</v>
      </c>
      <c r="G16" s="2"/>
      <c r="H16" s="11" t="s">
        <v>19</v>
      </c>
      <c r="I16" s="11" t="s">
        <v>40</v>
      </c>
      <c r="J16" s="15">
        <v>40708</v>
      </c>
      <c r="K16" s="2"/>
      <c r="L16" s="11">
        <v>132</v>
      </c>
      <c r="M16" s="11">
        <v>399321</v>
      </c>
      <c r="N16" s="11">
        <v>1697621</v>
      </c>
      <c r="O16" s="2"/>
    </row>
    <row r="17" spans="1:15" x14ac:dyDescent="0.25">
      <c r="A17" s="11">
        <v>15</v>
      </c>
      <c r="B17" s="11" t="s">
        <v>22</v>
      </c>
      <c r="C17" s="2">
        <v>23.7</v>
      </c>
      <c r="D17" s="2">
        <v>15</v>
      </c>
      <c r="E17" s="2">
        <v>6</v>
      </c>
      <c r="F17" s="11" t="s">
        <v>18</v>
      </c>
      <c r="G17" s="2"/>
      <c r="H17" s="11" t="s">
        <v>19</v>
      </c>
      <c r="I17" s="11" t="s">
        <v>40</v>
      </c>
      <c r="J17" s="15">
        <v>40708</v>
      </c>
      <c r="K17" s="2"/>
      <c r="L17" s="11">
        <v>132</v>
      </c>
      <c r="M17" s="11">
        <v>399321</v>
      </c>
      <c r="N17" s="11">
        <v>1697621</v>
      </c>
      <c r="O17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sqref="A1:O11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8.710937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43.2</v>
      </c>
      <c r="D3" s="11">
        <v>25</v>
      </c>
      <c r="E3" s="16">
        <v>15</v>
      </c>
      <c r="F3" s="11" t="s">
        <v>18</v>
      </c>
      <c r="G3" s="11"/>
      <c r="H3" s="11" t="s">
        <v>19</v>
      </c>
      <c r="I3" s="11" t="s">
        <v>40</v>
      </c>
      <c r="J3" s="15">
        <v>40708</v>
      </c>
      <c r="K3" s="11"/>
      <c r="L3" s="11">
        <v>133</v>
      </c>
      <c r="M3" s="11">
        <v>399260</v>
      </c>
      <c r="N3" s="11">
        <v>1697481</v>
      </c>
      <c r="O3" s="11"/>
    </row>
    <row r="4" spans="1:15" x14ac:dyDescent="0.25">
      <c r="A4" s="11">
        <v>2</v>
      </c>
      <c r="B4" s="11" t="s">
        <v>22</v>
      </c>
      <c r="C4" s="11">
        <v>24.2</v>
      </c>
      <c r="D4" s="11">
        <v>15</v>
      </c>
      <c r="E4" s="16" t="s">
        <v>21</v>
      </c>
      <c r="F4" s="11" t="s">
        <v>18</v>
      </c>
      <c r="G4" s="11"/>
      <c r="H4" s="11" t="s">
        <v>19</v>
      </c>
      <c r="I4" s="11" t="s">
        <v>40</v>
      </c>
      <c r="J4" s="15">
        <v>40708</v>
      </c>
      <c r="K4" s="11"/>
      <c r="L4" s="11">
        <v>133</v>
      </c>
      <c r="M4" s="11">
        <v>399260</v>
      </c>
      <c r="N4" s="11">
        <v>1697481</v>
      </c>
      <c r="O4" s="11"/>
    </row>
    <row r="5" spans="1:15" x14ac:dyDescent="0.25">
      <c r="A5" s="11">
        <v>3</v>
      </c>
      <c r="B5" s="11" t="s">
        <v>22</v>
      </c>
      <c r="C5" s="11">
        <v>23.2</v>
      </c>
      <c r="D5" s="11">
        <v>13</v>
      </c>
      <c r="E5" s="16" t="s">
        <v>21</v>
      </c>
      <c r="F5" s="11" t="s">
        <v>18</v>
      </c>
      <c r="G5" s="11"/>
      <c r="H5" s="11" t="s">
        <v>19</v>
      </c>
      <c r="I5" s="11" t="s">
        <v>40</v>
      </c>
      <c r="J5" s="15">
        <v>40708</v>
      </c>
      <c r="K5" s="11"/>
      <c r="L5" s="11">
        <v>133</v>
      </c>
      <c r="M5" s="11">
        <v>399260</v>
      </c>
      <c r="N5" s="11">
        <v>1697481</v>
      </c>
      <c r="O5" s="11"/>
    </row>
    <row r="6" spans="1:15" x14ac:dyDescent="0.25">
      <c r="A6" s="11">
        <v>4</v>
      </c>
      <c r="B6" s="11" t="s">
        <v>22</v>
      </c>
      <c r="C6" s="11">
        <v>17.399999999999999</v>
      </c>
      <c r="D6" s="11">
        <v>12</v>
      </c>
      <c r="E6" s="16" t="s">
        <v>21</v>
      </c>
      <c r="F6" s="11" t="s">
        <v>18</v>
      </c>
      <c r="G6" s="11"/>
      <c r="H6" s="11" t="s">
        <v>19</v>
      </c>
      <c r="I6" s="11" t="s">
        <v>40</v>
      </c>
      <c r="J6" s="15">
        <v>40708</v>
      </c>
      <c r="K6" s="11"/>
      <c r="L6" s="11">
        <v>133</v>
      </c>
      <c r="M6" s="11">
        <v>399260</v>
      </c>
      <c r="N6" s="11">
        <v>1697481</v>
      </c>
      <c r="O6" s="11"/>
    </row>
    <row r="7" spans="1:15" x14ac:dyDescent="0.25">
      <c r="A7" s="11">
        <v>5</v>
      </c>
      <c r="B7" s="11" t="s">
        <v>22</v>
      </c>
      <c r="C7" s="11">
        <v>43.5</v>
      </c>
      <c r="D7" s="11">
        <v>25</v>
      </c>
      <c r="E7" s="16">
        <v>15</v>
      </c>
      <c r="F7" s="11" t="s">
        <v>18</v>
      </c>
      <c r="G7" s="11"/>
      <c r="H7" s="11" t="s">
        <v>19</v>
      </c>
      <c r="I7" s="11" t="s">
        <v>40</v>
      </c>
      <c r="J7" s="15">
        <v>40708</v>
      </c>
      <c r="K7" s="11"/>
      <c r="L7" s="11">
        <v>133</v>
      </c>
      <c r="M7" s="11">
        <v>399260</v>
      </c>
      <c r="N7" s="11">
        <v>1697481</v>
      </c>
      <c r="O7" s="11"/>
    </row>
    <row r="8" spans="1:15" x14ac:dyDescent="0.25">
      <c r="A8" s="11">
        <v>6</v>
      </c>
      <c r="B8" s="11" t="s">
        <v>22</v>
      </c>
      <c r="C8" s="11">
        <v>16.3</v>
      </c>
      <c r="D8" s="11">
        <v>9</v>
      </c>
      <c r="E8" s="16" t="s">
        <v>21</v>
      </c>
      <c r="F8" s="11" t="s">
        <v>18</v>
      </c>
      <c r="G8" s="11"/>
      <c r="H8" s="11" t="s">
        <v>19</v>
      </c>
      <c r="I8" s="11" t="s">
        <v>40</v>
      </c>
      <c r="J8" s="15">
        <v>40708</v>
      </c>
      <c r="K8" s="11"/>
      <c r="L8" s="11">
        <v>133</v>
      </c>
      <c r="M8" s="11">
        <v>399260</v>
      </c>
      <c r="N8" s="11">
        <v>1697481</v>
      </c>
      <c r="O8" s="11"/>
    </row>
    <row r="9" spans="1:15" x14ac:dyDescent="0.25">
      <c r="A9" s="11">
        <v>7</v>
      </c>
      <c r="B9" s="11" t="s">
        <v>22</v>
      </c>
      <c r="C9" s="11">
        <v>11.9</v>
      </c>
      <c r="D9" s="11">
        <v>9</v>
      </c>
      <c r="E9" s="16" t="s">
        <v>21</v>
      </c>
      <c r="F9" s="11" t="s">
        <v>18</v>
      </c>
      <c r="G9" s="11"/>
      <c r="H9" s="11" t="s">
        <v>19</v>
      </c>
      <c r="I9" s="11" t="s">
        <v>40</v>
      </c>
      <c r="J9" s="15">
        <v>40708</v>
      </c>
      <c r="K9" s="11"/>
      <c r="L9" s="11">
        <v>133</v>
      </c>
      <c r="M9" s="11">
        <v>399260</v>
      </c>
      <c r="N9" s="11">
        <v>1697481</v>
      </c>
      <c r="O9" s="11"/>
    </row>
    <row r="10" spans="1:15" x14ac:dyDescent="0.25">
      <c r="A10" s="11">
        <v>8</v>
      </c>
      <c r="B10" s="11" t="s">
        <v>22</v>
      </c>
      <c r="C10" s="11">
        <v>22.1</v>
      </c>
      <c r="D10" s="11">
        <v>12</v>
      </c>
      <c r="E10" s="16" t="s">
        <v>21</v>
      </c>
      <c r="F10" s="11" t="s">
        <v>18</v>
      </c>
      <c r="G10" s="11"/>
      <c r="H10" s="11" t="s">
        <v>19</v>
      </c>
      <c r="I10" s="11" t="s">
        <v>40</v>
      </c>
      <c r="J10" s="15">
        <v>40708</v>
      </c>
      <c r="K10" s="11"/>
      <c r="L10" s="11">
        <v>133</v>
      </c>
      <c r="M10" s="11">
        <v>399260</v>
      </c>
      <c r="N10" s="11">
        <v>1697481</v>
      </c>
      <c r="O10" s="11"/>
    </row>
    <row r="11" spans="1:15" x14ac:dyDescent="0.25">
      <c r="A11" s="11">
        <v>9</v>
      </c>
      <c r="B11" s="11" t="s">
        <v>22</v>
      </c>
      <c r="C11" s="2">
        <v>15.6</v>
      </c>
      <c r="D11" s="2">
        <v>10</v>
      </c>
      <c r="E11" s="16" t="s">
        <v>21</v>
      </c>
      <c r="F11" s="11" t="s">
        <v>18</v>
      </c>
      <c r="G11" s="2"/>
      <c r="H11" s="11" t="s">
        <v>19</v>
      </c>
      <c r="I11" s="11" t="s">
        <v>40</v>
      </c>
      <c r="J11" s="15">
        <v>40708</v>
      </c>
      <c r="K11" s="2"/>
      <c r="L11" s="11">
        <v>133</v>
      </c>
      <c r="M11" s="11">
        <v>399260</v>
      </c>
      <c r="N11" s="11">
        <v>1697481</v>
      </c>
      <c r="O11" s="2"/>
    </row>
    <row r="12" spans="1:15" x14ac:dyDescent="0.25">
      <c r="A12" s="11">
        <v>10</v>
      </c>
      <c r="B12" s="11" t="s">
        <v>22</v>
      </c>
      <c r="C12" s="2">
        <v>34.5</v>
      </c>
      <c r="D12" s="2">
        <v>25</v>
      </c>
      <c r="E12" s="16">
        <v>15</v>
      </c>
      <c r="F12" s="11" t="s">
        <v>18</v>
      </c>
      <c r="G12" s="2"/>
      <c r="H12" s="11" t="s">
        <v>19</v>
      </c>
      <c r="I12" s="11" t="s">
        <v>40</v>
      </c>
      <c r="J12" s="15">
        <v>40708</v>
      </c>
      <c r="K12" s="2"/>
      <c r="L12" s="11">
        <v>133</v>
      </c>
      <c r="M12" s="11">
        <v>399260</v>
      </c>
      <c r="N12" s="11">
        <v>1697481</v>
      </c>
      <c r="O12" s="2"/>
    </row>
    <row r="13" spans="1:15" x14ac:dyDescent="0.25">
      <c r="A13" s="11">
        <v>11</v>
      </c>
      <c r="B13" s="11" t="s">
        <v>22</v>
      </c>
      <c r="C13" s="2">
        <v>10</v>
      </c>
      <c r="D13" s="2">
        <v>6</v>
      </c>
      <c r="E13" s="16" t="s">
        <v>21</v>
      </c>
      <c r="F13" s="11" t="s">
        <v>18</v>
      </c>
      <c r="G13" s="2"/>
      <c r="H13" s="11" t="s">
        <v>19</v>
      </c>
      <c r="I13" s="11" t="s">
        <v>40</v>
      </c>
      <c r="J13" s="15">
        <v>40708</v>
      </c>
      <c r="K13" s="2"/>
      <c r="L13" s="11">
        <v>133</v>
      </c>
      <c r="M13" s="11">
        <v>399260</v>
      </c>
      <c r="N13" s="11">
        <v>1697481</v>
      </c>
      <c r="O13" s="2"/>
    </row>
    <row r="14" spans="1:15" x14ac:dyDescent="0.25">
      <c r="A14" s="11">
        <v>12</v>
      </c>
      <c r="B14" s="11" t="s">
        <v>17</v>
      </c>
      <c r="C14" s="2">
        <v>19.3</v>
      </c>
      <c r="D14" s="2">
        <v>6</v>
      </c>
      <c r="E14" s="16" t="s">
        <v>21</v>
      </c>
      <c r="F14" s="11" t="s">
        <v>18</v>
      </c>
      <c r="G14" s="2"/>
      <c r="H14" s="11" t="s">
        <v>19</v>
      </c>
      <c r="I14" s="11" t="s">
        <v>40</v>
      </c>
      <c r="J14" s="15">
        <v>40708</v>
      </c>
      <c r="K14" s="2"/>
      <c r="L14" s="11">
        <v>133</v>
      </c>
      <c r="M14" s="11">
        <v>399260</v>
      </c>
      <c r="N14" s="11">
        <v>1697481</v>
      </c>
      <c r="O14" s="2"/>
    </row>
    <row r="15" spans="1:15" x14ac:dyDescent="0.25">
      <c r="A15" s="11">
        <v>13</v>
      </c>
      <c r="B15" s="11" t="s">
        <v>22</v>
      </c>
      <c r="C15" s="2">
        <v>26.4</v>
      </c>
      <c r="D15" s="2">
        <v>15</v>
      </c>
      <c r="E15" s="16" t="s">
        <v>21</v>
      </c>
      <c r="F15" s="11" t="s">
        <v>18</v>
      </c>
      <c r="G15" s="2"/>
      <c r="H15" s="11" t="s">
        <v>19</v>
      </c>
      <c r="I15" s="11" t="s">
        <v>40</v>
      </c>
      <c r="J15" s="15">
        <v>40708</v>
      </c>
      <c r="K15" s="2"/>
      <c r="L15" s="11">
        <v>133</v>
      </c>
      <c r="M15" s="11">
        <v>399260</v>
      </c>
      <c r="N15" s="11">
        <v>1697481</v>
      </c>
      <c r="O15" s="2"/>
    </row>
    <row r="16" spans="1:15" x14ac:dyDescent="0.25">
      <c r="A16" s="11">
        <v>14</v>
      </c>
      <c r="B16" s="11" t="s">
        <v>22</v>
      </c>
      <c r="C16" s="2">
        <v>32.5</v>
      </c>
      <c r="D16" s="2">
        <v>20</v>
      </c>
      <c r="E16" s="16">
        <v>12</v>
      </c>
      <c r="F16" s="11" t="s">
        <v>18</v>
      </c>
      <c r="G16" s="2"/>
      <c r="H16" s="11" t="s">
        <v>19</v>
      </c>
      <c r="I16" s="11" t="s">
        <v>40</v>
      </c>
      <c r="J16" s="15">
        <v>40708</v>
      </c>
      <c r="K16" s="2"/>
      <c r="L16" s="11">
        <v>133</v>
      </c>
      <c r="M16" s="11">
        <v>399260</v>
      </c>
      <c r="N16" s="11">
        <v>1697481</v>
      </c>
      <c r="O16" s="2"/>
    </row>
    <row r="17" spans="1:15" x14ac:dyDescent="0.25">
      <c r="A17" s="11">
        <v>15</v>
      </c>
      <c r="B17" s="11" t="s">
        <v>22</v>
      </c>
      <c r="C17" s="2">
        <v>41.6</v>
      </c>
      <c r="D17" s="2">
        <v>25</v>
      </c>
      <c r="E17" s="16">
        <v>18</v>
      </c>
      <c r="F17" s="11" t="s">
        <v>18</v>
      </c>
      <c r="G17" s="2"/>
      <c r="H17" s="11" t="s">
        <v>19</v>
      </c>
      <c r="I17" s="11" t="s">
        <v>40</v>
      </c>
      <c r="J17" s="15">
        <v>40708</v>
      </c>
      <c r="K17" s="2"/>
      <c r="L17" s="11">
        <v>133</v>
      </c>
      <c r="M17" s="11">
        <v>399260</v>
      </c>
      <c r="N17" s="11">
        <v>1697481</v>
      </c>
      <c r="O17" s="2"/>
    </row>
    <row r="18" spans="1:15" x14ac:dyDescent="0.25">
      <c r="A18" s="11">
        <v>16</v>
      </c>
      <c r="B18" s="11" t="s">
        <v>22</v>
      </c>
      <c r="C18" s="2">
        <v>28</v>
      </c>
      <c r="D18" s="2">
        <v>20</v>
      </c>
      <c r="E18" s="16" t="s">
        <v>21</v>
      </c>
      <c r="F18" s="11" t="s">
        <v>18</v>
      </c>
      <c r="G18" s="2"/>
      <c r="H18" s="11" t="s">
        <v>19</v>
      </c>
      <c r="I18" s="11" t="s">
        <v>40</v>
      </c>
      <c r="J18" s="15">
        <v>40708</v>
      </c>
      <c r="K18" s="2"/>
      <c r="L18" s="11">
        <v>133</v>
      </c>
      <c r="M18" s="11">
        <v>399260</v>
      </c>
      <c r="N18" s="11">
        <v>1697481</v>
      </c>
      <c r="O18" s="2"/>
    </row>
    <row r="19" spans="1:15" x14ac:dyDescent="0.25">
      <c r="A19" s="11">
        <v>17</v>
      </c>
      <c r="B19" s="11" t="s">
        <v>22</v>
      </c>
      <c r="C19" s="2">
        <v>56</v>
      </c>
      <c r="D19" s="2">
        <v>23</v>
      </c>
      <c r="E19" s="16" t="s">
        <v>21</v>
      </c>
      <c r="F19" s="11" t="s">
        <v>18</v>
      </c>
      <c r="G19" s="2"/>
      <c r="H19" s="11" t="s">
        <v>19</v>
      </c>
      <c r="I19" s="11" t="s">
        <v>40</v>
      </c>
      <c r="J19" s="15">
        <v>40708</v>
      </c>
      <c r="K19" s="2"/>
      <c r="L19" s="11">
        <v>133</v>
      </c>
      <c r="M19" s="11">
        <v>399260</v>
      </c>
      <c r="N19" s="11">
        <v>1697481</v>
      </c>
      <c r="O19" s="2"/>
    </row>
    <row r="20" spans="1:15" x14ac:dyDescent="0.25">
      <c r="A20" s="11">
        <v>18</v>
      </c>
      <c r="B20" s="11" t="s">
        <v>22</v>
      </c>
      <c r="C20" s="2">
        <v>24.3</v>
      </c>
      <c r="D20" s="2">
        <v>10</v>
      </c>
      <c r="E20" s="16" t="s">
        <v>21</v>
      </c>
      <c r="F20" s="11" t="s">
        <v>18</v>
      </c>
      <c r="G20" s="2"/>
      <c r="H20" s="11" t="s">
        <v>19</v>
      </c>
      <c r="I20" s="11" t="s">
        <v>40</v>
      </c>
      <c r="J20" s="15">
        <v>40708</v>
      </c>
      <c r="K20" s="2"/>
      <c r="L20" s="11">
        <v>133</v>
      </c>
      <c r="M20" s="11">
        <v>399260</v>
      </c>
      <c r="N20" s="11">
        <v>1697481</v>
      </c>
      <c r="O20" s="2"/>
    </row>
    <row r="21" spans="1:15" x14ac:dyDescent="0.25">
      <c r="A21" s="11">
        <v>19</v>
      </c>
      <c r="B21" s="11" t="s">
        <v>22</v>
      </c>
      <c r="C21" s="2">
        <v>45.8</v>
      </c>
      <c r="D21" s="2">
        <v>20</v>
      </c>
      <c r="E21" s="16">
        <v>13</v>
      </c>
      <c r="F21" s="11" t="s">
        <v>18</v>
      </c>
      <c r="G21" s="2"/>
      <c r="H21" s="11" t="s">
        <v>19</v>
      </c>
      <c r="I21" s="11" t="s">
        <v>40</v>
      </c>
      <c r="J21" s="15">
        <v>40708</v>
      </c>
      <c r="K21" s="2"/>
      <c r="L21" s="11">
        <v>133</v>
      </c>
      <c r="M21" s="11">
        <v>399260</v>
      </c>
      <c r="N21" s="11">
        <v>1697481</v>
      </c>
      <c r="O21" s="2"/>
    </row>
    <row r="22" spans="1:15" x14ac:dyDescent="0.25">
      <c r="A22" s="11">
        <v>20</v>
      </c>
      <c r="B22" s="11" t="s">
        <v>22</v>
      </c>
      <c r="C22" s="2">
        <v>26</v>
      </c>
      <c r="D22" s="2">
        <v>12</v>
      </c>
      <c r="E22" s="16" t="s">
        <v>21</v>
      </c>
      <c r="F22" s="11" t="s">
        <v>18</v>
      </c>
      <c r="G22" s="2"/>
      <c r="H22" s="11" t="s">
        <v>19</v>
      </c>
      <c r="I22" s="11" t="s">
        <v>40</v>
      </c>
      <c r="J22" s="15">
        <v>40708</v>
      </c>
      <c r="K22" s="2"/>
      <c r="L22" s="11">
        <v>133</v>
      </c>
      <c r="M22" s="11">
        <v>399260</v>
      </c>
      <c r="N22" s="11">
        <v>1697481</v>
      </c>
      <c r="O22" s="2"/>
    </row>
    <row r="23" spans="1:15" x14ac:dyDescent="0.25">
      <c r="A23" s="11">
        <v>21</v>
      </c>
      <c r="B23" s="11" t="s">
        <v>22</v>
      </c>
      <c r="C23" s="2">
        <v>17.100000000000001</v>
      </c>
      <c r="D23" s="2">
        <v>12</v>
      </c>
      <c r="E23" s="16" t="s">
        <v>21</v>
      </c>
      <c r="F23" s="11" t="s">
        <v>18</v>
      </c>
      <c r="G23" s="2"/>
      <c r="H23" s="11" t="s">
        <v>19</v>
      </c>
      <c r="I23" s="11" t="s">
        <v>40</v>
      </c>
      <c r="J23" s="15">
        <v>40708</v>
      </c>
      <c r="K23" s="2"/>
      <c r="L23" s="11">
        <v>133</v>
      </c>
      <c r="M23" s="11">
        <v>399260</v>
      </c>
      <c r="N23" s="11">
        <v>1697481</v>
      </c>
      <c r="O23" s="2"/>
    </row>
    <row r="24" spans="1:15" x14ac:dyDescent="0.25">
      <c r="A24" s="11">
        <v>22</v>
      </c>
      <c r="B24" s="11" t="s">
        <v>22</v>
      </c>
      <c r="C24" s="2">
        <v>35.200000000000003</v>
      </c>
      <c r="D24" s="2">
        <v>20</v>
      </c>
      <c r="E24" s="16" t="s">
        <v>21</v>
      </c>
      <c r="F24" s="11" t="s">
        <v>18</v>
      </c>
      <c r="G24" s="2"/>
      <c r="H24" s="11" t="s">
        <v>19</v>
      </c>
      <c r="I24" s="11" t="s">
        <v>40</v>
      </c>
      <c r="J24" s="15">
        <v>40708</v>
      </c>
      <c r="K24" s="2"/>
      <c r="L24" s="11">
        <v>133</v>
      </c>
      <c r="M24" s="11">
        <v>399260</v>
      </c>
      <c r="N24" s="11">
        <v>1697481</v>
      </c>
      <c r="O24" s="2"/>
    </row>
    <row r="25" spans="1:15" x14ac:dyDescent="0.25">
      <c r="A25" s="11">
        <v>23</v>
      </c>
      <c r="B25" s="11" t="s">
        <v>22</v>
      </c>
      <c r="C25" s="2">
        <v>24</v>
      </c>
      <c r="D25" s="2">
        <v>18</v>
      </c>
      <c r="E25" s="16" t="s">
        <v>21</v>
      </c>
      <c r="F25" s="11" t="s">
        <v>18</v>
      </c>
      <c r="G25" s="2"/>
      <c r="H25" s="11" t="s">
        <v>19</v>
      </c>
      <c r="I25" s="11" t="s">
        <v>40</v>
      </c>
      <c r="J25" s="15">
        <v>40708</v>
      </c>
      <c r="K25" s="2"/>
      <c r="L25" s="11">
        <v>133</v>
      </c>
      <c r="M25" s="11">
        <v>399260</v>
      </c>
      <c r="N25" s="11">
        <v>1697481</v>
      </c>
      <c r="O25" s="2"/>
    </row>
    <row r="26" spans="1:15" x14ac:dyDescent="0.25">
      <c r="A26" s="11">
        <v>24</v>
      </c>
      <c r="B26" s="11" t="s">
        <v>22</v>
      </c>
      <c r="C26" s="2">
        <v>23.8</v>
      </c>
      <c r="D26" s="2">
        <v>18</v>
      </c>
      <c r="E26" s="16" t="s">
        <v>21</v>
      </c>
      <c r="F26" s="11" t="s">
        <v>18</v>
      </c>
      <c r="G26" s="2"/>
      <c r="H26" s="11" t="s">
        <v>19</v>
      </c>
      <c r="I26" s="11" t="s">
        <v>40</v>
      </c>
      <c r="J26" s="15">
        <v>40708</v>
      </c>
      <c r="K26" s="2"/>
      <c r="L26" s="11">
        <v>133</v>
      </c>
      <c r="M26" s="11">
        <v>399260</v>
      </c>
      <c r="N26" s="11">
        <v>1697481</v>
      </c>
      <c r="O26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8" sqref="I8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8.710937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/>
      <c r="B3" s="11"/>
      <c r="C3" s="11"/>
      <c r="D3" s="11"/>
      <c r="E3" s="16"/>
      <c r="F3" s="11"/>
      <c r="G3" s="11"/>
      <c r="H3" s="11" t="s">
        <v>19</v>
      </c>
      <c r="I3" s="11" t="s">
        <v>38</v>
      </c>
      <c r="J3" s="15">
        <v>40709</v>
      </c>
      <c r="K3" s="11"/>
      <c r="L3" s="11">
        <v>102</v>
      </c>
      <c r="M3" s="11">
        <v>400229</v>
      </c>
      <c r="N3" s="11">
        <v>1701758</v>
      </c>
      <c r="O3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L3" sqref="L3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1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30</v>
      </c>
      <c r="D3" s="11">
        <v>13</v>
      </c>
      <c r="E3" s="16" t="s">
        <v>21</v>
      </c>
      <c r="F3" s="11" t="s">
        <v>18</v>
      </c>
      <c r="G3" s="11"/>
      <c r="H3" s="11" t="s">
        <v>19</v>
      </c>
      <c r="I3" s="11" t="s">
        <v>38</v>
      </c>
      <c r="J3" s="15">
        <v>40709</v>
      </c>
      <c r="K3" s="11"/>
      <c r="L3" s="11">
        <v>103</v>
      </c>
      <c r="M3" s="11">
        <v>400229</v>
      </c>
      <c r="N3" s="11">
        <v>1701758</v>
      </c>
      <c r="O3" s="11"/>
    </row>
    <row r="4" spans="1:15" x14ac:dyDescent="0.25">
      <c r="A4" s="11">
        <v>2</v>
      </c>
      <c r="B4" s="11" t="s">
        <v>41</v>
      </c>
      <c r="C4" s="11">
        <v>29</v>
      </c>
      <c r="D4" s="11">
        <v>11</v>
      </c>
      <c r="E4" s="16" t="s">
        <v>21</v>
      </c>
      <c r="F4" s="11" t="s">
        <v>18</v>
      </c>
      <c r="G4" s="11"/>
      <c r="H4" s="11" t="s">
        <v>19</v>
      </c>
      <c r="I4" s="11" t="s">
        <v>38</v>
      </c>
      <c r="J4" s="15">
        <v>40709</v>
      </c>
      <c r="K4" s="11"/>
      <c r="L4" s="11">
        <v>103</v>
      </c>
      <c r="M4" s="11">
        <v>400229</v>
      </c>
      <c r="N4" s="11">
        <v>1701758</v>
      </c>
      <c r="O4" s="11"/>
    </row>
    <row r="5" spans="1:15" x14ac:dyDescent="0.25">
      <c r="A5" s="11">
        <v>3</v>
      </c>
      <c r="B5" s="11" t="s">
        <v>41</v>
      </c>
      <c r="C5" s="11">
        <v>30</v>
      </c>
      <c r="D5" s="11">
        <v>11</v>
      </c>
      <c r="E5" s="16" t="s">
        <v>21</v>
      </c>
      <c r="F5" s="11" t="s">
        <v>18</v>
      </c>
      <c r="G5" s="11"/>
      <c r="H5" s="11" t="s">
        <v>19</v>
      </c>
      <c r="I5" s="11" t="s">
        <v>38</v>
      </c>
      <c r="J5" s="15">
        <v>40709</v>
      </c>
      <c r="K5" s="11"/>
      <c r="L5" s="11">
        <v>103</v>
      </c>
      <c r="M5" s="11">
        <v>400229</v>
      </c>
      <c r="N5" s="11">
        <v>1701758</v>
      </c>
      <c r="O5" s="11"/>
    </row>
    <row r="6" spans="1:15" x14ac:dyDescent="0.25">
      <c r="A6" s="11">
        <v>4</v>
      </c>
      <c r="B6" s="11" t="s">
        <v>41</v>
      </c>
      <c r="C6" s="11">
        <v>150</v>
      </c>
      <c r="D6" s="11">
        <v>15</v>
      </c>
      <c r="E6" s="16" t="s">
        <v>21</v>
      </c>
      <c r="F6" s="11" t="s">
        <v>42</v>
      </c>
      <c r="G6" s="11"/>
      <c r="H6" s="11" t="s">
        <v>19</v>
      </c>
      <c r="I6" s="11" t="s">
        <v>38</v>
      </c>
      <c r="J6" s="15">
        <v>40709</v>
      </c>
      <c r="K6" s="11"/>
      <c r="L6" s="11">
        <v>103</v>
      </c>
      <c r="M6" s="11">
        <v>400229</v>
      </c>
      <c r="N6" s="11">
        <v>1701758</v>
      </c>
      <c r="O6" s="11"/>
    </row>
    <row r="7" spans="1:15" x14ac:dyDescent="0.25">
      <c r="A7" s="11">
        <v>5</v>
      </c>
      <c r="B7" s="11" t="s">
        <v>17</v>
      </c>
      <c r="C7" s="11">
        <v>14.2</v>
      </c>
      <c r="D7" s="11">
        <v>9</v>
      </c>
      <c r="E7" s="16" t="s">
        <v>21</v>
      </c>
      <c r="F7" s="11" t="s">
        <v>18</v>
      </c>
      <c r="G7" s="11"/>
      <c r="H7" s="11" t="s">
        <v>19</v>
      </c>
      <c r="I7" s="11" t="s">
        <v>38</v>
      </c>
      <c r="J7" s="15">
        <v>40709</v>
      </c>
      <c r="K7" s="11"/>
      <c r="L7" s="11">
        <v>103</v>
      </c>
      <c r="M7" s="11">
        <v>400229</v>
      </c>
      <c r="N7" s="11">
        <v>1701758</v>
      </c>
      <c r="O7" s="11"/>
    </row>
    <row r="8" spans="1:15" x14ac:dyDescent="0.25">
      <c r="A8" s="11">
        <v>6</v>
      </c>
      <c r="B8" s="11" t="s">
        <v>17</v>
      </c>
      <c r="C8" s="11">
        <v>13</v>
      </c>
      <c r="D8" s="11">
        <v>9</v>
      </c>
      <c r="E8" s="16" t="s">
        <v>21</v>
      </c>
      <c r="F8" s="11" t="s">
        <v>18</v>
      </c>
      <c r="G8" s="11"/>
      <c r="H8" s="11" t="s">
        <v>19</v>
      </c>
      <c r="I8" s="11" t="s">
        <v>38</v>
      </c>
      <c r="J8" s="15">
        <v>40709</v>
      </c>
      <c r="K8" s="11"/>
      <c r="L8" s="11">
        <v>103</v>
      </c>
      <c r="M8" s="11">
        <v>400229</v>
      </c>
      <c r="N8" s="11">
        <v>1701758</v>
      </c>
      <c r="O8" s="11"/>
    </row>
    <row r="9" spans="1:15" x14ac:dyDescent="0.25">
      <c r="A9" s="11">
        <v>7</v>
      </c>
      <c r="B9" s="11" t="s">
        <v>17</v>
      </c>
      <c r="C9" s="11">
        <v>14</v>
      </c>
      <c r="D9" s="11">
        <v>9</v>
      </c>
      <c r="E9" s="16" t="s">
        <v>21</v>
      </c>
      <c r="F9" s="11" t="s">
        <v>18</v>
      </c>
      <c r="G9" s="11"/>
      <c r="H9" s="11" t="s">
        <v>19</v>
      </c>
      <c r="I9" s="11" t="s">
        <v>38</v>
      </c>
      <c r="J9" s="15">
        <v>40709</v>
      </c>
      <c r="K9" s="11"/>
      <c r="L9" s="11">
        <v>103</v>
      </c>
      <c r="M9" s="11">
        <v>400229</v>
      </c>
      <c r="N9" s="11">
        <v>1701758</v>
      </c>
      <c r="O9" s="11"/>
    </row>
    <row r="10" spans="1:15" x14ac:dyDescent="0.25">
      <c r="A10" s="11">
        <v>8</v>
      </c>
      <c r="B10" s="11" t="s">
        <v>22</v>
      </c>
      <c r="C10" s="11">
        <v>49.2</v>
      </c>
      <c r="D10" s="11">
        <v>15</v>
      </c>
      <c r="E10" s="16">
        <v>8</v>
      </c>
      <c r="F10" s="11" t="s">
        <v>18</v>
      </c>
      <c r="G10" s="11"/>
      <c r="H10" s="11" t="s">
        <v>19</v>
      </c>
      <c r="I10" s="11" t="s">
        <v>38</v>
      </c>
      <c r="J10" s="15">
        <v>40709</v>
      </c>
      <c r="K10" s="11"/>
      <c r="L10" s="11">
        <v>103</v>
      </c>
      <c r="M10" s="11">
        <v>400229</v>
      </c>
      <c r="N10" s="11">
        <v>1701758</v>
      </c>
      <c r="O10" s="11"/>
    </row>
    <row r="11" spans="1:15" x14ac:dyDescent="0.25">
      <c r="A11" s="11">
        <v>9</v>
      </c>
      <c r="B11" s="11" t="s">
        <v>17</v>
      </c>
      <c r="C11" s="2">
        <v>120</v>
      </c>
      <c r="D11" s="2">
        <v>15</v>
      </c>
      <c r="E11" s="16">
        <v>8</v>
      </c>
      <c r="F11" s="11" t="s">
        <v>18</v>
      </c>
      <c r="G11" s="2"/>
      <c r="H11" s="11" t="s">
        <v>19</v>
      </c>
      <c r="I11" s="11" t="s">
        <v>38</v>
      </c>
      <c r="J11" s="15">
        <v>40709</v>
      </c>
      <c r="K11" s="2"/>
      <c r="L11" s="11">
        <v>103</v>
      </c>
      <c r="M11" s="11">
        <v>400229</v>
      </c>
      <c r="N11" s="11">
        <v>1701758</v>
      </c>
      <c r="O11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sqref="A1:O14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31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17</v>
      </c>
      <c r="C3" s="11">
        <v>26</v>
      </c>
      <c r="D3" s="11">
        <v>7</v>
      </c>
      <c r="E3" s="16" t="s">
        <v>21</v>
      </c>
      <c r="F3" s="11" t="s">
        <v>18</v>
      </c>
      <c r="G3" s="11"/>
      <c r="H3" s="11" t="s">
        <v>19</v>
      </c>
      <c r="I3" s="11" t="s">
        <v>38</v>
      </c>
      <c r="J3" s="15">
        <v>40709</v>
      </c>
      <c r="K3" s="11"/>
      <c r="L3" s="11">
        <v>104</v>
      </c>
      <c r="M3" s="11">
        <v>400336</v>
      </c>
      <c r="N3" s="11">
        <v>1701528</v>
      </c>
      <c r="O3" s="11"/>
    </row>
    <row r="4" spans="1:15" x14ac:dyDescent="0.25">
      <c r="A4" s="11">
        <v>2</v>
      </c>
      <c r="B4" s="11" t="s">
        <v>17</v>
      </c>
      <c r="C4" s="11">
        <v>33</v>
      </c>
      <c r="D4" s="11">
        <v>7</v>
      </c>
      <c r="E4" s="16" t="s">
        <v>21</v>
      </c>
      <c r="F4" s="11" t="s">
        <v>18</v>
      </c>
      <c r="G4" s="11"/>
      <c r="H4" s="11" t="s">
        <v>19</v>
      </c>
      <c r="I4" s="11" t="s">
        <v>38</v>
      </c>
      <c r="J4" s="15">
        <v>40709</v>
      </c>
      <c r="K4" s="11"/>
      <c r="L4" s="11">
        <v>104</v>
      </c>
      <c r="M4" s="11">
        <v>400336</v>
      </c>
      <c r="N4" s="11">
        <v>1701528</v>
      </c>
      <c r="O4" s="11"/>
    </row>
    <row r="5" spans="1:15" x14ac:dyDescent="0.25">
      <c r="A5" s="11">
        <v>3</v>
      </c>
      <c r="B5" s="11" t="s">
        <v>17</v>
      </c>
      <c r="C5" s="11">
        <v>14</v>
      </c>
      <c r="D5" s="11">
        <v>7</v>
      </c>
      <c r="E5" s="16" t="s">
        <v>21</v>
      </c>
      <c r="F5" s="11" t="s">
        <v>18</v>
      </c>
      <c r="G5" s="11"/>
      <c r="H5" s="11" t="s">
        <v>19</v>
      </c>
      <c r="I5" s="11" t="s">
        <v>38</v>
      </c>
      <c r="J5" s="15">
        <v>40709</v>
      </c>
      <c r="K5" s="11"/>
      <c r="L5" s="11">
        <v>104</v>
      </c>
      <c r="M5" s="11">
        <v>400336</v>
      </c>
      <c r="N5" s="11">
        <v>1701528</v>
      </c>
      <c r="O5" s="11"/>
    </row>
    <row r="6" spans="1:15" x14ac:dyDescent="0.25">
      <c r="A6" s="11">
        <v>4</v>
      </c>
      <c r="B6" s="11" t="s">
        <v>17</v>
      </c>
      <c r="C6" s="11">
        <v>16</v>
      </c>
      <c r="D6" s="11">
        <v>7</v>
      </c>
      <c r="E6" s="16" t="s">
        <v>21</v>
      </c>
      <c r="F6" s="11" t="s">
        <v>18</v>
      </c>
      <c r="G6" s="11"/>
      <c r="H6" s="11" t="s">
        <v>19</v>
      </c>
      <c r="I6" s="11" t="s">
        <v>38</v>
      </c>
      <c r="J6" s="15">
        <v>40709</v>
      </c>
      <c r="K6" s="11"/>
      <c r="L6" s="11">
        <v>104</v>
      </c>
      <c r="M6" s="11">
        <v>400336</v>
      </c>
      <c r="N6" s="11">
        <v>1701528</v>
      </c>
      <c r="O6" s="11"/>
    </row>
    <row r="7" spans="1:15" x14ac:dyDescent="0.25">
      <c r="A7" s="11">
        <v>5</v>
      </c>
      <c r="B7" s="11" t="s">
        <v>17</v>
      </c>
      <c r="C7" s="11">
        <v>11</v>
      </c>
      <c r="D7" s="11">
        <v>6</v>
      </c>
      <c r="E7" s="16" t="s">
        <v>21</v>
      </c>
      <c r="F7" s="11" t="s">
        <v>18</v>
      </c>
      <c r="G7" s="11"/>
      <c r="H7" s="11" t="s">
        <v>19</v>
      </c>
      <c r="I7" s="11" t="s">
        <v>38</v>
      </c>
      <c r="J7" s="15">
        <v>40709</v>
      </c>
      <c r="K7" s="11"/>
      <c r="L7" s="11">
        <v>104</v>
      </c>
      <c r="M7" s="11">
        <v>400336</v>
      </c>
      <c r="N7" s="11">
        <v>1701528</v>
      </c>
      <c r="O7" s="11"/>
    </row>
    <row r="8" spans="1:15" x14ac:dyDescent="0.25">
      <c r="A8" s="11">
        <v>6</v>
      </c>
      <c r="B8" s="11" t="s">
        <v>17</v>
      </c>
      <c r="C8" s="11">
        <v>22</v>
      </c>
      <c r="D8" s="11">
        <v>7</v>
      </c>
      <c r="E8" s="16" t="s">
        <v>21</v>
      </c>
      <c r="F8" s="11" t="s">
        <v>18</v>
      </c>
      <c r="G8" s="11"/>
      <c r="H8" s="11" t="s">
        <v>19</v>
      </c>
      <c r="I8" s="11" t="s">
        <v>38</v>
      </c>
      <c r="J8" s="15">
        <v>40709</v>
      </c>
      <c r="K8" s="11"/>
      <c r="L8" s="11">
        <v>104</v>
      </c>
      <c r="M8" s="11">
        <v>400336</v>
      </c>
      <c r="N8" s="11">
        <v>1701528</v>
      </c>
      <c r="O8" s="11"/>
    </row>
    <row r="9" spans="1:15" x14ac:dyDescent="0.25">
      <c r="A9" s="11">
        <v>7</v>
      </c>
      <c r="B9" s="11" t="s">
        <v>17</v>
      </c>
      <c r="C9" s="11">
        <v>12</v>
      </c>
      <c r="D9" s="11">
        <v>6</v>
      </c>
      <c r="E9" s="16" t="s">
        <v>21</v>
      </c>
      <c r="F9" s="11" t="s">
        <v>18</v>
      </c>
      <c r="G9" s="11"/>
      <c r="H9" s="11" t="s">
        <v>19</v>
      </c>
      <c r="I9" s="11" t="s">
        <v>38</v>
      </c>
      <c r="J9" s="15">
        <v>40709</v>
      </c>
      <c r="K9" s="11"/>
      <c r="L9" s="11">
        <v>104</v>
      </c>
      <c r="M9" s="11">
        <v>400336</v>
      </c>
      <c r="N9" s="11">
        <v>1701528</v>
      </c>
      <c r="O9" s="11"/>
    </row>
    <row r="10" spans="1:15" x14ac:dyDescent="0.25">
      <c r="A10" s="11">
        <v>8</v>
      </c>
      <c r="B10" s="11" t="s">
        <v>17</v>
      </c>
      <c r="C10" s="11">
        <v>12</v>
      </c>
      <c r="D10" s="11">
        <v>6</v>
      </c>
      <c r="E10" s="16" t="s">
        <v>21</v>
      </c>
      <c r="F10" s="11" t="s">
        <v>18</v>
      </c>
      <c r="G10" s="11"/>
      <c r="H10" s="11" t="s">
        <v>19</v>
      </c>
      <c r="I10" s="11" t="s">
        <v>38</v>
      </c>
      <c r="J10" s="15">
        <v>40709</v>
      </c>
      <c r="K10" s="11"/>
      <c r="L10" s="11">
        <v>104</v>
      </c>
      <c r="M10" s="11">
        <v>400336</v>
      </c>
      <c r="N10" s="11">
        <v>1701528</v>
      </c>
      <c r="O10" s="11"/>
    </row>
    <row r="11" spans="1:15" x14ac:dyDescent="0.25">
      <c r="A11" s="11">
        <v>9</v>
      </c>
      <c r="B11" s="11" t="s">
        <v>17</v>
      </c>
      <c r="C11" s="2">
        <v>13</v>
      </c>
      <c r="D11" s="2">
        <v>6</v>
      </c>
      <c r="E11" s="16" t="s">
        <v>21</v>
      </c>
      <c r="F11" s="11" t="s">
        <v>18</v>
      </c>
      <c r="G11" s="2"/>
      <c r="H11" s="11" t="s">
        <v>19</v>
      </c>
      <c r="I11" s="11" t="s">
        <v>38</v>
      </c>
      <c r="J11" s="15">
        <v>40709</v>
      </c>
      <c r="K11" s="2"/>
      <c r="L11" s="11">
        <v>104</v>
      </c>
      <c r="M11" s="11">
        <v>400336</v>
      </c>
      <c r="N11" s="11">
        <v>1701528</v>
      </c>
      <c r="O11" s="2"/>
    </row>
    <row r="12" spans="1:15" x14ac:dyDescent="0.25">
      <c r="A12" s="11">
        <v>10</v>
      </c>
      <c r="B12" s="11" t="s">
        <v>17</v>
      </c>
      <c r="C12" s="2">
        <v>13</v>
      </c>
      <c r="D12" s="2">
        <v>6</v>
      </c>
      <c r="E12" s="16" t="s">
        <v>21</v>
      </c>
      <c r="F12" s="11" t="s">
        <v>18</v>
      </c>
      <c r="G12" s="2"/>
      <c r="H12" s="11" t="s">
        <v>19</v>
      </c>
      <c r="I12" s="11" t="s">
        <v>38</v>
      </c>
      <c r="J12" s="15">
        <v>40709</v>
      </c>
      <c r="K12" s="2"/>
      <c r="L12" s="11">
        <v>104</v>
      </c>
      <c r="M12" s="11">
        <v>400336</v>
      </c>
      <c r="N12" s="11">
        <v>1701528</v>
      </c>
      <c r="O12" s="2"/>
    </row>
    <row r="13" spans="1:15" x14ac:dyDescent="0.25">
      <c r="A13" s="11">
        <v>11</v>
      </c>
      <c r="B13" s="11" t="s">
        <v>17</v>
      </c>
      <c r="C13" s="2">
        <v>15</v>
      </c>
      <c r="D13" s="2">
        <v>6</v>
      </c>
      <c r="E13" s="16" t="s">
        <v>21</v>
      </c>
      <c r="F13" s="11" t="s">
        <v>18</v>
      </c>
      <c r="G13" s="2"/>
      <c r="H13" s="11" t="s">
        <v>19</v>
      </c>
      <c r="I13" s="11" t="s">
        <v>38</v>
      </c>
      <c r="J13" s="15">
        <v>40709</v>
      </c>
      <c r="K13" s="2"/>
      <c r="L13" s="11">
        <v>104</v>
      </c>
      <c r="M13" s="11">
        <v>400336</v>
      </c>
      <c r="N13" s="11">
        <v>1701528</v>
      </c>
      <c r="O13" s="2"/>
    </row>
    <row r="14" spans="1:15" x14ac:dyDescent="0.25">
      <c r="A14" s="11">
        <v>12</v>
      </c>
      <c r="B14" s="11" t="s">
        <v>17</v>
      </c>
      <c r="C14" s="2">
        <v>23</v>
      </c>
      <c r="D14" s="2">
        <v>7</v>
      </c>
      <c r="E14" s="16" t="s">
        <v>21</v>
      </c>
      <c r="F14" s="11" t="s">
        <v>18</v>
      </c>
      <c r="G14" s="2"/>
      <c r="H14" s="11" t="s">
        <v>19</v>
      </c>
      <c r="I14" s="11" t="s">
        <v>38</v>
      </c>
      <c r="J14" s="15">
        <v>40709</v>
      </c>
      <c r="K14" s="2"/>
      <c r="L14" s="11">
        <v>104</v>
      </c>
      <c r="M14" s="11">
        <v>400336</v>
      </c>
      <c r="N14" s="11">
        <v>1701528</v>
      </c>
      <c r="O14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sqref="A1:O12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11.7109375" bestFit="1" customWidth="1"/>
    <col min="7" max="7" width="14" bestFit="1" customWidth="1"/>
    <col min="8" max="8" width="4.85546875" bestFit="1" customWidth="1"/>
    <col min="9" max="9" width="31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17</v>
      </c>
      <c r="C3" s="11">
        <v>24</v>
      </c>
      <c r="D3" s="11">
        <v>12</v>
      </c>
      <c r="E3" s="16">
        <v>9</v>
      </c>
      <c r="F3" s="11" t="s">
        <v>18</v>
      </c>
      <c r="G3" s="11"/>
      <c r="H3" s="11" t="s">
        <v>19</v>
      </c>
      <c r="I3" s="11" t="s">
        <v>38</v>
      </c>
      <c r="J3" s="15">
        <v>40709</v>
      </c>
      <c r="K3" s="11"/>
      <c r="L3" s="11">
        <v>105</v>
      </c>
      <c r="M3" s="11">
        <v>400458</v>
      </c>
      <c r="N3" s="11">
        <v>1701310</v>
      </c>
      <c r="O3" s="11"/>
    </row>
    <row r="4" spans="1:15" x14ac:dyDescent="0.25">
      <c r="A4" s="11">
        <v>2</v>
      </c>
      <c r="B4" s="11" t="s">
        <v>17</v>
      </c>
      <c r="C4" s="11">
        <v>37</v>
      </c>
      <c r="D4" s="11">
        <v>16</v>
      </c>
      <c r="E4" s="16">
        <v>12</v>
      </c>
      <c r="F4" s="11" t="s">
        <v>18</v>
      </c>
      <c r="G4" s="11"/>
      <c r="H4" s="11" t="s">
        <v>19</v>
      </c>
      <c r="I4" s="11" t="s">
        <v>38</v>
      </c>
      <c r="J4" s="15">
        <v>40709</v>
      </c>
      <c r="K4" s="11"/>
      <c r="L4" s="11">
        <v>105</v>
      </c>
      <c r="M4" s="11">
        <v>400458</v>
      </c>
      <c r="N4" s="11">
        <v>1701310</v>
      </c>
      <c r="O4" s="11"/>
    </row>
    <row r="5" spans="1:15" x14ac:dyDescent="0.25">
      <c r="A5" s="11">
        <v>3</v>
      </c>
      <c r="B5" s="11" t="s">
        <v>17</v>
      </c>
      <c r="C5" s="11">
        <v>25</v>
      </c>
      <c r="D5" s="11">
        <v>12</v>
      </c>
      <c r="E5" s="16" t="s">
        <v>21</v>
      </c>
      <c r="F5" s="11" t="s">
        <v>18</v>
      </c>
      <c r="G5" s="11"/>
      <c r="H5" s="11" t="s">
        <v>19</v>
      </c>
      <c r="I5" s="11" t="s">
        <v>38</v>
      </c>
      <c r="J5" s="15">
        <v>40709</v>
      </c>
      <c r="K5" s="11"/>
      <c r="L5" s="11">
        <v>105</v>
      </c>
      <c r="M5" s="11">
        <v>400458</v>
      </c>
      <c r="N5" s="11">
        <v>1701310</v>
      </c>
      <c r="O5" s="11"/>
    </row>
    <row r="6" spans="1:15" x14ac:dyDescent="0.25">
      <c r="A6" s="11">
        <v>4</v>
      </c>
      <c r="B6" s="11" t="s">
        <v>17</v>
      </c>
      <c r="C6" s="11">
        <v>16</v>
      </c>
      <c r="D6" s="11">
        <v>8</v>
      </c>
      <c r="E6" s="16" t="s">
        <v>21</v>
      </c>
      <c r="F6" s="11" t="s">
        <v>18</v>
      </c>
      <c r="G6" s="11"/>
      <c r="H6" s="11" t="s">
        <v>19</v>
      </c>
      <c r="I6" s="11" t="s">
        <v>38</v>
      </c>
      <c r="J6" s="15">
        <v>40709</v>
      </c>
      <c r="K6" s="11"/>
      <c r="L6" s="11">
        <v>105</v>
      </c>
      <c r="M6" s="11">
        <v>400458</v>
      </c>
      <c r="N6" s="11">
        <v>1701310</v>
      </c>
      <c r="O6" s="11"/>
    </row>
    <row r="7" spans="1:15" x14ac:dyDescent="0.25">
      <c r="A7" s="11">
        <v>5</v>
      </c>
      <c r="B7" s="11" t="s">
        <v>17</v>
      </c>
      <c r="C7" s="11">
        <v>14</v>
      </c>
      <c r="D7" s="11">
        <v>8</v>
      </c>
      <c r="E7" s="16" t="s">
        <v>21</v>
      </c>
      <c r="F7" s="11" t="s">
        <v>18</v>
      </c>
      <c r="G7" s="11"/>
      <c r="H7" s="11" t="s">
        <v>19</v>
      </c>
      <c r="I7" s="11" t="s">
        <v>38</v>
      </c>
      <c r="J7" s="15">
        <v>40709</v>
      </c>
      <c r="K7" s="11"/>
      <c r="L7" s="11">
        <v>105</v>
      </c>
      <c r="M7" s="11">
        <v>400458</v>
      </c>
      <c r="N7" s="11">
        <v>1701310</v>
      </c>
      <c r="O7" s="11"/>
    </row>
    <row r="8" spans="1:15" x14ac:dyDescent="0.25">
      <c r="A8" s="11">
        <v>6</v>
      </c>
      <c r="B8" s="11" t="s">
        <v>17</v>
      </c>
      <c r="C8" s="11">
        <v>18</v>
      </c>
      <c r="D8" s="11">
        <v>8</v>
      </c>
      <c r="E8" s="16" t="s">
        <v>21</v>
      </c>
      <c r="F8" s="11" t="s">
        <v>18</v>
      </c>
      <c r="G8" s="11"/>
      <c r="H8" s="11" t="s">
        <v>19</v>
      </c>
      <c r="I8" s="11" t="s">
        <v>38</v>
      </c>
      <c r="J8" s="15">
        <v>40709</v>
      </c>
      <c r="K8" s="11"/>
      <c r="L8" s="11">
        <v>105</v>
      </c>
      <c r="M8" s="11">
        <v>400458</v>
      </c>
      <c r="N8" s="11">
        <v>1701310</v>
      </c>
      <c r="O8" s="11"/>
    </row>
    <row r="9" spans="1:15" x14ac:dyDescent="0.25">
      <c r="A9" s="11">
        <v>7</v>
      </c>
      <c r="B9" s="11" t="s">
        <v>17</v>
      </c>
      <c r="C9" s="11">
        <v>12</v>
      </c>
      <c r="D9" s="11">
        <v>8</v>
      </c>
      <c r="E9" s="16" t="s">
        <v>21</v>
      </c>
      <c r="F9" s="11" t="s">
        <v>18</v>
      </c>
      <c r="G9" s="11"/>
      <c r="H9" s="11" t="s">
        <v>19</v>
      </c>
      <c r="I9" s="11" t="s">
        <v>38</v>
      </c>
      <c r="J9" s="15">
        <v>40709</v>
      </c>
      <c r="K9" s="11"/>
      <c r="L9" s="11">
        <v>105</v>
      </c>
      <c r="M9" s="11">
        <v>400458</v>
      </c>
      <c r="N9" s="11">
        <v>1701310</v>
      </c>
      <c r="O9" s="11"/>
    </row>
    <row r="10" spans="1:15" x14ac:dyDescent="0.25">
      <c r="A10" s="11">
        <v>8</v>
      </c>
      <c r="B10" s="11" t="s">
        <v>17</v>
      </c>
      <c r="C10" s="11">
        <v>18</v>
      </c>
      <c r="D10" s="11">
        <v>11</v>
      </c>
      <c r="E10" s="16" t="s">
        <v>21</v>
      </c>
      <c r="F10" s="11" t="s">
        <v>18</v>
      </c>
      <c r="G10" s="11"/>
      <c r="H10" s="11" t="s">
        <v>19</v>
      </c>
      <c r="I10" s="11" t="s">
        <v>38</v>
      </c>
      <c r="J10" s="15">
        <v>40709</v>
      </c>
      <c r="K10" s="11"/>
      <c r="L10" s="11">
        <v>105</v>
      </c>
      <c r="M10" s="11">
        <v>400458</v>
      </c>
      <c r="N10" s="11">
        <v>1701310</v>
      </c>
      <c r="O10" s="11"/>
    </row>
    <row r="11" spans="1:15" x14ac:dyDescent="0.25">
      <c r="A11" s="11">
        <v>9</v>
      </c>
      <c r="B11" s="11" t="s">
        <v>17</v>
      </c>
      <c r="C11" s="2">
        <v>21</v>
      </c>
      <c r="D11" s="2">
        <v>12</v>
      </c>
      <c r="E11" s="16" t="s">
        <v>21</v>
      </c>
      <c r="F11" s="11" t="s">
        <v>18</v>
      </c>
      <c r="G11" s="2"/>
      <c r="H11" s="11" t="s">
        <v>19</v>
      </c>
      <c r="I11" s="11" t="s">
        <v>38</v>
      </c>
      <c r="J11" s="15">
        <v>40709</v>
      </c>
      <c r="K11" s="2"/>
      <c r="L11" s="11">
        <v>105</v>
      </c>
      <c r="M11" s="11">
        <v>400458</v>
      </c>
      <c r="N11" s="11">
        <v>1701310</v>
      </c>
      <c r="O11" s="2"/>
    </row>
    <row r="12" spans="1:15" x14ac:dyDescent="0.25">
      <c r="A12" s="11">
        <v>10</v>
      </c>
      <c r="B12" s="11" t="s">
        <v>17</v>
      </c>
      <c r="C12" s="2">
        <v>28</v>
      </c>
      <c r="D12" s="2">
        <v>15</v>
      </c>
      <c r="E12" s="16" t="s">
        <v>21</v>
      </c>
      <c r="F12" s="11" t="s">
        <v>18</v>
      </c>
      <c r="G12" s="2"/>
      <c r="H12" s="11" t="s">
        <v>19</v>
      </c>
      <c r="I12" s="11" t="s">
        <v>38</v>
      </c>
      <c r="J12" s="15">
        <v>40709</v>
      </c>
      <c r="K12" s="2"/>
      <c r="L12" s="11">
        <v>105</v>
      </c>
      <c r="M12" s="11">
        <v>400458</v>
      </c>
      <c r="N12" s="11">
        <v>1701310</v>
      </c>
      <c r="O12" s="2"/>
    </row>
    <row r="13" spans="1:15" x14ac:dyDescent="0.25">
      <c r="A13" s="11">
        <v>11</v>
      </c>
      <c r="B13" s="11" t="s">
        <v>17</v>
      </c>
      <c r="C13" s="11">
        <v>15</v>
      </c>
      <c r="D13" s="11">
        <v>8</v>
      </c>
      <c r="E13" s="16" t="s">
        <v>21</v>
      </c>
      <c r="F13" s="11" t="s">
        <v>18</v>
      </c>
      <c r="G13" s="11"/>
      <c r="H13" s="11" t="s">
        <v>19</v>
      </c>
      <c r="I13" s="11" t="s">
        <v>38</v>
      </c>
      <c r="J13" s="15">
        <v>40709</v>
      </c>
      <c r="K13" s="11"/>
      <c r="L13" s="11">
        <v>105</v>
      </c>
      <c r="M13" s="11">
        <v>400458</v>
      </c>
      <c r="N13" s="11">
        <v>1701310</v>
      </c>
      <c r="O13" s="11"/>
    </row>
    <row r="14" spans="1:15" x14ac:dyDescent="0.25">
      <c r="A14" s="11">
        <v>12</v>
      </c>
      <c r="B14" s="11" t="s">
        <v>17</v>
      </c>
      <c r="C14" s="11">
        <v>16</v>
      </c>
      <c r="D14" s="11">
        <v>8</v>
      </c>
      <c r="E14" s="16" t="s">
        <v>21</v>
      </c>
      <c r="F14" s="11" t="s">
        <v>18</v>
      </c>
      <c r="G14" s="11"/>
      <c r="H14" s="11" t="s">
        <v>19</v>
      </c>
      <c r="I14" s="11" t="s">
        <v>38</v>
      </c>
      <c r="J14" s="15">
        <v>40709</v>
      </c>
      <c r="K14" s="11"/>
      <c r="L14" s="11">
        <v>105</v>
      </c>
      <c r="M14" s="11">
        <v>400458</v>
      </c>
      <c r="N14" s="11">
        <v>1701310</v>
      </c>
      <c r="O14" s="11"/>
    </row>
    <row r="15" spans="1:15" x14ac:dyDescent="0.25">
      <c r="A15" s="11">
        <v>13</v>
      </c>
      <c r="B15" s="11" t="s">
        <v>17</v>
      </c>
      <c r="C15" s="11">
        <v>16</v>
      </c>
      <c r="D15" s="11">
        <v>8</v>
      </c>
      <c r="E15" s="16" t="s">
        <v>21</v>
      </c>
      <c r="F15" s="11" t="s">
        <v>18</v>
      </c>
      <c r="G15" s="11"/>
      <c r="H15" s="11" t="s">
        <v>19</v>
      </c>
      <c r="I15" s="11" t="s">
        <v>38</v>
      </c>
      <c r="J15" s="15">
        <v>40709</v>
      </c>
      <c r="K15" s="11"/>
      <c r="L15" s="11">
        <v>105</v>
      </c>
      <c r="M15" s="11">
        <v>400458</v>
      </c>
      <c r="N15" s="11">
        <v>1701310</v>
      </c>
      <c r="O15" s="11"/>
    </row>
    <row r="16" spans="1:15" x14ac:dyDescent="0.25">
      <c r="A16" s="11">
        <v>14</v>
      </c>
      <c r="B16" s="11" t="s">
        <v>17</v>
      </c>
      <c r="C16" s="11">
        <v>13</v>
      </c>
      <c r="D16" s="11">
        <v>8</v>
      </c>
      <c r="E16" s="16" t="s">
        <v>21</v>
      </c>
      <c r="F16" s="11" t="s">
        <v>18</v>
      </c>
      <c r="G16" s="11"/>
      <c r="H16" s="11" t="s">
        <v>19</v>
      </c>
      <c r="I16" s="11" t="s">
        <v>38</v>
      </c>
      <c r="J16" s="15">
        <v>40709</v>
      </c>
      <c r="K16" s="11"/>
      <c r="L16" s="11">
        <v>105</v>
      </c>
      <c r="M16" s="11">
        <v>400458</v>
      </c>
      <c r="N16" s="11">
        <v>1701310</v>
      </c>
      <c r="O16" s="11"/>
    </row>
    <row r="17" spans="1:15" x14ac:dyDescent="0.25">
      <c r="A17" s="11">
        <v>15</v>
      </c>
      <c r="B17" s="11" t="s">
        <v>17</v>
      </c>
      <c r="C17" s="11">
        <v>17</v>
      </c>
      <c r="D17" s="11">
        <v>7</v>
      </c>
      <c r="E17" s="16" t="s">
        <v>21</v>
      </c>
      <c r="F17" s="11" t="s">
        <v>18</v>
      </c>
      <c r="G17" s="11"/>
      <c r="H17" s="11" t="s">
        <v>19</v>
      </c>
      <c r="I17" s="11" t="s">
        <v>38</v>
      </c>
      <c r="J17" s="15">
        <v>40709</v>
      </c>
      <c r="K17" s="11"/>
      <c r="L17" s="11">
        <v>105</v>
      </c>
      <c r="M17" s="11">
        <v>400458</v>
      </c>
      <c r="N17" s="11">
        <v>1701310</v>
      </c>
      <c r="O17" s="11"/>
    </row>
    <row r="18" spans="1:15" x14ac:dyDescent="0.25">
      <c r="A18" s="11">
        <v>16</v>
      </c>
      <c r="B18" s="11" t="s">
        <v>17</v>
      </c>
      <c r="C18" s="11">
        <v>15</v>
      </c>
      <c r="D18" s="11">
        <v>7</v>
      </c>
      <c r="E18" s="16" t="s">
        <v>21</v>
      </c>
      <c r="F18" s="11" t="s">
        <v>18</v>
      </c>
      <c r="G18" s="11"/>
      <c r="H18" s="11" t="s">
        <v>19</v>
      </c>
      <c r="I18" s="11" t="s">
        <v>38</v>
      </c>
      <c r="J18" s="15">
        <v>40709</v>
      </c>
      <c r="K18" s="11"/>
      <c r="L18" s="11">
        <v>105</v>
      </c>
      <c r="M18" s="11">
        <v>400458</v>
      </c>
      <c r="N18" s="11">
        <v>1701310</v>
      </c>
      <c r="O18" s="11"/>
    </row>
    <row r="19" spans="1:15" x14ac:dyDescent="0.25">
      <c r="A19" s="11">
        <v>17</v>
      </c>
      <c r="B19" s="11" t="s">
        <v>17</v>
      </c>
      <c r="C19" s="11">
        <v>11</v>
      </c>
      <c r="D19" s="11">
        <v>8</v>
      </c>
      <c r="E19" s="16" t="s">
        <v>21</v>
      </c>
      <c r="F19" s="11" t="s">
        <v>18</v>
      </c>
      <c r="G19" s="11"/>
      <c r="H19" s="11" t="s">
        <v>19</v>
      </c>
      <c r="I19" s="11" t="s">
        <v>38</v>
      </c>
      <c r="J19" s="15">
        <v>40709</v>
      </c>
      <c r="K19" s="11"/>
      <c r="L19" s="11">
        <v>105</v>
      </c>
      <c r="M19" s="11">
        <v>400458</v>
      </c>
      <c r="N19" s="11">
        <v>1701310</v>
      </c>
      <c r="O19" s="11"/>
    </row>
    <row r="20" spans="1:15" x14ac:dyDescent="0.25">
      <c r="A20" s="11">
        <v>18</v>
      </c>
      <c r="B20" s="11" t="s">
        <v>17</v>
      </c>
      <c r="C20" s="11">
        <v>16</v>
      </c>
      <c r="D20" s="11">
        <v>8</v>
      </c>
      <c r="E20" s="16" t="s">
        <v>21</v>
      </c>
      <c r="F20" s="11" t="s">
        <v>18</v>
      </c>
      <c r="G20" s="11"/>
      <c r="H20" s="11" t="s">
        <v>19</v>
      </c>
      <c r="I20" s="11" t="s">
        <v>38</v>
      </c>
      <c r="J20" s="15">
        <v>40709</v>
      </c>
      <c r="K20" s="11"/>
      <c r="L20" s="11">
        <v>105</v>
      </c>
      <c r="M20" s="11">
        <v>400458</v>
      </c>
      <c r="N20" s="11">
        <v>1701310</v>
      </c>
      <c r="O20" s="11"/>
    </row>
    <row r="21" spans="1:15" x14ac:dyDescent="0.25">
      <c r="A21" s="11">
        <v>19</v>
      </c>
      <c r="B21" s="11" t="s">
        <v>17</v>
      </c>
      <c r="C21" s="11">
        <v>17</v>
      </c>
      <c r="D21" s="11">
        <v>7</v>
      </c>
      <c r="E21" s="16" t="s">
        <v>21</v>
      </c>
      <c r="F21" s="11" t="s">
        <v>18</v>
      </c>
      <c r="G21" s="11"/>
      <c r="H21" s="11" t="s">
        <v>19</v>
      </c>
      <c r="I21" s="11" t="s">
        <v>38</v>
      </c>
      <c r="J21" s="15">
        <v>40709</v>
      </c>
      <c r="K21" s="11"/>
      <c r="L21" s="11">
        <v>105</v>
      </c>
      <c r="M21" s="11">
        <v>400458</v>
      </c>
      <c r="N21" s="11">
        <v>1701310</v>
      </c>
      <c r="O21" s="11"/>
    </row>
    <row r="22" spans="1:15" x14ac:dyDescent="0.25">
      <c r="A22" s="11">
        <v>20</v>
      </c>
      <c r="B22" s="11" t="s">
        <v>17</v>
      </c>
      <c r="C22" s="11">
        <v>16</v>
      </c>
      <c r="D22" s="11">
        <v>7</v>
      </c>
      <c r="E22" s="16" t="s">
        <v>21</v>
      </c>
      <c r="F22" s="11" t="s">
        <v>18</v>
      </c>
      <c r="G22" s="11"/>
      <c r="H22" s="11" t="s">
        <v>19</v>
      </c>
      <c r="I22" s="11" t="s">
        <v>38</v>
      </c>
      <c r="J22" s="15">
        <v>40709</v>
      </c>
      <c r="K22" s="11"/>
      <c r="L22" s="11">
        <v>105</v>
      </c>
      <c r="M22" s="11">
        <v>400458</v>
      </c>
      <c r="N22" s="11">
        <v>1701310</v>
      </c>
      <c r="O22" s="11"/>
    </row>
    <row r="23" spans="1:15" x14ac:dyDescent="0.25">
      <c r="A23" s="11">
        <v>21</v>
      </c>
      <c r="B23" s="11" t="s">
        <v>22</v>
      </c>
      <c r="C23" s="11">
        <v>10</v>
      </c>
      <c r="D23" s="11">
        <v>8</v>
      </c>
      <c r="E23" s="16" t="s">
        <v>21</v>
      </c>
      <c r="F23" s="11" t="s">
        <v>18</v>
      </c>
      <c r="G23" s="11"/>
      <c r="H23" s="11" t="s">
        <v>19</v>
      </c>
      <c r="I23" s="11" t="s">
        <v>38</v>
      </c>
      <c r="J23" s="15">
        <v>40709</v>
      </c>
      <c r="K23" s="11"/>
      <c r="L23" s="11">
        <v>105</v>
      </c>
      <c r="M23" s="11">
        <v>400458</v>
      </c>
      <c r="N23" s="11">
        <v>1701310</v>
      </c>
      <c r="O23" s="11"/>
    </row>
    <row r="24" spans="1:15" x14ac:dyDescent="0.25">
      <c r="A24" s="11">
        <v>22</v>
      </c>
      <c r="B24" s="11" t="s">
        <v>22</v>
      </c>
      <c r="C24" s="11">
        <v>43</v>
      </c>
      <c r="D24" s="11">
        <v>15</v>
      </c>
      <c r="E24" s="11">
        <v>10</v>
      </c>
      <c r="F24" s="11" t="s">
        <v>18</v>
      </c>
      <c r="G24" s="11"/>
      <c r="H24" s="11" t="s">
        <v>19</v>
      </c>
      <c r="I24" s="11" t="s">
        <v>38</v>
      </c>
      <c r="J24" s="15">
        <v>40709</v>
      </c>
      <c r="K24" s="11"/>
      <c r="L24" s="11">
        <v>105</v>
      </c>
      <c r="M24" s="11">
        <v>400458</v>
      </c>
      <c r="N24" s="11">
        <v>1701310</v>
      </c>
      <c r="O24" s="11"/>
    </row>
    <row r="25" spans="1:15" x14ac:dyDescent="0.25">
      <c r="A25" s="11">
        <v>23</v>
      </c>
      <c r="B25" s="11" t="s">
        <v>22</v>
      </c>
      <c r="C25" s="11">
        <v>33</v>
      </c>
      <c r="D25" s="11">
        <v>15</v>
      </c>
      <c r="E25" s="11">
        <v>10</v>
      </c>
      <c r="F25" s="11" t="s">
        <v>18</v>
      </c>
      <c r="G25" s="11"/>
      <c r="H25" s="11" t="s">
        <v>19</v>
      </c>
      <c r="I25" s="11" t="s">
        <v>38</v>
      </c>
      <c r="J25" s="15">
        <v>40709</v>
      </c>
      <c r="K25" s="11"/>
      <c r="L25" s="11">
        <v>105</v>
      </c>
      <c r="M25" s="11">
        <v>400458</v>
      </c>
      <c r="N25" s="11">
        <v>1701310</v>
      </c>
      <c r="O25" s="11"/>
    </row>
    <row r="26" spans="1:15" x14ac:dyDescent="0.25">
      <c r="A26" s="11">
        <v>24</v>
      </c>
      <c r="B26" s="11" t="s">
        <v>22</v>
      </c>
      <c r="C26" s="11">
        <v>49</v>
      </c>
      <c r="D26" s="11">
        <v>16</v>
      </c>
      <c r="E26" s="11">
        <v>11</v>
      </c>
      <c r="F26" s="11" t="s">
        <v>18</v>
      </c>
      <c r="G26" s="11"/>
      <c r="H26" s="11" t="s">
        <v>19</v>
      </c>
      <c r="I26" s="11" t="s">
        <v>38</v>
      </c>
      <c r="J26" s="15">
        <v>40709</v>
      </c>
      <c r="K26" s="11"/>
      <c r="L26" s="11">
        <v>105</v>
      </c>
      <c r="M26" s="11">
        <v>400458</v>
      </c>
      <c r="N26" s="11">
        <v>1701310</v>
      </c>
      <c r="O26" s="11"/>
    </row>
    <row r="27" spans="1:15" x14ac:dyDescent="0.25">
      <c r="A27" s="11">
        <v>25</v>
      </c>
      <c r="B27" s="11" t="s">
        <v>22</v>
      </c>
      <c r="C27" s="11">
        <v>46</v>
      </c>
      <c r="D27" s="11">
        <v>15</v>
      </c>
      <c r="E27" s="11">
        <v>11</v>
      </c>
      <c r="F27" s="11" t="s">
        <v>18</v>
      </c>
      <c r="G27" s="11"/>
      <c r="H27" s="11" t="s">
        <v>19</v>
      </c>
      <c r="I27" s="11" t="s">
        <v>38</v>
      </c>
      <c r="J27" s="15">
        <v>40709</v>
      </c>
      <c r="K27" s="11"/>
      <c r="L27" s="11">
        <v>105</v>
      </c>
      <c r="M27" s="11">
        <v>400458</v>
      </c>
      <c r="N27" s="11">
        <v>1701310</v>
      </c>
      <c r="O27" s="11"/>
    </row>
    <row r="28" spans="1:15" x14ac:dyDescent="0.25">
      <c r="A28" s="11">
        <v>26</v>
      </c>
      <c r="B28" s="11" t="s">
        <v>22</v>
      </c>
      <c r="C28" s="11">
        <v>12</v>
      </c>
      <c r="D28" s="11">
        <v>8</v>
      </c>
      <c r="E28" s="16" t="s">
        <v>21</v>
      </c>
      <c r="F28" s="11" t="s">
        <v>18</v>
      </c>
      <c r="G28" s="11"/>
      <c r="H28" s="11" t="s">
        <v>19</v>
      </c>
      <c r="I28" s="11" t="s">
        <v>38</v>
      </c>
      <c r="J28" s="15">
        <v>40709</v>
      </c>
      <c r="K28" s="11"/>
      <c r="L28" s="11">
        <v>105</v>
      </c>
      <c r="M28" s="11">
        <v>400458</v>
      </c>
      <c r="N28" s="11">
        <v>1701310</v>
      </c>
      <c r="O28" s="11"/>
    </row>
    <row r="29" spans="1:15" x14ac:dyDescent="0.25">
      <c r="A29" s="11">
        <v>27</v>
      </c>
      <c r="B29" s="11" t="s">
        <v>22</v>
      </c>
      <c r="C29" s="11">
        <v>27</v>
      </c>
      <c r="D29" s="11">
        <v>10</v>
      </c>
      <c r="E29" s="16" t="s">
        <v>21</v>
      </c>
      <c r="F29" s="11" t="s">
        <v>18</v>
      </c>
      <c r="G29" s="11"/>
      <c r="H29" s="11" t="s">
        <v>19</v>
      </c>
      <c r="I29" s="11" t="s">
        <v>38</v>
      </c>
      <c r="J29" s="15">
        <v>40709</v>
      </c>
      <c r="K29" s="11"/>
      <c r="L29" s="11">
        <v>105</v>
      </c>
      <c r="M29" s="11">
        <v>400458</v>
      </c>
      <c r="N29" s="11">
        <v>1701310</v>
      </c>
      <c r="O29" s="11"/>
    </row>
    <row r="30" spans="1:15" x14ac:dyDescent="0.25">
      <c r="A30" s="11">
        <v>28</v>
      </c>
      <c r="B30" s="11" t="s">
        <v>22</v>
      </c>
      <c r="C30" s="11">
        <v>45</v>
      </c>
      <c r="D30" s="11">
        <v>16</v>
      </c>
      <c r="E30" s="11">
        <v>10</v>
      </c>
      <c r="F30" s="11" t="s">
        <v>18</v>
      </c>
      <c r="G30" s="11"/>
      <c r="H30" s="11" t="s">
        <v>19</v>
      </c>
      <c r="I30" s="11" t="s">
        <v>38</v>
      </c>
      <c r="J30" s="15">
        <v>40709</v>
      </c>
      <c r="K30" s="11"/>
      <c r="L30" s="11">
        <v>105</v>
      </c>
      <c r="M30" s="11">
        <v>400458</v>
      </c>
      <c r="N30" s="11">
        <v>1701310</v>
      </c>
      <c r="O30" s="11"/>
    </row>
    <row r="31" spans="1:15" x14ac:dyDescent="0.25">
      <c r="A31" s="11">
        <v>29</v>
      </c>
      <c r="B31" s="11" t="s">
        <v>22</v>
      </c>
      <c r="C31" s="11">
        <v>31</v>
      </c>
      <c r="D31" s="11">
        <v>13</v>
      </c>
      <c r="E31" s="11">
        <v>8</v>
      </c>
      <c r="F31" s="11" t="s">
        <v>18</v>
      </c>
      <c r="G31" s="11"/>
      <c r="H31" s="11" t="s">
        <v>19</v>
      </c>
      <c r="I31" s="11" t="s">
        <v>38</v>
      </c>
      <c r="J31" s="15">
        <v>40709</v>
      </c>
      <c r="K31" s="11"/>
      <c r="L31" s="11">
        <v>105</v>
      </c>
      <c r="M31" s="11">
        <v>400458</v>
      </c>
      <c r="N31" s="11">
        <v>1701310</v>
      </c>
      <c r="O31" s="11"/>
    </row>
    <row r="32" spans="1:15" x14ac:dyDescent="0.25">
      <c r="A32" s="11">
        <v>30</v>
      </c>
      <c r="B32" s="11" t="s">
        <v>22</v>
      </c>
      <c r="C32" s="11">
        <v>46</v>
      </c>
      <c r="D32" s="11">
        <v>16</v>
      </c>
      <c r="E32" s="11">
        <v>11</v>
      </c>
      <c r="F32" s="11" t="s">
        <v>18</v>
      </c>
      <c r="G32" s="11"/>
      <c r="H32" s="11" t="s">
        <v>19</v>
      </c>
      <c r="I32" s="11" t="s">
        <v>38</v>
      </c>
      <c r="J32" s="15">
        <v>40709</v>
      </c>
      <c r="K32" s="11"/>
      <c r="L32" s="11">
        <v>105</v>
      </c>
      <c r="M32" s="11">
        <v>400458</v>
      </c>
      <c r="N32" s="11">
        <v>1701310</v>
      </c>
      <c r="O32" s="11"/>
    </row>
    <row r="33" spans="1:15" x14ac:dyDescent="0.25">
      <c r="A33" s="11">
        <v>31</v>
      </c>
      <c r="B33" s="11" t="s">
        <v>22</v>
      </c>
      <c r="C33" s="11">
        <v>53</v>
      </c>
      <c r="D33" s="11">
        <v>17</v>
      </c>
      <c r="E33" s="11">
        <v>12</v>
      </c>
      <c r="F33" s="11" t="s">
        <v>18</v>
      </c>
      <c r="G33" s="11"/>
      <c r="H33" s="11" t="s">
        <v>19</v>
      </c>
      <c r="I33" s="11" t="s">
        <v>38</v>
      </c>
      <c r="J33" s="15">
        <v>40709</v>
      </c>
      <c r="K33" s="11"/>
      <c r="L33" s="11">
        <v>105</v>
      </c>
      <c r="M33" s="11">
        <v>400458</v>
      </c>
      <c r="N33" s="11">
        <v>1701310</v>
      </c>
      <c r="O33" s="11"/>
    </row>
    <row r="34" spans="1:15" x14ac:dyDescent="0.25">
      <c r="A34" s="11">
        <v>32</v>
      </c>
      <c r="B34" s="11" t="s">
        <v>22</v>
      </c>
      <c r="C34" s="11">
        <v>13</v>
      </c>
      <c r="D34" s="11">
        <v>7</v>
      </c>
      <c r="E34" s="16" t="s">
        <v>21</v>
      </c>
      <c r="F34" s="11" t="s">
        <v>18</v>
      </c>
      <c r="G34" s="11"/>
      <c r="H34" s="11" t="s">
        <v>19</v>
      </c>
      <c r="I34" s="11" t="s">
        <v>38</v>
      </c>
      <c r="J34" s="15">
        <v>40709</v>
      </c>
      <c r="K34" s="11"/>
      <c r="L34" s="11">
        <v>105</v>
      </c>
      <c r="M34" s="11">
        <v>400458</v>
      </c>
      <c r="N34" s="11">
        <v>1701310</v>
      </c>
      <c r="O34" s="11"/>
    </row>
    <row r="35" spans="1:15" x14ac:dyDescent="0.25">
      <c r="A35" s="11">
        <v>33</v>
      </c>
      <c r="B35" s="11" t="s">
        <v>22</v>
      </c>
      <c r="C35" s="11">
        <v>19</v>
      </c>
      <c r="D35" s="11">
        <v>10</v>
      </c>
      <c r="E35" s="16" t="s">
        <v>21</v>
      </c>
      <c r="F35" s="11" t="s">
        <v>18</v>
      </c>
      <c r="G35" s="11"/>
      <c r="H35" s="11" t="s">
        <v>19</v>
      </c>
      <c r="I35" s="11" t="s">
        <v>38</v>
      </c>
      <c r="J35" s="15">
        <v>40709</v>
      </c>
      <c r="K35" s="11"/>
      <c r="L35" s="11">
        <v>105</v>
      </c>
      <c r="M35" s="11">
        <v>400458</v>
      </c>
      <c r="N35" s="11">
        <v>1701310</v>
      </c>
      <c r="O35" s="11"/>
    </row>
    <row r="36" spans="1:15" x14ac:dyDescent="0.25">
      <c r="A36" s="11">
        <v>34</v>
      </c>
      <c r="B36" s="11" t="s">
        <v>22</v>
      </c>
      <c r="C36" s="11">
        <v>37</v>
      </c>
      <c r="D36" s="11">
        <v>10</v>
      </c>
      <c r="E36" s="16" t="s">
        <v>21</v>
      </c>
      <c r="F36" s="11" t="s">
        <v>43</v>
      </c>
      <c r="G36" s="11"/>
      <c r="H36" s="11" t="s">
        <v>19</v>
      </c>
      <c r="I36" s="11" t="s">
        <v>38</v>
      </c>
      <c r="J36" s="15">
        <v>40709</v>
      </c>
      <c r="K36" s="11"/>
      <c r="L36" s="11">
        <v>105</v>
      </c>
      <c r="M36" s="11">
        <v>400458</v>
      </c>
      <c r="N36" s="11">
        <v>1701310</v>
      </c>
      <c r="O36" s="11"/>
    </row>
    <row r="37" spans="1:15" x14ac:dyDescent="0.25">
      <c r="A37" s="11">
        <v>35</v>
      </c>
      <c r="B37" s="11" t="s">
        <v>22</v>
      </c>
      <c r="C37" s="11">
        <v>44</v>
      </c>
      <c r="D37" s="11">
        <v>15</v>
      </c>
      <c r="E37" s="11">
        <v>10</v>
      </c>
      <c r="F37" s="11" t="s">
        <v>18</v>
      </c>
      <c r="G37" s="11"/>
      <c r="H37" s="11" t="s">
        <v>19</v>
      </c>
      <c r="I37" s="11" t="s">
        <v>38</v>
      </c>
      <c r="J37" s="15">
        <v>40709</v>
      </c>
      <c r="K37" s="11"/>
      <c r="L37" s="11">
        <v>105</v>
      </c>
      <c r="M37" s="11">
        <v>400458</v>
      </c>
      <c r="N37" s="11">
        <v>1701310</v>
      </c>
      <c r="O37" s="11"/>
    </row>
    <row r="38" spans="1:15" x14ac:dyDescent="0.25">
      <c r="A38" s="11">
        <v>36</v>
      </c>
      <c r="B38" s="11" t="s">
        <v>22</v>
      </c>
      <c r="C38" s="11">
        <v>49</v>
      </c>
      <c r="D38" s="11">
        <v>17</v>
      </c>
      <c r="E38" s="11">
        <v>12</v>
      </c>
      <c r="F38" s="11" t="s">
        <v>18</v>
      </c>
      <c r="G38" s="11"/>
      <c r="H38" s="11" t="s">
        <v>19</v>
      </c>
      <c r="I38" s="11" t="s">
        <v>38</v>
      </c>
      <c r="J38" s="15">
        <v>40709</v>
      </c>
      <c r="K38" s="11"/>
      <c r="L38" s="11">
        <v>105</v>
      </c>
      <c r="M38" s="11">
        <v>400458</v>
      </c>
      <c r="N38" s="11">
        <v>1701310</v>
      </c>
      <c r="O38" s="11"/>
    </row>
    <row r="39" spans="1:15" x14ac:dyDescent="0.25">
      <c r="A39" s="11">
        <v>37</v>
      </c>
      <c r="B39" s="11" t="s">
        <v>22</v>
      </c>
      <c r="C39" s="11">
        <v>51</v>
      </c>
      <c r="D39" s="11">
        <v>18</v>
      </c>
      <c r="E39" s="11">
        <v>15</v>
      </c>
      <c r="F39" s="11" t="s">
        <v>18</v>
      </c>
      <c r="G39" s="11"/>
      <c r="H39" s="11" t="s">
        <v>19</v>
      </c>
      <c r="I39" s="11" t="s">
        <v>38</v>
      </c>
      <c r="J39" s="15">
        <v>40709</v>
      </c>
      <c r="K39" s="11"/>
      <c r="L39" s="11">
        <v>105</v>
      </c>
      <c r="M39" s="11">
        <v>400458</v>
      </c>
      <c r="N39" s="11">
        <v>1701310</v>
      </c>
      <c r="O39" s="11"/>
    </row>
    <row r="40" spans="1:15" x14ac:dyDescent="0.25">
      <c r="A40" s="11">
        <v>38</v>
      </c>
      <c r="B40" s="11" t="s">
        <v>22</v>
      </c>
      <c r="C40" s="11">
        <v>38</v>
      </c>
      <c r="D40" s="11">
        <v>15</v>
      </c>
      <c r="E40" s="11">
        <v>10</v>
      </c>
      <c r="F40" s="11" t="s">
        <v>18</v>
      </c>
      <c r="G40" s="11"/>
      <c r="H40" s="11" t="s">
        <v>19</v>
      </c>
      <c r="I40" s="11" t="s">
        <v>38</v>
      </c>
      <c r="J40" s="15">
        <v>40709</v>
      </c>
      <c r="K40" s="11"/>
      <c r="L40" s="11">
        <v>105</v>
      </c>
      <c r="M40" s="11">
        <v>400458</v>
      </c>
      <c r="N40" s="11">
        <v>1701310</v>
      </c>
      <c r="O40" s="11"/>
    </row>
    <row r="41" spans="1:15" x14ac:dyDescent="0.25">
      <c r="A41" s="11">
        <v>39</v>
      </c>
      <c r="B41" s="11" t="s">
        <v>22</v>
      </c>
      <c r="C41" s="11">
        <v>68</v>
      </c>
      <c r="D41" s="11">
        <v>16</v>
      </c>
      <c r="E41" s="11">
        <v>13</v>
      </c>
      <c r="F41" s="11" t="s">
        <v>18</v>
      </c>
      <c r="G41" s="11"/>
      <c r="H41" s="11" t="s">
        <v>19</v>
      </c>
      <c r="I41" s="11" t="s">
        <v>38</v>
      </c>
      <c r="J41" s="15">
        <v>40709</v>
      </c>
      <c r="K41" s="11"/>
      <c r="L41" s="11">
        <v>105</v>
      </c>
      <c r="M41" s="11">
        <v>400458</v>
      </c>
      <c r="N41" s="11">
        <v>1701310</v>
      </c>
      <c r="O41" s="11"/>
    </row>
    <row r="42" spans="1:15" x14ac:dyDescent="0.25">
      <c r="A42" s="2">
        <v>40</v>
      </c>
      <c r="B42" s="2" t="s">
        <v>22</v>
      </c>
      <c r="C42" s="17">
        <v>52</v>
      </c>
      <c r="D42" s="2">
        <v>15</v>
      </c>
      <c r="E42" s="2">
        <v>12</v>
      </c>
      <c r="F42" s="2" t="s">
        <v>18</v>
      </c>
      <c r="G42" s="2"/>
      <c r="H42" s="2" t="s">
        <v>19</v>
      </c>
      <c r="I42" s="2" t="s">
        <v>38</v>
      </c>
      <c r="J42" s="4">
        <v>40709</v>
      </c>
      <c r="K42" s="2"/>
      <c r="L42" s="11">
        <v>105</v>
      </c>
      <c r="M42" s="11">
        <v>400458</v>
      </c>
      <c r="N42" s="11">
        <v>1701310</v>
      </c>
      <c r="O42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sqref="A1:O5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11.7109375" bestFit="1" customWidth="1"/>
    <col min="7" max="7" width="14" bestFit="1" customWidth="1"/>
    <col min="8" max="8" width="4.85546875" bestFit="1" customWidth="1"/>
    <col min="9" max="9" width="31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50</v>
      </c>
      <c r="D3" s="11">
        <v>15</v>
      </c>
      <c r="E3" s="16">
        <v>10</v>
      </c>
      <c r="F3" s="11" t="s">
        <v>18</v>
      </c>
      <c r="G3" s="11"/>
      <c r="H3" s="11" t="s">
        <v>19</v>
      </c>
      <c r="I3" s="11" t="s">
        <v>38</v>
      </c>
      <c r="J3" s="15">
        <v>40709</v>
      </c>
      <c r="K3" s="11"/>
      <c r="L3" s="11">
        <v>106</v>
      </c>
      <c r="M3" s="11">
        <v>400490</v>
      </c>
      <c r="N3" s="11">
        <v>1701195</v>
      </c>
      <c r="O3" s="11"/>
    </row>
    <row r="4" spans="1:15" x14ac:dyDescent="0.25">
      <c r="A4" s="11">
        <v>2</v>
      </c>
      <c r="B4" s="11" t="s">
        <v>17</v>
      </c>
      <c r="C4" s="11">
        <v>31</v>
      </c>
      <c r="D4" s="11">
        <v>12</v>
      </c>
      <c r="E4" s="16">
        <v>5</v>
      </c>
      <c r="F4" s="11" t="s">
        <v>18</v>
      </c>
      <c r="G4" s="11"/>
      <c r="H4" s="11" t="s">
        <v>19</v>
      </c>
      <c r="I4" s="11" t="s">
        <v>38</v>
      </c>
      <c r="J4" s="15">
        <v>40709</v>
      </c>
      <c r="K4" s="11"/>
      <c r="L4" s="11">
        <v>106</v>
      </c>
      <c r="M4" s="11">
        <v>400490</v>
      </c>
      <c r="N4" s="11">
        <v>1701195</v>
      </c>
      <c r="O4" s="11"/>
    </row>
    <row r="5" spans="1:15" x14ac:dyDescent="0.25">
      <c r="A5" s="11">
        <v>3</v>
      </c>
      <c r="B5" s="11" t="s">
        <v>22</v>
      </c>
      <c r="C5" s="11">
        <v>38</v>
      </c>
      <c r="D5" s="11">
        <v>13</v>
      </c>
      <c r="E5" s="16">
        <v>9</v>
      </c>
      <c r="F5" s="11" t="s">
        <v>18</v>
      </c>
      <c r="G5" s="11"/>
      <c r="H5" s="11" t="s">
        <v>19</v>
      </c>
      <c r="I5" s="11" t="s">
        <v>38</v>
      </c>
      <c r="J5" s="15">
        <v>40709</v>
      </c>
      <c r="K5" s="11"/>
      <c r="L5" s="11">
        <v>106</v>
      </c>
      <c r="M5" s="11">
        <v>400490</v>
      </c>
      <c r="N5" s="11">
        <v>1701195</v>
      </c>
      <c r="O5" s="11"/>
    </row>
    <row r="6" spans="1:15" x14ac:dyDescent="0.25">
      <c r="A6" s="11">
        <v>4</v>
      </c>
      <c r="B6" s="11" t="s">
        <v>22</v>
      </c>
      <c r="C6" s="11">
        <v>69</v>
      </c>
      <c r="D6" s="11">
        <v>18</v>
      </c>
      <c r="E6" s="16">
        <v>15</v>
      </c>
      <c r="F6" s="11" t="s">
        <v>18</v>
      </c>
      <c r="G6" s="11"/>
      <c r="H6" s="11" t="s">
        <v>19</v>
      </c>
      <c r="I6" s="11" t="s">
        <v>38</v>
      </c>
      <c r="J6" s="15">
        <v>40709</v>
      </c>
      <c r="K6" s="11"/>
      <c r="L6" s="11">
        <v>106</v>
      </c>
      <c r="M6" s="11">
        <v>400490</v>
      </c>
      <c r="N6" s="11">
        <v>1701195</v>
      </c>
      <c r="O6" s="11"/>
    </row>
    <row r="7" spans="1:15" x14ac:dyDescent="0.25">
      <c r="A7" s="11">
        <v>5</v>
      </c>
      <c r="B7" s="11" t="s">
        <v>17</v>
      </c>
      <c r="C7" s="11">
        <v>20</v>
      </c>
      <c r="D7" s="11">
        <v>8</v>
      </c>
      <c r="E7" s="16" t="s">
        <v>21</v>
      </c>
      <c r="F7" s="11" t="s">
        <v>18</v>
      </c>
      <c r="G7" s="11"/>
      <c r="H7" s="11" t="s">
        <v>19</v>
      </c>
      <c r="I7" s="11" t="s">
        <v>38</v>
      </c>
      <c r="J7" s="15">
        <v>40709</v>
      </c>
      <c r="K7" s="11"/>
      <c r="L7" s="11">
        <v>106</v>
      </c>
      <c r="M7" s="11">
        <v>400490</v>
      </c>
      <c r="N7" s="11">
        <v>1701195</v>
      </c>
      <c r="O7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N4" sqref="N4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11.7109375" bestFit="1" customWidth="1"/>
    <col min="7" max="7" width="14" bestFit="1" customWidth="1"/>
    <col min="8" max="8" width="4.85546875" bestFit="1" customWidth="1"/>
    <col min="9" max="9" width="31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44</v>
      </c>
      <c r="C3" s="11">
        <v>33</v>
      </c>
      <c r="D3" s="11">
        <v>15</v>
      </c>
      <c r="E3" s="16">
        <v>10</v>
      </c>
      <c r="F3" s="11" t="s">
        <v>18</v>
      </c>
      <c r="G3" s="11"/>
      <c r="H3" s="11" t="s">
        <v>19</v>
      </c>
      <c r="I3" s="11" t="s">
        <v>38</v>
      </c>
      <c r="J3" s="15">
        <v>40709</v>
      </c>
      <c r="K3" s="11"/>
      <c r="L3" s="11">
        <v>107</v>
      </c>
      <c r="M3" s="11">
        <v>400532</v>
      </c>
      <c r="N3" s="11">
        <v>1701086</v>
      </c>
      <c r="O3" s="11"/>
    </row>
    <row r="4" spans="1:15" x14ac:dyDescent="0.25">
      <c r="A4" s="11">
        <v>2</v>
      </c>
      <c r="B4" s="11" t="s">
        <v>22</v>
      </c>
      <c r="C4" s="11">
        <v>28</v>
      </c>
      <c r="D4" s="11">
        <v>13</v>
      </c>
      <c r="E4" s="16">
        <v>9</v>
      </c>
      <c r="F4" s="11" t="s">
        <v>18</v>
      </c>
      <c r="G4" s="11"/>
      <c r="H4" s="11" t="s">
        <v>19</v>
      </c>
      <c r="I4" s="11" t="s">
        <v>38</v>
      </c>
      <c r="J4" s="15">
        <v>40709</v>
      </c>
      <c r="K4" s="11"/>
      <c r="L4" s="11">
        <v>107</v>
      </c>
      <c r="M4" s="11">
        <v>400532</v>
      </c>
      <c r="N4" s="11">
        <v>1701086</v>
      </c>
      <c r="O4" s="11"/>
    </row>
    <row r="5" spans="1:15" x14ac:dyDescent="0.25">
      <c r="A5" s="11">
        <v>3</v>
      </c>
      <c r="B5" s="11" t="s">
        <v>22</v>
      </c>
      <c r="C5" s="11">
        <v>12</v>
      </c>
      <c r="D5" s="11">
        <v>5</v>
      </c>
      <c r="E5" s="16" t="s">
        <v>21</v>
      </c>
      <c r="F5" s="11" t="s">
        <v>18</v>
      </c>
      <c r="G5" s="11"/>
      <c r="H5" s="11" t="s">
        <v>19</v>
      </c>
      <c r="I5" s="11" t="s">
        <v>38</v>
      </c>
      <c r="J5" s="15">
        <v>40709</v>
      </c>
      <c r="K5" s="11"/>
      <c r="L5" s="11">
        <v>107</v>
      </c>
      <c r="M5" s="11">
        <v>400532</v>
      </c>
      <c r="N5" s="11">
        <v>1701086</v>
      </c>
      <c r="O5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G1" sqref="G1:G2"/>
    </sheetView>
  </sheetViews>
  <sheetFormatPr baseColWidth="10" defaultRowHeight="15" x14ac:dyDescent="0.25"/>
  <cols>
    <col min="1" max="1" width="4.140625" bestFit="1" customWidth="1"/>
    <col min="2" max="2" width="13" bestFit="1" customWidth="1"/>
    <col min="3" max="3" width="9.140625" bestFit="1" customWidth="1"/>
    <col min="4" max="4" width="11.28515625" bestFit="1" customWidth="1"/>
    <col min="5" max="5" width="11.42578125" customWidth="1"/>
    <col min="6" max="6" width="11.7109375" bestFit="1" customWidth="1"/>
    <col min="7" max="7" width="14" bestFit="1" customWidth="1"/>
    <col min="8" max="8" width="4.85546875" bestFit="1" customWidth="1"/>
    <col min="9" max="9" width="31.28515625" bestFit="1" customWidth="1"/>
    <col min="12" max="12" width="7.42578125" bestFit="1" customWidth="1"/>
    <col min="15" max="15" width="9.42578125" customWidth="1"/>
  </cols>
  <sheetData>
    <row r="1" spans="1:15" ht="15" customHeight="1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52</v>
      </c>
      <c r="D3" s="11">
        <v>20</v>
      </c>
      <c r="E3" s="16">
        <v>15</v>
      </c>
      <c r="F3" s="11" t="s">
        <v>18</v>
      </c>
      <c r="G3" s="11"/>
      <c r="H3" s="11" t="s">
        <v>19</v>
      </c>
      <c r="I3" s="11" t="s">
        <v>38</v>
      </c>
      <c r="J3" s="15">
        <v>40709</v>
      </c>
      <c r="K3" s="11"/>
      <c r="L3" s="11">
        <v>108</v>
      </c>
      <c r="M3" s="11"/>
      <c r="N3" s="11"/>
      <c r="O3" s="11"/>
    </row>
    <row r="4" spans="1:15" x14ac:dyDescent="0.25">
      <c r="A4" s="11">
        <v>2</v>
      </c>
      <c r="B4" s="11" t="s">
        <v>22</v>
      </c>
      <c r="C4" s="11">
        <v>35</v>
      </c>
      <c r="D4" s="11">
        <v>15</v>
      </c>
      <c r="E4" s="16">
        <v>12</v>
      </c>
      <c r="F4" s="11" t="s">
        <v>18</v>
      </c>
      <c r="G4" s="11"/>
      <c r="H4" s="11" t="s">
        <v>19</v>
      </c>
      <c r="I4" s="11" t="s">
        <v>38</v>
      </c>
      <c r="J4" s="15">
        <v>40709</v>
      </c>
      <c r="K4" s="11"/>
      <c r="L4" s="11">
        <v>108</v>
      </c>
      <c r="M4" s="11"/>
      <c r="N4" s="11"/>
      <c r="O4" s="11"/>
    </row>
    <row r="5" spans="1:15" x14ac:dyDescent="0.25">
      <c r="A5" s="11">
        <v>3</v>
      </c>
      <c r="B5" s="11" t="s">
        <v>22</v>
      </c>
      <c r="C5" s="11">
        <v>64</v>
      </c>
      <c r="D5" s="11">
        <v>20</v>
      </c>
      <c r="E5" s="16">
        <v>15</v>
      </c>
      <c r="F5" s="11" t="s">
        <v>18</v>
      </c>
      <c r="G5" s="11"/>
      <c r="H5" s="11" t="s">
        <v>19</v>
      </c>
      <c r="I5" s="11" t="s">
        <v>38</v>
      </c>
      <c r="J5" s="15">
        <v>40709</v>
      </c>
      <c r="K5" s="11"/>
      <c r="L5" s="11">
        <v>108</v>
      </c>
      <c r="M5" s="11"/>
      <c r="N5" s="11"/>
      <c r="O5" s="11"/>
    </row>
    <row r="6" spans="1:15" x14ac:dyDescent="0.25">
      <c r="A6" s="11">
        <v>4</v>
      </c>
      <c r="B6" s="11" t="s">
        <v>22</v>
      </c>
      <c r="C6" s="11">
        <v>33</v>
      </c>
      <c r="D6" s="11">
        <v>15</v>
      </c>
      <c r="E6" s="16">
        <v>12</v>
      </c>
      <c r="F6" s="11" t="s">
        <v>18</v>
      </c>
      <c r="G6" s="11"/>
      <c r="H6" s="11" t="s">
        <v>19</v>
      </c>
      <c r="I6" s="11" t="s">
        <v>38</v>
      </c>
      <c r="J6" s="15">
        <v>40709</v>
      </c>
      <c r="K6" s="11"/>
      <c r="L6" s="11">
        <v>108</v>
      </c>
      <c r="M6" s="11"/>
      <c r="N6" s="11"/>
      <c r="O6" s="11"/>
    </row>
    <row r="7" spans="1:15" x14ac:dyDescent="0.25">
      <c r="A7" s="11">
        <v>5</v>
      </c>
      <c r="B7" s="11" t="s">
        <v>22</v>
      </c>
      <c r="C7" s="11">
        <v>38</v>
      </c>
      <c r="D7" s="11">
        <v>16</v>
      </c>
      <c r="E7" s="16">
        <v>11</v>
      </c>
      <c r="F7" s="11" t="s">
        <v>18</v>
      </c>
      <c r="G7" s="11"/>
      <c r="H7" s="11" t="s">
        <v>19</v>
      </c>
      <c r="I7" s="11" t="s">
        <v>38</v>
      </c>
      <c r="J7" s="15">
        <v>40709</v>
      </c>
      <c r="K7" s="11"/>
      <c r="L7" s="11">
        <v>108</v>
      </c>
      <c r="M7" s="11"/>
      <c r="N7" s="11"/>
      <c r="O7" s="11"/>
    </row>
    <row r="8" spans="1:15" x14ac:dyDescent="0.25">
      <c r="A8" s="11">
        <v>6</v>
      </c>
      <c r="B8" s="11" t="s">
        <v>22</v>
      </c>
      <c r="C8" s="11">
        <v>36</v>
      </c>
      <c r="D8" s="11">
        <v>15</v>
      </c>
      <c r="E8" s="16">
        <v>10</v>
      </c>
      <c r="F8" s="11" t="s">
        <v>18</v>
      </c>
      <c r="G8" s="11"/>
      <c r="H8" s="11" t="s">
        <v>19</v>
      </c>
      <c r="I8" s="11" t="s">
        <v>38</v>
      </c>
      <c r="J8" s="15">
        <v>40709</v>
      </c>
      <c r="K8" s="11"/>
      <c r="L8" s="11">
        <v>108</v>
      </c>
      <c r="M8" s="11"/>
      <c r="N8" s="11"/>
      <c r="O8" s="11"/>
    </row>
    <row r="9" spans="1:15" x14ac:dyDescent="0.25">
      <c r="A9" s="11">
        <v>7</v>
      </c>
      <c r="B9" s="11" t="s">
        <v>22</v>
      </c>
      <c r="C9" s="11">
        <v>34</v>
      </c>
      <c r="D9" s="11">
        <v>15</v>
      </c>
      <c r="E9" s="16">
        <v>10</v>
      </c>
      <c r="F9" s="11" t="s">
        <v>18</v>
      </c>
      <c r="G9" s="11"/>
      <c r="H9" s="11" t="s">
        <v>19</v>
      </c>
      <c r="I9" s="11" t="s">
        <v>38</v>
      </c>
      <c r="J9" s="15">
        <v>40709</v>
      </c>
      <c r="K9" s="11"/>
      <c r="L9" s="11">
        <v>108</v>
      </c>
      <c r="M9" s="11"/>
      <c r="N9" s="11"/>
      <c r="O9" s="11"/>
    </row>
    <row r="10" spans="1:15" x14ac:dyDescent="0.25">
      <c r="A10" s="11">
        <v>8</v>
      </c>
      <c r="B10" s="11" t="s">
        <v>44</v>
      </c>
      <c r="C10" s="11">
        <v>33</v>
      </c>
      <c r="D10" s="11">
        <v>15</v>
      </c>
      <c r="E10" s="16">
        <v>11</v>
      </c>
      <c r="F10" s="11" t="s">
        <v>18</v>
      </c>
      <c r="G10" s="11"/>
      <c r="H10" s="11" t="s">
        <v>19</v>
      </c>
      <c r="I10" s="11" t="s">
        <v>38</v>
      </c>
      <c r="J10" s="15">
        <v>40709</v>
      </c>
      <c r="K10" s="11"/>
      <c r="L10" s="11">
        <v>108</v>
      </c>
      <c r="M10" s="11"/>
      <c r="N10" s="11"/>
      <c r="O10" s="11"/>
    </row>
    <row r="11" spans="1:15" x14ac:dyDescent="0.25">
      <c r="A11" s="11">
        <v>9</v>
      </c>
      <c r="B11" s="11" t="s">
        <v>22</v>
      </c>
      <c r="C11" s="2">
        <v>21</v>
      </c>
      <c r="D11" s="2">
        <v>13</v>
      </c>
      <c r="E11" s="16">
        <v>10</v>
      </c>
      <c r="F11" s="11" t="s">
        <v>18</v>
      </c>
      <c r="G11" s="2"/>
      <c r="H11" s="11" t="s">
        <v>19</v>
      </c>
      <c r="I11" s="11" t="s">
        <v>38</v>
      </c>
      <c r="J11" s="15">
        <v>40709</v>
      </c>
      <c r="K11" s="2"/>
      <c r="L11" s="11">
        <v>108</v>
      </c>
      <c r="M11" s="11"/>
      <c r="N11" s="11"/>
      <c r="O11" s="2"/>
    </row>
    <row r="12" spans="1:15" x14ac:dyDescent="0.25">
      <c r="A12" s="11">
        <v>10</v>
      </c>
      <c r="B12" s="11" t="s">
        <v>17</v>
      </c>
      <c r="C12" s="2">
        <v>12</v>
      </c>
      <c r="D12" s="2">
        <v>8</v>
      </c>
      <c r="E12" s="16" t="s">
        <v>21</v>
      </c>
      <c r="F12" s="11" t="s">
        <v>18</v>
      </c>
      <c r="G12" s="2"/>
      <c r="H12" s="11" t="s">
        <v>19</v>
      </c>
      <c r="I12" s="11" t="s">
        <v>38</v>
      </c>
      <c r="J12" s="15">
        <v>40709</v>
      </c>
      <c r="K12" s="2"/>
      <c r="L12" s="11">
        <v>108</v>
      </c>
      <c r="M12" s="11"/>
      <c r="N12" s="11"/>
      <c r="O12" s="2"/>
    </row>
    <row r="13" spans="1:15" x14ac:dyDescent="0.25">
      <c r="A13" s="11">
        <v>11</v>
      </c>
      <c r="B13" s="11" t="s">
        <v>45</v>
      </c>
      <c r="C13" s="11">
        <v>19</v>
      </c>
      <c r="D13" s="11">
        <v>10</v>
      </c>
      <c r="E13" s="16" t="s">
        <v>21</v>
      </c>
      <c r="F13" s="11" t="s">
        <v>18</v>
      </c>
      <c r="G13" s="11"/>
      <c r="H13" s="11" t="s">
        <v>19</v>
      </c>
      <c r="I13" s="11" t="s">
        <v>38</v>
      </c>
      <c r="J13" s="15">
        <v>40709</v>
      </c>
      <c r="K13" s="11"/>
      <c r="L13" s="11">
        <v>108</v>
      </c>
      <c r="M13" s="11"/>
      <c r="N13" s="11"/>
      <c r="O13" s="11"/>
    </row>
    <row r="14" spans="1:15" x14ac:dyDescent="0.25">
      <c r="A14" s="11">
        <v>12</v>
      </c>
      <c r="B14" s="11" t="s">
        <v>45</v>
      </c>
      <c r="C14" s="11">
        <v>21</v>
      </c>
      <c r="D14" s="11">
        <v>13</v>
      </c>
      <c r="E14" s="16" t="s">
        <v>21</v>
      </c>
      <c r="F14" s="11" t="s">
        <v>18</v>
      </c>
      <c r="G14" s="11"/>
      <c r="H14" s="11" t="s">
        <v>19</v>
      </c>
      <c r="I14" s="11" t="s">
        <v>38</v>
      </c>
      <c r="J14" s="15">
        <v>40709</v>
      </c>
      <c r="K14" s="11"/>
      <c r="L14" s="11">
        <v>108</v>
      </c>
      <c r="M14" s="11"/>
      <c r="N14" s="11"/>
      <c r="O14" s="11"/>
    </row>
    <row r="15" spans="1:15" x14ac:dyDescent="0.25">
      <c r="A15" s="11">
        <v>13</v>
      </c>
      <c r="B15" s="11" t="s">
        <v>45</v>
      </c>
      <c r="C15" s="11">
        <v>22</v>
      </c>
      <c r="D15" s="11">
        <v>12</v>
      </c>
      <c r="E15" s="16" t="s">
        <v>21</v>
      </c>
      <c r="F15" s="11" t="s">
        <v>18</v>
      </c>
      <c r="G15" s="11"/>
      <c r="H15" s="11" t="s">
        <v>19</v>
      </c>
      <c r="I15" s="11" t="s">
        <v>38</v>
      </c>
      <c r="J15" s="15">
        <v>40709</v>
      </c>
      <c r="K15" s="11"/>
      <c r="L15" s="11">
        <v>108</v>
      </c>
      <c r="M15" s="11"/>
      <c r="N15" s="11"/>
      <c r="O15" s="11"/>
    </row>
    <row r="16" spans="1:15" x14ac:dyDescent="0.25">
      <c r="A16" s="11">
        <v>14</v>
      </c>
      <c r="B16" s="11" t="s">
        <v>22</v>
      </c>
      <c r="C16" s="11">
        <v>34</v>
      </c>
      <c r="D16" s="11">
        <v>15</v>
      </c>
      <c r="E16" s="16">
        <v>10</v>
      </c>
      <c r="F16" s="11" t="s">
        <v>18</v>
      </c>
      <c r="G16" s="11"/>
      <c r="H16" s="11" t="s">
        <v>19</v>
      </c>
      <c r="I16" s="11" t="s">
        <v>38</v>
      </c>
      <c r="J16" s="15">
        <v>40709</v>
      </c>
      <c r="K16" s="11"/>
      <c r="L16" s="11">
        <v>108</v>
      </c>
      <c r="M16" s="11"/>
      <c r="N16" s="11"/>
      <c r="O16" s="11"/>
    </row>
    <row r="17" spans="1:15" x14ac:dyDescent="0.25">
      <c r="A17" s="11">
        <v>15</v>
      </c>
      <c r="B17" s="11" t="s">
        <v>22</v>
      </c>
      <c r="C17" s="11">
        <v>33</v>
      </c>
      <c r="D17" s="11">
        <v>15</v>
      </c>
      <c r="E17" s="16">
        <v>10</v>
      </c>
      <c r="F17" s="11" t="s">
        <v>18</v>
      </c>
      <c r="G17" s="11"/>
      <c r="H17" s="11" t="s">
        <v>19</v>
      </c>
      <c r="I17" s="11" t="s">
        <v>38</v>
      </c>
      <c r="J17" s="15">
        <v>40709</v>
      </c>
      <c r="K17" s="11"/>
      <c r="L17" s="11">
        <v>108</v>
      </c>
      <c r="M17" s="11"/>
      <c r="N17" s="11"/>
      <c r="O17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C26" sqref="C26"/>
    </sheetView>
  </sheetViews>
  <sheetFormatPr baseColWidth="10" defaultRowHeight="15" x14ac:dyDescent="0.25"/>
  <cols>
    <col min="1" max="1" width="4.140625" bestFit="1" customWidth="1"/>
    <col min="2" max="2" width="14.2851562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1.5703125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/>
      <c r="C3" s="2"/>
      <c r="D3" s="2"/>
      <c r="E3" s="5"/>
      <c r="F3" s="2"/>
      <c r="G3" s="7"/>
      <c r="H3" s="2" t="s">
        <v>19</v>
      </c>
      <c r="I3" s="2" t="s">
        <v>30</v>
      </c>
      <c r="J3" s="4">
        <v>40701</v>
      </c>
      <c r="K3" s="2"/>
      <c r="L3" s="2">
        <v>1040</v>
      </c>
      <c r="M3" s="2">
        <v>398385</v>
      </c>
      <c r="N3" s="2">
        <v>1689217</v>
      </c>
      <c r="O3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N4" sqref="N4"/>
    </sheetView>
  </sheetViews>
  <sheetFormatPr baseColWidth="10" defaultRowHeight="15" x14ac:dyDescent="0.25"/>
  <cols>
    <col min="1" max="1" width="4.140625" bestFit="1" customWidth="1"/>
    <col min="2" max="2" width="13" bestFit="1" customWidth="1"/>
    <col min="3" max="3" width="9.140625" bestFit="1" customWidth="1"/>
    <col min="4" max="4" width="11.28515625" bestFit="1" customWidth="1"/>
    <col min="5" max="5" width="11.42578125" customWidth="1"/>
    <col min="6" max="6" width="11.7109375" bestFit="1" customWidth="1"/>
    <col min="7" max="7" width="14" bestFit="1" customWidth="1"/>
    <col min="8" max="8" width="4.85546875" bestFit="1" customWidth="1"/>
    <col min="9" max="9" width="31.2851562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71</v>
      </c>
      <c r="D3" s="11">
        <v>25</v>
      </c>
      <c r="E3" s="16">
        <v>17</v>
      </c>
      <c r="F3" s="11" t="s">
        <v>18</v>
      </c>
      <c r="G3" s="11"/>
      <c r="H3" s="11" t="s">
        <v>19</v>
      </c>
      <c r="I3" s="11" t="s">
        <v>38</v>
      </c>
      <c r="J3" s="15">
        <v>40709</v>
      </c>
      <c r="K3" s="11"/>
      <c r="L3" s="11">
        <v>109</v>
      </c>
      <c r="M3" s="11">
        <v>400677</v>
      </c>
      <c r="N3" s="11">
        <v>1700802</v>
      </c>
      <c r="O3" s="11"/>
    </row>
    <row r="4" spans="1:15" x14ac:dyDescent="0.25">
      <c r="A4" s="11">
        <v>2</v>
      </c>
      <c r="B4" s="11" t="s">
        <v>22</v>
      </c>
      <c r="C4" s="11">
        <v>47</v>
      </c>
      <c r="D4" s="11">
        <v>18</v>
      </c>
      <c r="E4" s="16">
        <v>12</v>
      </c>
      <c r="F4" s="11" t="s">
        <v>18</v>
      </c>
      <c r="G4" s="11"/>
      <c r="H4" s="11" t="s">
        <v>19</v>
      </c>
      <c r="I4" s="11" t="s">
        <v>38</v>
      </c>
      <c r="J4" s="15">
        <v>40709</v>
      </c>
      <c r="K4" s="11"/>
      <c r="L4" s="11">
        <v>109</v>
      </c>
      <c r="M4" s="11">
        <v>400677</v>
      </c>
      <c r="N4" s="11">
        <v>1700802</v>
      </c>
      <c r="O4" s="11"/>
    </row>
    <row r="5" spans="1:15" x14ac:dyDescent="0.25">
      <c r="A5" s="11">
        <v>3</v>
      </c>
      <c r="B5" s="11" t="s">
        <v>22</v>
      </c>
      <c r="C5" s="11">
        <v>47</v>
      </c>
      <c r="D5" s="11">
        <v>18</v>
      </c>
      <c r="E5" s="16">
        <v>13</v>
      </c>
      <c r="F5" s="11" t="s">
        <v>18</v>
      </c>
      <c r="G5" s="11"/>
      <c r="H5" s="11" t="s">
        <v>19</v>
      </c>
      <c r="I5" s="11" t="s">
        <v>38</v>
      </c>
      <c r="J5" s="15">
        <v>40709</v>
      </c>
      <c r="K5" s="11"/>
      <c r="L5" s="11">
        <v>109</v>
      </c>
      <c r="M5" s="11">
        <v>400677</v>
      </c>
      <c r="N5" s="11">
        <v>1700802</v>
      </c>
      <c r="O5" s="11"/>
    </row>
    <row r="6" spans="1:15" x14ac:dyDescent="0.25">
      <c r="A6" s="11">
        <v>4</v>
      </c>
      <c r="B6" s="11" t="s">
        <v>22</v>
      </c>
      <c r="C6" s="11">
        <v>38</v>
      </c>
      <c r="D6" s="11">
        <v>15</v>
      </c>
      <c r="E6" s="16">
        <v>10</v>
      </c>
      <c r="F6" s="11" t="s">
        <v>18</v>
      </c>
      <c r="G6" s="11"/>
      <c r="H6" s="11" t="s">
        <v>19</v>
      </c>
      <c r="I6" s="11" t="s">
        <v>38</v>
      </c>
      <c r="J6" s="15">
        <v>40709</v>
      </c>
      <c r="K6" s="11"/>
      <c r="L6" s="11">
        <v>109</v>
      </c>
      <c r="M6" s="11">
        <v>400677</v>
      </c>
      <c r="N6" s="11">
        <v>1700802</v>
      </c>
      <c r="O6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C1" workbookViewId="0">
      <selection activeCell="I6" sqref="I6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11.7109375" bestFit="1" customWidth="1"/>
    <col min="7" max="7" width="14" bestFit="1" customWidth="1"/>
    <col min="8" max="8" width="4.85546875" bestFit="1" customWidth="1"/>
    <col min="9" max="9" width="40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26</v>
      </c>
      <c r="D3" s="11">
        <v>12</v>
      </c>
      <c r="E3" s="16">
        <v>8</v>
      </c>
      <c r="F3" s="11" t="s">
        <v>18</v>
      </c>
      <c r="G3" s="11"/>
      <c r="H3" s="11" t="s">
        <v>19</v>
      </c>
      <c r="I3" s="11" t="s">
        <v>46</v>
      </c>
      <c r="J3" s="15">
        <v>40711</v>
      </c>
      <c r="K3" s="11"/>
      <c r="L3" s="11">
        <v>208</v>
      </c>
      <c r="M3" s="11">
        <v>394669</v>
      </c>
      <c r="N3" s="11">
        <v>1683907</v>
      </c>
      <c r="O3" s="11"/>
    </row>
    <row r="4" spans="1:15" x14ac:dyDescent="0.25">
      <c r="A4" s="11">
        <v>2</v>
      </c>
      <c r="B4" s="11" t="s">
        <v>22</v>
      </c>
      <c r="C4" s="11">
        <v>24.5</v>
      </c>
      <c r="D4" s="11">
        <v>12</v>
      </c>
      <c r="E4" s="16">
        <v>8</v>
      </c>
      <c r="F4" s="11" t="s">
        <v>18</v>
      </c>
      <c r="G4" s="11"/>
      <c r="H4" s="11" t="s">
        <v>19</v>
      </c>
      <c r="I4" s="11" t="s">
        <v>46</v>
      </c>
      <c r="J4" s="15">
        <v>40711</v>
      </c>
      <c r="K4" s="11"/>
      <c r="L4" s="11">
        <v>208</v>
      </c>
      <c r="M4" s="11">
        <v>394669</v>
      </c>
      <c r="N4" s="11">
        <v>1683907</v>
      </c>
      <c r="O4" s="11"/>
    </row>
    <row r="5" spans="1:15" x14ac:dyDescent="0.25">
      <c r="A5" s="11">
        <v>3</v>
      </c>
      <c r="B5" s="11" t="s">
        <v>22</v>
      </c>
      <c r="C5" s="11">
        <v>21.3</v>
      </c>
      <c r="D5" s="11">
        <v>11</v>
      </c>
      <c r="E5" s="16">
        <v>9</v>
      </c>
      <c r="F5" s="11" t="s">
        <v>18</v>
      </c>
      <c r="G5" s="11"/>
      <c r="H5" s="11" t="s">
        <v>19</v>
      </c>
      <c r="I5" s="11" t="s">
        <v>46</v>
      </c>
      <c r="J5" s="15">
        <v>40711</v>
      </c>
      <c r="K5" s="11"/>
      <c r="L5" s="11">
        <v>208</v>
      </c>
      <c r="M5" s="11">
        <v>394669</v>
      </c>
      <c r="N5" s="11">
        <v>1683907</v>
      </c>
      <c r="O5" s="11"/>
    </row>
    <row r="6" spans="1:15" x14ac:dyDescent="0.25">
      <c r="A6" s="11">
        <v>4</v>
      </c>
      <c r="B6" s="11" t="s">
        <v>22</v>
      </c>
      <c r="C6" s="11">
        <v>28.1</v>
      </c>
      <c r="D6" s="11">
        <v>15</v>
      </c>
      <c r="E6" s="16">
        <v>10</v>
      </c>
      <c r="F6" s="11" t="s">
        <v>18</v>
      </c>
      <c r="G6" s="11"/>
      <c r="H6" s="11" t="s">
        <v>19</v>
      </c>
      <c r="I6" s="11" t="s">
        <v>46</v>
      </c>
      <c r="J6" s="15">
        <v>40711</v>
      </c>
      <c r="K6" s="11"/>
      <c r="L6" s="11">
        <v>208</v>
      </c>
      <c r="M6" s="11">
        <v>394669</v>
      </c>
      <c r="N6" s="11">
        <v>1683907</v>
      </c>
      <c r="O6" s="11"/>
    </row>
    <row r="7" spans="1:15" x14ac:dyDescent="0.25">
      <c r="A7" s="11">
        <v>5</v>
      </c>
      <c r="B7" s="11" t="s">
        <v>22</v>
      </c>
      <c r="C7" s="11">
        <v>23.4</v>
      </c>
      <c r="D7" s="11">
        <v>12</v>
      </c>
      <c r="E7" s="16">
        <v>8</v>
      </c>
      <c r="F7" s="11" t="s">
        <v>18</v>
      </c>
      <c r="G7" s="11"/>
      <c r="H7" s="11" t="s">
        <v>19</v>
      </c>
      <c r="I7" s="11" t="s">
        <v>46</v>
      </c>
      <c r="J7" s="15">
        <v>40711</v>
      </c>
      <c r="K7" s="11"/>
      <c r="L7" s="11">
        <v>208</v>
      </c>
      <c r="M7" s="11">
        <v>394669</v>
      </c>
      <c r="N7" s="11">
        <v>1683907</v>
      </c>
      <c r="O7" s="11"/>
    </row>
    <row r="8" spans="1:15" x14ac:dyDescent="0.25">
      <c r="A8" s="11">
        <v>6</v>
      </c>
      <c r="B8" s="11" t="s">
        <v>17</v>
      </c>
      <c r="C8" s="11">
        <v>24</v>
      </c>
      <c r="D8" s="11">
        <v>12</v>
      </c>
      <c r="E8" s="16">
        <v>8</v>
      </c>
      <c r="F8" s="11" t="s">
        <v>18</v>
      </c>
      <c r="G8" s="11"/>
      <c r="H8" s="11" t="s">
        <v>19</v>
      </c>
      <c r="I8" s="11" t="s">
        <v>46</v>
      </c>
      <c r="J8" s="15">
        <v>40711</v>
      </c>
      <c r="K8" s="11"/>
      <c r="L8" s="11">
        <v>208</v>
      </c>
      <c r="M8" s="11">
        <v>394669</v>
      </c>
      <c r="N8" s="11">
        <v>1683907</v>
      </c>
      <c r="O8" s="11"/>
    </row>
    <row r="9" spans="1:15" x14ac:dyDescent="0.25">
      <c r="A9" s="11">
        <v>7</v>
      </c>
      <c r="B9" s="11" t="s">
        <v>22</v>
      </c>
      <c r="C9" s="11">
        <v>26.2</v>
      </c>
      <c r="D9" s="11">
        <v>13</v>
      </c>
      <c r="E9" s="16">
        <v>9</v>
      </c>
      <c r="F9" s="11" t="s">
        <v>18</v>
      </c>
      <c r="G9" s="11"/>
      <c r="H9" s="11" t="s">
        <v>19</v>
      </c>
      <c r="I9" s="11" t="s">
        <v>46</v>
      </c>
      <c r="J9" s="15">
        <v>40711</v>
      </c>
      <c r="K9" s="11"/>
      <c r="L9" s="11">
        <v>208</v>
      </c>
      <c r="M9" s="11">
        <v>394669</v>
      </c>
      <c r="N9" s="11">
        <v>1683907</v>
      </c>
      <c r="O9" s="11"/>
    </row>
    <row r="10" spans="1:15" x14ac:dyDescent="0.25">
      <c r="A10" s="11">
        <v>8</v>
      </c>
      <c r="B10" s="11" t="s">
        <v>22</v>
      </c>
      <c r="C10" s="11">
        <v>20.5</v>
      </c>
      <c r="D10" s="11">
        <v>11</v>
      </c>
      <c r="E10" s="16" t="s">
        <v>21</v>
      </c>
      <c r="F10" s="11" t="s">
        <v>18</v>
      </c>
      <c r="G10" s="11"/>
      <c r="H10" s="11" t="s">
        <v>19</v>
      </c>
      <c r="I10" s="11" t="s">
        <v>46</v>
      </c>
      <c r="J10" s="15">
        <v>40711</v>
      </c>
      <c r="K10" s="11"/>
      <c r="L10" s="11">
        <v>208</v>
      </c>
      <c r="M10" s="11">
        <v>394669</v>
      </c>
      <c r="N10" s="11">
        <v>1683907</v>
      </c>
      <c r="O10" s="11"/>
    </row>
    <row r="11" spans="1:15" x14ac:dyDescent="0.25">
      <c r="A11" s="11">
        <v>9</v>
      </c>
      <c r="B11" s="11" t="s">
        <v>22</v>
      </c>
      <c r="C11" s="2">
        <v>31.4</v>
      </c>
      <c r="D11" s="2">
        <v>15</v>
      </c>
      <c r="E11" s="16">
        <v>10</v>
      </c>
      <c r="F11" s="11" t="s">
        <v>18</v>
      </c>
      <c r="G11" s="2"/>
      <c r="H11" s="11" t="s">
        <v>19</v>
      </c>
      <c r="I11" s="11" t="s">
        <v>46</v>
      </c>
      <c r="J11" s="15">
        <v>40711</v>
      </c>
      <c r="K11" s="2"/>
      <c r="L11" s="11">
        <v>208</v>
      </c>
      <c r="M11" s="11">
        <v>394669</v>
      </c>
      <c r="N11" s="11">
        <v>1683907</v>
      </c>
      <c r="O11" s="2"/>
    </row>
    <row r="12" spans="1:15" x14ac:dyDescent="0.25">
      <c r="A12" s="11">
        <v>10</v>
      </c>
      <c r="B12" s="11" t="s">
        <v>22</v>
      </c>
      <c r="C12" s="2">
        <v>14.8</v>
      </c>
      <c r="D12" s="2">
        <v>6</v>
      </c>
      <c r="E12" s="16" t="s">
        <v>21</v>
      </c>
      <c r="F12" s="11" t="s">
        <v>18</v>
      </c>
      <c r="G12" s="2"/>
      <c r="H12" s="11" t="s">
        <v>19</v>
      </c>
      <c r="I12" s="11" t="s">
        <v>46</v>
      </c>
      <c r="J12" s="15">
        <v>40711</v>
      </c>
      <c r="K12" s="2"/>
      <c r="L12" s="11">
        <v>208</v>
      </c>
      <c r="M12" s="11">
        <v>394669</v>
      </c>
      <c r="N12" s="11">
        <v>1683907</v>
      </c>
      <c r="O12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C1" workbookViewId="0">
      <selection sqref="A1:O15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11.7109375" bestFit="1" customWidth="1"/>
    <col min="7" max="7" width="14" bestFit="1" customWidth="1"/>
    <col min="8" max="8" width="4.85546875" bestFit="1" customWidth="1"/>
    <col min="9" max="9" width="40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17</v>
      </c>
      <c r="C3" s="11">
        <v>28.6</v>
      </c>
      <c r="D3" s="11">
        <v>10</v>
      </c>
      <c r="E3" s="16">
        <v>8</v>
      </c>
      <c r="F3" s="11" t="s">
        <v>18</v>
      </c>
      <c r="G3" s="11"/>
      <c r="H3" s="11" t="s">
        <v>19</v>
      </c>
      <c r="I3" s="11" t="s">
        <v>46</v>
      </c>
      <c r="J3" s="15">
        <v>40711</v>
      </c>
      <c r="K3" s="11"/>
      <c r="L3" s="11">
        <v>209</v>
      </c>
      <c r="M3" s="11">
        <v>394417</v>
      </c>
      <c r="N3" s="11">
        <v>1683442</v>
      </c>
      <c r="O3" s="11"/>
    </row>
    <row r="4" spans="1:15" x14ac:dyDescent="0.25">
      <c r="A4" s="11">
        <v>2</v>
      </c>
      <c r="B4" s="11" t="s">
        <v>17</v>
      </c>
      <c r="C4" s="11">
        <v>25</v>
      </c>
      <c r="D4" s="11">
        <v>9</v>
      </c>
      <c r="E4" s="16">
        <v>7</v>
      </c>
      <c r="F4" s="11" t="s">
        <v>18</v>
      </c>
      <c r="G4" s="11"/>
      <c r="H4" s="11" t="s">
        <v>19</v>
      </c>
      <c r="I4" s="11" t="s">
        <v>46</v>
      </c>
      <c r="J4" s="15">
        <v>40711</v>
      </c>
      <c r="K4" s="11"/>
      <c r="L4" s="11">
        <v>209</v>
      </c>
      <c r="M4" s="11">
        <v>394417</v>
      </c>
      <c r="N4" s="11">
        <v>1683442</v>
      </c>
      <c r="O4" s="11"/>
    </row>
    <row r="5" spans="1:15" x14ac:dyDescent="0.25">
      <c r="A5" s="11">
        <v>3</v>
      </c>
      <c r="B5" s="11" t="s">
        <v>47</v>
      </c>
      <c r="C5" s="11">
        <v>33.200000000000003</v>
      </c>
      <c r="D5" s="11">
        <v>15</v>
      </c>
      <c r="E5" s="16">
        <v>10</v>
      </c>
      <c r="F5" s="11" t="s">
        <v>18</v>
      </c>
      <c r="G5" s="11"/>
      <c r="H5" s="11" t="s">
        <v>19</v>
      </c>
      <c r="I5" s="11" t="s">
        <v>46</v>
      </c>
      <c r="J5" s="15">
        <v>40711</v>
      </c>
      <c r="K5" s="11"/>
      <c r="L5" s="11">
        <v>209</v>
      </c>
      <c r="M5" s="11">
        <v>394417</v>
      </c>
      <c r="N5" s="11">
        <v>1683442</v>
      </c>
      <c r="O5" s="11"/>
    </row>
    <row r="6" spans="1:15" x14ac:dyDescent="0.25">
      <c r="A6" s="11">
        <v>4</v>
      </c>
      <c r="B6" s="11" t="s">
        <v>23</v>
      </c>
      <c r="C6" s="11">
        <v>23</v>
      </c>
      <c r="D6" s="11">
        <v>8</v>
      </c>
      <c r="E6" s="16" t="s">
        <v>21</v>
      </c>
      <c r="F6" s="11" t="s">
        <v>18</v>
      </c>
      <c r="G6" s="11"/>
      <c r="H6" s="11" t="s">
        <v>19</v>
      </c>
      <c r="I6" s="11" t="s">
        <v>46</v>
      </c>
      <c r="J6" s="15">
        <v>40711</v>
      </c>
      <c r="K6" s="11"/>
      <c r="L6" s="11">
        <v>209</v>
      </c>
      <c r="M6" s="11">
        <v>394417</v>
      </c>
      <c r="N6" s="11">
        <v>1683442</v>
      </c>
      <c r="O6" s="11"/>
    </row>
    <row r="7" spans="1:15" x14ac:dyDescent="0.25">
      <c r="A7" s="11">
        <v>5</v>
      </c>
      <c r="B7" s="11" t="s">
        <v>22</v>
      </c>
      <c r="C7" s="11">
        <v>39.200000000000003</v>
      </c>
      <c r="D7" s="11">
        <v>25</v>
      </c>
      <c r="E7" s="16">
        <v>18</v>
      </c>
      <c r="F7" s="11" t="s">
        <v>18</v>
      </c>
      <c r="G7" s="11"/>
      <c r="H7" s="11" t="s">
        <v>19</v>
      </c>
      <c r="I7" s="11" t="s">
        <v>46</v>
      </c>
      <c r="J7" s="15">
        <v>40711</v>
      </c>
      <c r="K7" s="11"/>
      <c r="L7" s="11">
        <v>209</v>
      </c>
      <c r="M7" s="11">
        <v>394417</v>
      </c>
      <c r="N7" s="11">
        <v>1683442</v>
      </c>
      <c r="O7" s="11"/>
    </row>
    <row r="8" spans="1:15" x14ac:dyDescent="0.25">
      <c r="A8" s="11">
        <v>6</v>
      </c>
      <c r="B8" s="11" t="s">
        <v>23</v>
      </c>
      <c r="C8" s="11">
        <v>23.5</v>
      </c>
      <c r="D8" s="11">
        <v>8</v>
      </c>
      <c r="E8" s="16" t="s">
        <v>21</v>
      </c>
      <c r="F8" s="11" t="s">
        <v>18</v>
      </c>
      <c r="G8" s="11"/>
      <c r="H8" s="11" t="s">
        <v>19</v>
      </c>
      <c r="I8" s="11" t="s">
        <v>46</v>
      </c>
      <c r="J8" s="15">
        <v>40711</v>
      </c>
      <c r="K8" s="11"/>
      <c r="L8" s="11">
        <v>209</v>
      </c>
      <c r="M8" s="11">
        <v>394417</v>
      </c>
      <c r="N8" s="11">
        <v>1683442</v>
      </c>
      <c r="O8" s="11"/>
    </row>
    <row r="9" spans="1:15" x14ac:dyDescent="0.25">
      <c r="A9" s="11">
        <v>7</v>
      </c>
      <c r="B9" s="11" t="s">
        <v>22</v>
      </c>
      <c r="C9" s="11">
        <v>18</v>
      </c>
      <c r="D9" s="11">
        <v>12</v>
      </c>
      <c r="E9" s="16">
        <v>8</v>
      </c>
      <c r="F9" s="11" t="s">
        <v>18</v>
      </c>
      <c r="G9" s="11"/>
      <c r="H9" s="11" t="s">
        <v>19</v>
      </c>
      <c r="I9" s="11" t="s">
        <v>46</v>
      </c>
      <c r="J9" s="15">
        <v>40711</v>
      </c>
      <c r="K9" s="11"/>
      <c r="L9" s="11">
        <v>209</v>
      </c>
      <c r="M9" s="11">
        <v>394417</v>
      </c>
      <c r="N9" s="11">
        <v>1683442</v>
      </c>
      <c r="O9" s="11"/>
    </row>
    <row r="10" spans="1:15" x14ac:dyDescent="0.25">
      <c r="A10" s="11">
        <v>8</v>
      </c>
      <c r="B10" s="11" t="s">
        <v>22</v>
      </c>
      <c r="C10" s="11">
        <v>31.2</v>
      </c>
      <c r="D10" s="11">
        <v>15</v>
      </c>
      <c r="E10" s="16">
        <v>9</v>
      </c>
      <c r="F10" s="11" t="s">
        <v>18</v>
      </c>
      <c r="G10" s="11"/>
      <c r="H10" s="11" t="s">
        <v>19</v>
      </c>
      <c r="I10" s="11" t="s">
        <v>46</v>
      </c>
      <c r="J10" s="15">
        <v>40711</v>
      </c>
      <c r="K10" s="11"/>
      <c r="L10" s="11">
        <v>209</v>
      </c>
      <c r="M10" s="11">
        <v>394417</v>
      </c>
      <c r="N10" s="11">
        <v>1683442</v>
      </c>
      <c r="O10" s="11"/>
    </row>
    <row r="11" spans="1:15" x14ac:dyDescent="0.25">
      <c r="A11" s="11">
        <v>9</v>
      </c>
      <c r="B11" s="11" t="s">
        <v>17</v>
      </c>
      <c r="C11" s="2">
        <v>31.3</v>
      </c>
      <c r="D11" s="2">
        <v>12</v>
      </c>
      <c r="E11" s="16">
        <v>8</v>
      </c>
      <c r="F11" s="11" t="s">
        <v>18</v>
      </c>
      <c r="G11" s="2"/>
      <c r="H11" s="11" t="s">
        <v>19</v>
      </c>
      <c r="I11" s="11" t="s">
        <v>46</v>
      </c>
      <c r="J11" s="15">
        <v>40711</v>
      </c>
      <c r="K11" s="2"/>
      <c r="L11" s="11">
        <v>209</v>
      </c>
      <c r="M11" s="11">
        <v>394417</v>
      </c>
      <c r="N11" s="11">
        <v>1683442</v>
      </c>
      <c r="O11" s="2"/>
    </row>
    <row r="12" spans="1:15" x14ac:dyDescent="0.25">
      <c r="A12" s="11">
        <v>10</v>
      </c>
      <c r="B12" s="11" t="s">
        <v>17</v>
      </c>
      <c r="C12" s="2">
        <v>33.200000000000003</v>
      </c>
      <c r="D12" s="2">
        <v>12</v>
      </c>
      <c r="E12" s="16">
        <v>8</v>
      </c>
      <c r="F12" s="11" t="s">
        <v>18</v>
      </c>
      <c r="G12" s="2"/>
      <c r="H12" s="11" t="s">
        <v>19</v>
      </c>
      <c r="I12" s="11" t="s">
        <v>46</v>
      </c>
      <c r="J12" s="15">
        <v>40711</v>
      </c>
      <c r="K12" s="2"/>
      <c r="L12" s="11">
        <v>209</v>
      </c>
      <c r="M12" s="11">
        <v>394417</v>
      </c>
      <c r="N12" s="11">
        <v>1683442</v>
      </c>
      <c r="O12" s="2"/>
    </row>
    <row r="13" spans="1:15" x14ac:dyDescent="0.25">
      <c r="A13" s="11">
        <v>11</v>
      </c>
      <c r="B13" s="17" t="s">
        <v>17</v>
      </c>
      <c r="C13" s="2">
        <v>16.7</v>
      </c>
      <c r="D13" s="2">
        <v>8</v>
      </c>
      <c r="E13" s="2">
        <v>5</v>
      </c>
      <c r="F13" s="11" t="s">
        <v>18</v>
      </c>
      <c r="G13" s="2"/>
      <c r="H13" s="11" t="s">
        <v>19</v>
      </c>
      <c r="I13" s="11" t="s">
        <v>46</v>
      </c>
      <c r="J13" s="15">
        <v>40711</v>
      </c>
      <c r="K13" s="2"/>
      <c r="L13" s="11">
        <v>209</v>
      </c>
      <c r="M13" s="11">
        <v>394417</v>
      </c>
      <c r="N13" s="11">
        <v>1683442</v>
      </c>
      <c r="O13" s="2"/>
    </row>
    <row r="14" spans="1:15" x14ac:dyDescent="0.25">
      <c r="A14" s="11">
        <v>12</v>
      </c>
      <c r="B14" s="17" t="s">
        <v>23</v>
      </c>
      <c r="C14" s="2">
        <v>14.2</v>
      </c>
      <c r="D14" s="2">
        <v>6</v>
      </c>
      <c r="E14" s="18" t="s">
        <v>21</v>
      </c>
      <c r="F14" s="11" t="s">
        <v>18</v>
      </c>
      <c r="G14" s="2"/>
      <c r="H14" s="11" t="s">
        <v>19</v>
      </c>
      <c r="I14" s="11" t="s">
        <v>46</v>
      </c>
      <c r="J14" s="15">
        <v>40711</v>
      </c>
      <c r="K14" s="2"/>
      <c r="L14" s="11">
        <v>209</v>
      </c>
      <c r="M14" s="11">
        <v>394417</v>
      </c>
      <c r="N14" s="11">
        <v>1683442</v>
      </c>
      <c r="O14" s="2"/>
    </row>
    <row r="15" spans="1:15" x14ac:dyDescent="0.25">
      <c r="A15" s="11">
        <v>13</v>
      </c>
      <c r="B15" s="17" t="s">
        <v>23</v>
      </c>
      <c r="C15" s="2">
        <v>12.5</v>
      </c>
      <c r="D15" s="2">
        <v>6</v>
      </c>
      <c r="E15" s="18" t="s">
        <v>21</v>
      </c>
      <c r="F15" s="11" t="s">
        <v>18</v>
      </c>
      <c r="G15" s="2"/>
      <c r="H15" s="11" t="s">
        <v>19</v>
      </c>
      <c r="I15" s="11" t="s">
        <v>46</v>
      </c>
      <c r="J15" s="15">
        <v>40711</v>
      </c>
      <c r="K15" s="2"/>
      <c r="L15" s="11">
        <v>209</v>
      </c>
      <c r="M15" s="11">
        <v>394417</v>
      </c>
      <c r="N15" s="11">
        <v>1683442</v>
      </c>
      <c r="O15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A11" sqref="A11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11.7109375" bestFit="1" customWidth="1"/>
    <col min="7" max="7" width="14" bestFit="1" customWidth="1"/>
    <col min="8" max="8" width="4.85546875" bestFit="1" customWidth="1"/>
    <col min="9" max="9" width="42.8554687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37</v>
      </c>
      <c r="D3" s="11"/>
      <c r="E3" s="18" t="s">
        <v>21</v>
      </c>
      <c r="F3" s="11" t="s">
        <v>18</v>
      </c>
      <c r="G3" s="11"/>
      <c r="H3" s="11" t="s">
        <v>19</v>
      </c>
      <c r="I3" s="11" t="s">
        <v>48</v>
      </c>
      <c r="J3" s="15">
        <v>40711</v>
      </c>
      <c r="K3" s="11"/>
      <c r="L3" s="11">
        <v>210</v>
      </c>
      <c r="M3" s="11">
        <v>394324</v>
      </c>
      <c r="N3" s="11">
        <v>1683194</v>
      </c>
      <c r="O3" s="11"/>
    </row>
    <row r="4" spans="1:15" x14ac:dyDescent="0.25">
      <c r="A4" s="11">
        <v>2</v>
      </c>
      <c r="B4" s="11" t="s">
        <v>17</v>
      </c>
      <c r="C4" s="11">
        <v>20</v>
      </c>
      <c r="D4" s="11">
        <v>4</v>
      </c>
      <c r="E4" s="18" t="s">
        <v>21</v>
      </c>
      <c r="F4" s="11" t="s">
        <v>18</v>
      </c>
      <c r="G4" s="11"/>
      <c r="H4" s="11" t="s">
        <v>19</v>
      </c>
      <c r="I4" s="11" t="s">
        <v>48</v>
      </c>
      <c r="J4" s="15">
        <v>40711</v>
      </c>
      <c r="K4" s="11"/>
      <c r="L4" s="11">
        <v>210</v>
      </c>
      <c r="M4" s="11">
        <v>394324</v>
      </c>
      <c r="N4" s="11">
        <v>1683194</v>
      </c>
      <c r="O4" s="11"/>
    </row>
    <row r="5" spans="1:15" x14ac:dyDescent="0.25">
      <c r="A5" s="11">
        <v>3</v>
      </c>
      <c r="B5" s="11" t="s">
        <v>17</v>
      </c>
      <c r="C5" s="11">
        <v>21</v>
      </c>
      <c r="D5" s="11">
        <v>5</v>
      </c>
      <c r="E5" s="18" t="s">
        <v>21</v>
      </c>
      <c r="F5" s="11" t="s">
        <v>18</v>
      </c>
      <c r="G5" s="11"/>
      <c r="H5" s="11" t="s">
        <v>19</v>
      </c>
      <c r="I5" s="11" t="s">
        <v>48</v>
      </c>
      <c r="J5" s="15">
        <v>40711</v>
      </c>
      <c r="K5" s="11"/>
      <c r="L5" s="11">
        <v>210</v>
      </c>
      <c r="M5" s="11">
        <v>394324</v>
      </c>
      <c r="N5" s="11">
        <v>1683194</v>
      </c>
      <c r="O5" s="11"/>
    </row>
    <row r="6" spans="1:15" x14ac:dyDescent="0.25">
      <c r="A6" s="11">
        <v>4</v>
      </c>
      <c r="B6" s="11" t="s">
        <v>17</v>
      </c>
      <c r="C6" s="11">
        <v>17</v>
      </c>
      <c r="D6" s="11">
        <v>5</v>
      </c>
      <c r="E6" s="18" t="s">
        <v>21</v>
      </c>
      <c r="F6" s="11" t="s">
        <v>18</v>
      </c>
      <c r="G6" s="11"/>
      <c r="H6" s="11" t="s">
        <v>19</v>
      </c>
      <c r="I6" s="11" t="s">
        <v>48</v>
      </c>
      <c r="J6" s="15">
        <v>40711</v>
      </c>
      <c r="K6" s="11"/>
      <c r="L6" s="11">
        <v>210</v>
      </c>
      <c r="M6" s="11">
        <v>394324</v>
      </c>
      <c r="N6" s="11">
        <v>1683194</v>
      </c>
      <c r="O6" s="11"/>
    </row>
    <row r="7" spans="1:15" x14ac:dyDescent="0.25">
      <c r="A7" s="11">
        <v>5</v>
      </c>
      <c r="B7" s="11" t="s">
        <v>17</v>
      </c>
      <c r="C7" s="11">
        <v>23.5</v>
      </c>
      <c r="D7" s="11">
        <v>7</v>
      </c>
      <c r="E7" s="18" t="s">
        <v>21</v>
      </c>
      <c r="F7" s="11" t="s">
        <v>18</v>
      </c>
      <c r="G7" s="11"/>
      <c r="H7" s="11" t="s">
        <v>19</v>
      </c>
      <c r="I7" s="11" t="s">
        <v>48</v>
      </c>
      <c r="J7" s="15">
        <v>40711</v>
      </c>
      <c r="K7" s="11"/>
      <c r="L7" s="11">
        <v>210</v>
      </c>
      <c r="M7" s="11">
        <v>394324</v>
      </c>
      <c r="N7" s="11">
        <v>1683194</v>
      </c>
      <c r="O7" s="11"/>
    </row>
    <row r="8" spans="1:15" x14ac:dyDescent="0.25">
      <c r="A8" s="11">
        <v>6</v>
      </c>
      <c r="B8" s="11" t="s">
        <v>22</v>
      </c>
      <c r="C8" s="11">
        <v>19.8</v>
      </c>
      <c r="D8" s="11">
        <v>7</v>
      </c>
      <c r="E8" s="18" t="s">
        <v>21</v>
      </c>
      <c r="F8" s="11" t="s">
        <v>18</v>
      </c>
      <c r="G8" s="11"/>
      <c r="H8" s="11" t="s">
        <v>19</v>
      </c>
      <c r="I8" s="11" t="s">
        <v>48</v>
      </c>
      <c r="J8" s="15">
        <v>40711</v>
      </c>
      <c r="K8" s="11"/>
      <c r="L8" s="11">
        <v>210</v>
      </c>
      <c r="M8" s="11">
        <v>394324</v>
      </c>
      <c r="N8" s="11">
        <v>1683194</v>
      </c>
      <c r="O8" s="11"/>
    </row>
    <row r="9" spans="1:15" x14ac:dyDescent="0.25">
      <c r="A9" s="11">
        <v>7</v>
      </c>
      <c r="B9" s="11" t="s">
        <v>22</v>
      </c>
      <c r="C9" s="11">
        <v>15</v>
      </c>
      <c r="D9" s="11">
        <v>6</v>
      </c>
      <c r="E9" s="18" t="s">
        <v>21</v>
      </c>
      <c r="F9" s="11" t="s">
        <v>18</v>
      </c>
      <c r="G9" s="11"/>
      <c r="H9" s="11" t="s">
        <v>19</v>
      </c>
      <c r="I9" s="11" t="s">
        <v>48</v>
      </c>
      <c r="J9" s="15">
        <v>40711</v>
      </c>
      <c r="K9" s="11"/>
      <c r="L9" s="11">
        <v>210</v>
      </c>
      <c r="M9" s="11">
        <v>394324</v>
      </c>
      <c r="N9" s="11">
        <v>1683194</v>
      </c>
      <c r="O9" s="11"/>
    </row>
    <row r="10" spans="1:15" x14ac:dyDescent="0.25">
      <c r="A10" s="11">
        <v>8</v>
      </c>
      <c r="B10" s="11" t="s">
        <v>22</v>
      </c>
      <c r="C10" s="11">
        <v>29.3</v>
      </c>
      <c r="D10" s="11">
        <v>10</v>
      </c>
      <c r="E10" s="18" t="s">
        <v>21</v>
      </c>
      <c r="F10" s="11" t="s">
        <v>49</v>
      </c>
      <c r="G10" s="11"/>
      <c r="H10" s="11" t="s">
        <v>19</v>
      </c>
      <c r="I10" s="11" t="s">
        <v>48</v>
      </c>
      <c r="J10" s="15">
        <v>40711</v>
      </c>
      <c r="K10" s="11"/>
      <c r="L10" s="11">
        <v>210</v>
      </c>
      <c r="M10" s="11">
        <v>394324</v>
      </c>
      <c r="N10" s="11">
        <v>1683194</v>
      </c>
      <c r="O10" s="11"/>
    </row>
    <row r="11" spans="1:15" x14ac:dyDescent="0.25">
      <c r="A11" s="11">
        <v>9</v>
      </c>
      <c r="B11" s="11" t="s">
        <v>22</v>
      </c>
      <c r="C11" s="2">
        <v>19.3</v>
      </c>
      <c r="D11" s="2">
        <v>6</v>
      </c>
      <c r="E11" s="18" t="s">
        <v>21</v>
      </c>
      <c r="F11" s="11" t="s">
        <v>18</v>
      </c>
      <c r="G11" s="2"/>
      <c r="H11" s="11" t="s">
        <v>19</v>
      </c>
      <c r="I11" s="11" t="s">
        <v>48</v>
      </c>
      <c r="J11" s="15">
        <v>40711</v>
      </c>
      <c r="K11" s="2"/>
      <c r="L11" s="11">
        <v>210</v>
      </c>
      <c r="M11" s="11">
        <v>394324</v>
      </c>
      <c r="N11" s="11">
        <v>1683194</v>
      </c>
      <c r="O11" s="2"/>
    </row>
    <row r="12" spans="1:15" x14ac:dyDescent="0.25">
      <c r="A12" s="11">
        <v>10</v>
      </c>
      <c r="B12" s="11" t="s">
        <v>22</v>
      </c>
      <c r="C12" s="2">
        <v>18.5</v>
      </c>
      <c r="D12" s="2">
        <v>5</v>
      </c>
      <c r="E12" s="18" t="s">
        <v>21</v>
      </c>
      <c r="F12" s="11" t="s">
        <v>18</v>
      </c>
      <c r="G12" s="2"/>
      <c r="H12" s="11" t="s">
        <v>19</v>
      </c>
      <c r="I12" s="11" t="s">
        <v>48</v>
      </c>
      <c r="J12" s="15">
        <v>40711</v>
      </c>
      <c r="K12" s="2"/>
      <c r="L12" s="11">
        <v>210</v>
      </c>
      <c r="M12" s="11">
        <v>394324</v>
      </c>
      <c r="N12" s="11">
        <v>1683194</v>
      </c>
      <c r="O12" s="2"/>
    </row>
    <row r="13" spans="1:15" x14ac:dyDescent="0.25">
      <c r="A13" s="11">
        <v>11</v>
      </c>
      <c r="B13" s="11" t="s">
        <v>22</v>
      </c>
      <c r="C13" s="2">
        <v>20.399999999999999</v>
      </c>
      <c r="D13" s="2">
        <v>12</v>
      </c>
      <c r="E13" s="18" t="s">
        <v>21</v>
      </c>
      <c r="F13" s="11" t="s">
        <v>18</v>
      </c>
      <c r="G13" s="2"/>
      <c r="H13" s="11" t="s">
        <v>19</v>
      </c>
      <c r="I13" s="11" t="s">
        <v>48</v>
      </c>
      <c r="J13" s="15">
        <v>40711</v>
      </c>
      <c r="K13" s="2"/>
      <c r="L13" s="11">
        <v>210</v>
      </c>
      <c r="M13" s="11">
        <v>394324</v>
      </c>
      <c r="N13" s="11">
        <v>1683194</v>
      </c>
      <c r="O13" s="2"/>
    </row>
    <row r="14" spans="1:15" x14ac:dyDescent="0.25">
      <c r="A14" s="11">
        <v>12</v>
      </c>
      <c r="B14" s="11" t="s">
        <v>22</v>
      </c>
      <c r="C14" s="2">
        <v>19.8</v>
      </c>
      <c r="D14" s="2">
        <v>8</v>
      </c>
      <c r="E14" s="18" t="s">
        <v>21</v>
      </c>
      <c r="F14" s="11" t="s">
        <v>18</v>
      </c>
      <c r="G14" s="2"/>
      <c r="H14" s="11" t="s">
        <v>19</v>
      </c>
      <c r="I14" s="11" t="s">
        <v>48</v>
      </c>
      <c r="J14" s="15">
        <v>40711</v>
      </c>
      <c r="K14" s="2"/>
      <c r="L14" s="11">
        <v>210</v>
      </c>
      <c r="M14" s="11">
        <v>394324</v>
      </c>
      <c r="N14" s="11">
        <v>1683194</v>
      </c>
      <c r="O14" s="2"/>
    </row>
    <row r="15" spans="1:15" x14ac:dyDescent="0.25">
      <c r="A15" s="11">
        <v>13</v>
      </c>
      <c r="B15" s="11" t="s">
        <v>22</v>
      </c>
      <c r="C15" s="2">
        <v>25</v>
      </c>
      <c r="D15" s="2">
        <v>15</v>
      </c>
      <c r="E15" s="18" t="s">
        <v>21</v>
      </c>
      <c r="F15" s="11" t="s">
        <v>18</v>
      </c>
      <c r="G15" s="2"/>
      <c r="H15" s="11" t="s">
        <v>19</v>
      </c>
      <c r="I15" s="11" t="s">
        <v>48</v>
      </c>
      <c r="J15" s="15">
        <v>40711</v>
      </c>
      <c r="K15" s="2"/>
      <c r="L15" s="11">
        <v>210</v>
      </c>
      <c r="M15" s="11">
        <v>394324</v>
      </c>
      <c r="N15" s="11">
        <v>1683194</v>
      </c>
      <c r="O15" s="2"/>
    </row>
    <row r="16" spans="1:15" x14ac:dyDescent="0.25">
      <c r="A16" s="11">
        <v>14</v>
      </c>
      <c r="B16" s="11" t="s">
        <v>22</v>
      </c>
      <c r="C16" s="2">
        <v>13</v>
      </c>
      <c r="D16" s="2">
        <v>9</v>
      </c>
      <c r="E16" s="18" t="s">
        <v>21</v>
      </c>
      <c r="F16" s="11" t="s">
        <v>18</v>
      </c>
      <c r="G16" s="2"/>
      <c r="H16" s="11" t="s">
        <v>19</v>
      </c>
      <c r="I16" s="11" t="s">
        <v>48</v>
      </c>
      <c r="J16" s="15">
        <v>40711</v>
      </c>
      <c r="K16" s="2"/>
      <c r="L16" s="11">
        <v>210</v>
      </c>
      <c r="M16" s="11">
        <v>394324</v>
      </c>
      <c r="N16" s="11">
        <v>1683194</v>
      </c>
      <c r="O16" s="2"/>
    </row>
    <row r="17" spans="1:15" x14ac:dyDescent="0.25">
      <c r="A17" s="11">
        <v>15</v>
      </c>
      <c r="B17" s="11" t="s">
        <v>22</v>
      </c>
      <c r="C17" s="2">
        <v>10</v>
      </c>
      <c r="D17" s="2">
        <v>9</v>
      </c>
      <c r="E17" s="18" t="s">
        <v>21</v>
      </c>
      <c r="F17" s="11" t="s">
        <v>18</v>
      </c>
      <c r="G17" s="2"/>
      <c r="H17" s="11" t="s">
        <v>19</v>
      </c>
      <c r="I17" s="11" t="s">
        <v>48</v>
      </c>
      <c r="J17" s="15">
        <v>40711</v>
      </c>
      <c r="K17" s="2"/>
      <c r="L17" s="11">
        <v>210</v>
      </c>
      <c r="M17" s="11">
        <v>394324</v>
      </c>
      <c r="N17" s="11">
        <v>1683194</v>
      </c>
      <c r="O17" s="2"/>
    </row>
    <row r="18" spans="1:15" x14ac:dyDescent="0.25">
      <c r="A18" s="11">
        <v>16</v>
      </c>
      <c r="B18" s="2" t="s">
        <v>22</v>
      </c>
      <c r="C18" s="2">
        <v>26.4</v>
      </c>
      <c r="D18" s="2">
        <v>18</v>
      </c>
      <c r="E18" s="18" t="s">
        <v>21</v>
      </c>
      <c r="F18" s="11" t="s">
        <v>18</v>
      </c>
      <c r="G18" s="2"/>
      <c r="H18" s="11" t="s">
        <v>19</v>
      </c>
      <c r="I18" s="11" t="s">
        <v>48</v>
      </c>
      <c r="J18" s="15">
        <v>40711</v>
      </c>
      <c r="K18" s="2"/>
      <c r="L18" s="11">
        <v>210</v>
      </c>
      <c r="M18" s="11">
        <v>394324</v>
      </c>
      <c r="N18" s="11">
        <v>1683194</v>
      </c>
      <c r="O18" s="2"/>
    </row>
    <row r="19" spans="1:15" x14ac:dyDescent="0.25">
      <c r="A19" s="11">
        <v>17</v>
      </c>
      <c r="B19" s="2" t="s">
        <v>17</v>
      </c>
      <c r="C19" s="2">
        <v>19.600000000000001</v>
      </c>
      <c r="D19" s="2">
        <v>5</v>
      </c>
      <c r="E19" s="18" t="s">
        <v>21</v>
      </c>
      <c r="F19" s="11" t="s">
        <v>18</v>
      </c>
      <c r="G19" s="2"/>
      <c r="H19" s="11" t="s">
        <v>19</v>
      </c>
      <c r="I19" s="11" t="s">
        <v>48</v>
      </c>
      <c r="J19" s="15">
        <v>40711</v>
      </c>
      <c r="K19" s="2"/>
      <c r="L19" s="11">
        <v>210</v>
      </c>
      <c r="M19" s="11">
        <v>394324</v>
      </c>
      <c r="N19" s="11">
        <v>1683194</v>
      </c>
      <c r="O19" s="2"/>
    </row>
    <row r="20" spans="1:15" x14ac:dyDescent="0.25">
      <c r="A20" s="11">
        <v>18</v>
      </c>
      <c r="B20" s="2" t="s">
        <v>22</v>
      </c>
      <c r="C20" s="2">
        <v>25.2</v>
      </c>
      <c r="D20" s="2">
        <v>18</v>
      </c>
      <c r="E20" s="18" t="s">
        <v>21</v>
      </c>
      <c r="F20" s="11" t="s">
        <v>18</v>
      </c>
      <c r="G20" s="2"/>
      <c r="H20" s="11" t="s">
        <v>19</v>
      </c>
      <c r="I20" s="11" t="s">
        <v>48</v>
      </c>
      <c r="J20" s="15">
        <v>40711</v>
      </c>
      <c r="K20" s="2"/>
      <c r="L20" s="11">
        <v>210</v>
      </c>
      <c r="M20" s="11">
        <v>394324</v>
      </c>
      <c r="N20" s="11">
        <v>1683194</v>
      </c>
      <c r="O20" s="2"/>
    </row>
    <row r="21" spans="1:15" x14ac:dyDescent="0.25">
      <c r="A21" s="11">
        <v>19</v>
      </c>
      <c r="B21" s="2" t="s">
        <v>22</v>
      </c>
      <c r="C21" s="2">
        <v>23</v>
      </c>
      <c r="D21" s="2">
        <v>12</v>
      </c>
      <c r="E21" s="18" t="s">
        <v>21</v>
      </c>
      <c r="F21" s="11" t="s">
        <v>18</v>
      </c>
      <c r="G21" s="2"/>
      <c r="H21" s="11" t="s">
        <v>19</v>
      </c>
      <c r="I21" s="11" t="s">
        <v>48</v>
      </c>
      <c r="J21" s="15">
        <v>40711</v>
      </c>
      <c r="K21" s="2"/>
      <c r="L21" s="11">
        <v>210</v>
      </c>
      <c r="M21" s="11">
        <v>394324</v>
      </c>
      <c r="N21" s="11">
        <v>1683194</v>
      </c>
      <c r="O21" s="2"/>
    </row>
    <row r="22" spans="1:15" x14ac:dyDescent="0.25">
      <c r="A22" s="11">
        <v>20</v>
      </c>
      <c r="B22" s="2" t="s">
        <v>22</v>
      </c>
      <c r="C22" s="2">
        <v>18.7</v>
      </c>
      <c r="D22" s="2">
        <v>12</v>
      </c>
      <c r="E22" s="18" t="s">
        <v>21</v>
      </c>
      <c r="F22" s="11" t="s">
        <v>18</v>
      </c>
      <c r="G22" s="2"/>
      <c r="H22" s="11" t="s">
        <v>19</v>
      </c>
      <c r="I22" s="11" t="s">
        <v>48</v>
      </c>
      <c r="J22" s="15">
        <v>40711</v>
      </c>
      <c r="K22" s="2"/>
      <c r="L22" s="11">
        <v>210</v>
      </c>
      <c r="M22" s="11">
        <v>394324</v>
      </c>
      <c r="N22" s="11">
        <v>1683194</v>
      </c>
      <c r="O22" s="2"/>
    </row>
    <row r="23" spans="1:15" x14ac:dyDescent="0.25">
      <c r="A23" s="11">
        <v>21</v>
      </c>
      <c r="B23" s="2" t="s">
        <v>17</v>
      </c>
      <c r="C23" s="2">
        <v>18</v>
      </c>
      <c r="D23" s="2">
        <v>23</v>
      </c>
      <c r="E23" s="18" t="s">
        <v>21</v>
      </c>
      <c r="F23" s="11" t="s">
        <v>18</v>
      </c>
      <c r="G23" s="2"/>
      <c r="H23" s="11" t="s">
        <v>19</v>
      </c>
      <c r="I23" s="11" t="s">
        <v>48</v>
      </c>
      <c r="J23" s="15">
        <v>40711</v>
      </c>
      <c r="K23" s="2"/>
      <c r="L23" s="11">
        <v>210</v>
      </c>
      <c r="M23" s="11">
        <v>394324</v>
      </c>
      <c r="N23" s="11">
        <v>1683194</v>
      </c>
      <c r="O23" s="2"/>
    </row>
    <row r="24" spans="1:15" x14ac:dyDescent="0.25">
      <c r="A24" s="11">
        <v>22</v>
      </c>
      <c r="B24" s="2" t="s">
        <v>22</v>
      </c>
      <c r="C24" s="2">
        <v>21.2</v>
      </c>
      <c r="D24" s="2">
        <v>12</v>
      </c>
      <c r="E24" s="18" t="s">
        <v>21</v>
      </c>
      <c r="F24" s="11" t="s">
        <v>18</v>
      </c>
      <c r="G24" s="2"/>
      <c r="H24" s="11" t="s">
        <v>19</v>
      </c>
      <c r="I24" s="11" t="s">
        <v>48</v>
      </c>
      <c r="J24" s="15">
        <v>40711</v>
      </c>
      <c r="K24" s="2"/>
      <c r="L24" s="11">
        <v>210</v>
      </c>
      <c r="M24" s="11">
        <v>394324</v>
      </c>
      <c r="N24" s="11">
        <v>1683194</v>
      </c>
      <c r="O24" s="2"/>
    </row>
    <row r="25" spans="1:15" x14ac:dyDescent="0.25">
      <c r="A25" s="11">
        <v>23</v>
      </c>
      <c r="B25" s="2" t="s">
        <v>22</v>
      </c>
      <c r="C25" s="2">
        <v>12.8</v>
      </c>
      <c r="D25" s="2">
        <v>6</v>
      </c>
      <c r="E25" s="18" t="s">
        <v>21</v>
      </c>
      <c r="F25" s="11" t="s">
        <v>18</v>
      </c>
      <c r="G25" s="2"/>
      <c r="H25" s="11" t="s">
        <v>19</v>
      </c>
      <c r="I25" s="11" t="s">
        <v>48</v>
      </c>
      <c r="J25" s="15">
        <v>40711</v>
      </c>
      <c r="K25" s="2"/>
      <c r="L25" s="11">
        <v>210</v>
      </c>
      <c r="M25" s="11">
        <v>394324</v>
      </c>
      <c r="N25" s="11">
        <v>1683194</v>
      </c>
      <c r="O25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N25" sqref="N25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11.7109375" bestFit="1" customWidth="1"/>
    <col min="7" max="7" width="14" bestFit="1" customWidth="1"/>
    <col min="8" max="8" width="4.85546875" bestFit="1" customWidth="1"/>
    <col min="9" max="9" width="42.8554687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32</v>
      </c>
      <c r="D3" s="11">
        <v>18</v>
      </c>
      <c r="E3" s="18">
        <v>8</v>
      </c>
      <c r="F3" s="11" t="s">
        <v>18</v>
      </c>
      <c r="G3" s="11"/>
      <c r="H3" s="11" t="s">
        <v>19</v>
      </c>
      <c r="I3" s="11" t="s">
        <v>48</v>
      </c>
      <c r="J3" s="15">
        <v>40711</v>
      </c>
      <c r="K3" s="11"/>
      <c r="L3" s="11">
        <v>211</v>
      </c>
      <c r="M3" s="11">
        <v>394095</v>
      </c>
      <c r="N3" s="11">
        <v>1682819</v>
      </c>
      <c r="O3" s="11"/>
    </row>
    <row r="4" spans="1:15" x14ac:dyDescent="0.25">
      <c r="A4" s="11">
        <v>2</v>
      </c>
      <c r="B4" s="11" t="s">
        <v>22</v>
      </c>
      <c r="C4" s="11">
        <v>22</v>
      </c>
      <c r="D4" s="11">
        <v>15</v>
      </c>
      <c r="E4" s="18">
        <v>6</v>
      </c>
      <c r="F4" s="11" t="s">
        <v>18</v>
      </c>
      <c r="G4" s="11"/>
      <c r="H4" s="11" t="s">
        <v>19</v>
      </c>
      <c r="I4" s="11" t="s">
        <v>48</v>
      </c>
      <c r="J4" s="15">
        <v>40711</v>
      </c>
      <c r="K4" s="11"/>
      <c r="L4" s="11">
        <v>211</v>
      </c>
      <c r="M4" s="11">
        <v>394095</v>
      </c>
      <c r="N4" s="11">
        <v>1682819</v>
      </c>
      <c r="O4" s="11"/>
    </row>
    <row r="5" spans="1:15" x14ac:dyDescent="0.25">
      <c r="A5" s="11">
        <v>3</v>
      </c>
      <c r="B5" s="11" t="s">
        <v>22</v>
      </c>
      <c r="C5" s="11">
        <v>36.200000000000003</v>
      </c>
      <c r="D5" s="11">
        <v>20</v>
      </c>
      <c r="E5" s="18">
        <v>8</v>
      </c>
      <c r="F5" s="11" t="s">
        <v>18</v>
      </c>
      <c r="G5" s="11"/>
      <c r="H5" s="11" t="s">
        <v>19</v>
      </c>
      <c r="I5" s="11" t="s">
        <v>48</v>
      </c>
      <c r="J5" s="15">
        <v>40711</v>
      </c>
      <c r="K5" s="11"/>
      <c r="L5" s="11">
        <v>211</v>
      </c>
      <c r="M5" s="11">
        <v>394095</v>
      </c>
      <c r="N5" s="11">
        <v>1682819</v>
      </c>
      <c r="O5" s="11"/>
    </row>
    <row r="6" spans="1:15" x14ac:dyDescent="0.25">
      <c r="A6" s="11">
        <v>4</v>
      </c>
      <c r="B6" s="11" t="s">
        <v>22</v>
      </c>
      <c r="C6" s="11">
        <v>21.8</v>
      </c>
      <c r="D6" s="11">
        <v>15</v>
      </c>
      <c r="E6" s="18">
        <v>6</v>
      </c>
      <c r="F6" s="11" t="s">
        <v>18</v>
      </c>
      <c r="G6" s="11"/>
      <c r="H6" s="11" t="s">
        <v>19</v>
      </c>
      <c r="I6" s="11" t="s">
        <v>48</v>
      </c>
      <c r="J6" s="15">
        <v>40711</v>
      </c>
      <c r="K6" s="11"/>
      <c r="L6" s="11">
        <v>211</v>
      </c>
      <c r="M6" s="11">
        <v>394095</v>
      </c>
      <c r="N6" s="11">
        <v>1682819</v>
      </c>
      <c r="O6" s="11"/>
    </row>
    <row r="7" spans="1:15" x14ac:dyDescent="0.25">
      <c r="A7" s="11">
        <v>5</v>
      </c>
      <c r="B7" s="11" t="s">
        <v>22</v>
      </c>
      <c r="C7" s="11">
        <v>38.5</v>
      </c>
      <c r="D7" s="11">
        <v>20</v>
      </c>
      <c r="E7" s="18">
        <v>8</v>
      </c>
      <c r="F7" s="11" t="s">
        <v>18</v>
      </c>
      <c r="G7" s="11"/>
      <c r="H7" s="11" t="s">
        <v>19</v>
      </c>
      <c r="I7" s="11" t="s">
        <v>48</v>
      </c>
      <c r="J7" s="15">
        <v>40711</v>
      </c>
      <c r="K7" s="11"/>
      <c r="L7" s="11">
        <v>211</v>
      </c>
      <c r="M7" s="11">
        <v>394095</v>
      </c>
      <c r="N7" s="11">
        <v>1682819</v>
      </c>
      <c r="O7" s="11"/>
    </row>
    <row r="8" spans="1:15" x14ac:dyDescent="0.25">
      <c r="A8" s="11">
        <v>6</v>
      </c>
      <c r="B8" s="11" t="s">
        <v>22</v>
      </c>
      <c r="C8" s="11">
        <v>27.3</v>
      </c>
      <c r="D8" s="11">
        <v>17</v>
      </c>
      <c r="E8" s="18">
        <v>6</v>
      </c>
      <c r="F8" s="11" t="s">
        <v>18</v>
      </c>
      <c r="G8" s="11"/>
      <c r="H8" s="11" t="s">
        <v>19</v>
      </c>
      <c r="I8" s="11" t="s">
        <v>48</v>
      </c>
      <c r="J8" s="15">
        <v>40711</v>
      </c>
      <c r="K8" s="11"/>
      <c r="L8" s="11">
        <v>211</v>
      </c>
      <c r="M8" s="11">
        <v>394095</v>
      </c>
      <c r="N8" s="11">
        <v>1682819</v>
      </c>
      <c r="O8" s="11"/>
    </row>
    <row r="9" spans="1:15" x14ac:dyDescent="0.25">
      <c r="A9" s="11">
        <v>7</v>
      </c>
      <c r="B9" s="11" t="s">
        <v>22</v>
      </c>
      <c r="C9" s="11">
        <v>38.200000000000003</v>
      </c>
      <c r="D9" s="11">
        <v>17</v>
      </c>
      <c r="E9" s="18">
        <v>6</v>
      </c>
      <c r="F9" s="11" t="s">
        <v>18</v>
      </c>
      <c r="G9" s="11"/>
      <c r="H9" s="11" t="s">
        <v>19</v>
      </c>
      <c r="I9" s="11" t="s">
        <v>48</v>
      </c>
      <c r="J9" s="15">
        <v>40711</v>
      </c>
      <c r="K9" s="11"/>
      <c r="L9" s="11">
        <v>211</v>
      </c>
      <c r="M9" s="11">
        <v>394095</v>
      </c>
      <c r="N9" s="11">
        <v>1682819</v>
      </c>
      <c r="O9" s="11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G16" sqref="G16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11.7109375" bestFit="1" customWidth="1"/>
    <col min="7" max="7" width="14" bestFit="1" customWidth="1"/>
    <col min="8" max="8" width="4.85546875" bestFit="1" customWidth="1"/>
    <col min="9" max="9" width="42.8554687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32</v>
      </c>
      <c r="D3" s="11">
        <v>16</v>
      </c>
      <c r="E3" s="18">
        <v>8</v>
      </c>
      <c r="F3" s="11" t="s">
        <v>18</v>
      </c>
      <c r="G3" s="11"/>
      <c r="H3" s="11" t="s">
        <v>19</v>
      </c>
      <c r="I3" s="11" t="s">
        <v>48</v>
      </c>
      <c r="J3" s="15">
        <v>40711</v>
      </c>
      <c r="K3" s="11"/>
      <c r="L3" s="11">
        <v>212</v>
      </c>
      <c r="M3" s="11">
        <v>393961</v>
      </c>
      <c r="N3" s="11">
        <v>1682555</v>
      </c>
      <c r="O3" s="11"/>
    </row>
    <row r="4" spans="1:15" x14ac:dyDescent="0.25">
      <c r="A4" s="11">
        <v>2</v>
      </c>
      <c r="B4" s="11" t="s">
        <v>22</v>
      </c>
      <c r="C4" s="11">
        <v>27.8</v>
      </c>
      <c r="D4" s="11">
        <v>16</v>
      </c>
      <c r="E4" s="18">
        <v>8</v>
      </c>
      <c r="F4" s="11" t="s">
        <v>18</v>
      </c>
      <c r="G4" s="11"/>
      <c r="H4" s="11" t="s">
        <v>19</v>
      </c>
      <c r="I4" s="11" t="s">
        <v>48</v>
      </c>
      <c r="J4" s="15">
        <v>40711</v>
      </c>
      <c r="K4" s="11"/>
      <c r="L4" s="11">
        <v>212</v>
      </c>
      <c r="M4" s="11">
        <v>393961</v>
      </c>
      <c r="N4" s="11">
        <v>1682555</v>
      </c>
      <c r="O4" s="11"/>
    </row>
    <row r="5" spans="1:15" x14ac:dyDescent="0.25">
      <c r="A5" s="11">
        <v>3</v>
      </c>
      <c r="B5" s="11" t="s">
        <v>22</v>
      </c>
      <c r="C5" s="11">
        <v>28.6</v>
      </c>
      <c r="D5" s="11">
        <v>15</v>
      </c>
      <c r="E5" s="18">
        <v>7</v>
      </c>
      <c r="F5" s="11" t="s">
        <v>18</v>
      </c>
      <c r="G5" s="11"/>
      <c r="H5" s="11" t="s">
        <v>19</v>
      </c>
      <c r="I5" s="11" t="s">
        <v>48</v>
      </c>
      <c r="J5" s="15">
        <v>40711</v>
      </c>
      <c r="K5" s="11"/>
      <c r="L5" s="11">
        <v>212</v>
      </c>
      <c r="M5" s="11">
        <v>393961</v>
      </c>
      <c r="N5" s="11">
        <v>1682555</v>
      </c>
      <c r="O5" s="11"/>
    </row>
    <row r="6" spans="1:15" x14ac:dyDescent="0.25">
      <c r="A6" s="11">
        <v>4</v>
      </c>
      <c r="B6" s="11" t="s">
        <v>22</v>
      </c>
      <c r="C6" s="11">
        <v>19</v>
      </c>
      <c r="D6" s="11">
        <v>15</v>
      </c>
      <c r="E6" s="18">
        <v>7</v>
      </c>
      <c r="F6" s="11" t="s">
        <v>18</v>
      </c>
      <c r="G6" s="11"/>
      <c r="H6" s="11" t="s">
        <v>19</v>
      </c>
      <c r="I6" s="11" t="s">
        <v>48</v>
      </c>
      <c r="J6" s="15">
        <v>40711</v>
      </c>
      <c r="K6" s="11"/>
      <c r="L6" s="11">
        <v>212</v>
      </c>
      <c r="M6" s="11">
        <v>393961</v>
      </c>
      <c r="N6" s="11">
        <v>1682555</v>
      </c>
      <c r="O6" s="11"/>
    </row>
    <row r="7" spans="1:15" x14ac:dyDescent="0.25">
      <c r="A7" s="11">
        <v>5</v>
      </c>
      <c r="B7" s="11" t="s">
        <v>22</v>
      </c>
      <c r="C7" s="11">
        <v>35.200000000000003</v>
      </c>
      <c r="D7" s="11">
        <v>15</v>
      </c>
      <c r="E7" s="18">
        <v>7</v>
      </c>
      <c r="F7" s="11" t="s">
        <v>18</v>
      </c>
      <c r="G7" s="11"/>
      <c r="H7" s="11" t="s">
        <v>19</v>
      </c>
      <c r="I7" s="11" t="s">
        <v>48</v>
      </c>
      <c r="J7" s="15">
        <v>40711</v>
      </c>
      <c r="K7" s="11"/>
      <c r="L7" s="11">
        <v>212</v>
      </c>
      <c r="M7" s="11">
        <v>393961</v>
      </c>
      <c r="N7" s="11">
        <v>1682555</v>
      </c>
      <c r="O7" s="11"/>
    </row>
    <row r="8" spans="1:15" x14ac:dyDescent="0.25">
      <c r="A8" s="11">
        <v>6</v>
      </c>
      <c r="B8" s="11" t="s">
        <v>22</v>
      </c>
      <c r="C8" s="11">
        <v>44</v>
      </c>
      <c r="D8" s="11">
        <v>17</v>
      </c>
      <c r="E8" s="18">
        <v>8</v>
      </c>
      <c r="F8" s="11" t="s">
        <v>18</v>
      </c>
      <c r="G8" s="11"/>
      <c r="H8" s="11" t="s">
        <v>19</v>
      </c>
      <c r="I8" s="11" t="s">
        <v>48</v>
      </c>
      <c r="J8" s="15">
        <v>40711</v>
      </c>
      <c r="K8" s="11"/>
      <c r="L8" s="11">
        <v>212</v>
      </c>
      <c r="M8" s="11">
        <v>393961</v>
      </c>
      <c r="N8" s="11">
        <v>1682555</v>
      </c>
      <c r="O8" s="11"/>
    </row>
    <row r="9" spans="1:15" x14ac:dyDescent="0.25">
      <c r="A9" s="11">
        <v>7</v>
      </c>
      <c r="B9" s="11" t="s">
        <v>17</v>
      </c>
      <c r="C9" s="11">
        <v>18</v>
      </c>
      <c r="D9" s="11">
        <v>7</v>
      </c>
      <c r="E9" s="18" t="s">
        <v>21</v>
      </c>
      <c r="F9" s="11" t="s">
        <v>18</v>
      </c>
      <c r="G9" s="11"/>
      <c r="H9" s="11" t="s">
        <v>19</v>
      </c>
      <c r="I9" s="11" t="s">
        <v>48</v>
      </c>
      <c r="J9" s="15">
        <v>40711</v>
      </c>
      <c r="K9" s="11"/>
      <c r="L9" s="11">
        <v>212</v>
      </c>
      <c r="M9" s="11">
        <v>393961</v>
      </c>
      <c r="N9" s="11">
        <v>1682555</v>
      </c>
      <c r="O9" s="11"/>
    </row>
    <row r="10" spans="1:15" x14ac:dyDescent="0.25">
      <c r="A10" s="11">
        <v>8</v>
      </c>
      <c r="B10" s="11" t="s">
        <v>17</v>
      </c>
      <c r="C10" s="11">
        <v>13.5</v>
      </c>
      <c r="D10" s="11">
        <v>7</v>
      </c>
      <c r="E10" s="18" t="s">
        <v>21</v>
      </c>
      <c r="F10" s="11" t="s">
        <v>18</v>
      </c>
      <c r="G10" s="11"/>
      <c r="H10" s="11" t="s">
        <v>19</v>
      </c>
      <c r="I10" s="11" t="s">
        <v>48</v>
      </c>
      <c r="J10" s="15">
        <v>40711</v>
      </c>
      <c r="K10" s="11"/>
      <c r="L10" s="11">
        <v>212</v>
      </c>
      <c r="M10" s="11">
        <v>393961</v>
      </c>
      <c r="N10" s="11">
        <v>1682555</v>
      </c>
      <c r="O10" s="11"/>
    </row>
    <row r="11" spans="1:15" x14ac:dyDescent="0.25">
      <c r="A11" s="11">
        <v>9</v>
      </c>
      <c r="B11" s="11" t="s">
        <v>17</v>
      </c>
      <c r="C11" s="2">
        <v>25.2</v>
      </c>
      <c r="D11" s="2">
        <v>8</v>
      </c>
      <c r="E11" s="18" t="s">
        <v>21</v>
      </c>
      <c r="F11" s="11" t="s">
        <v>18</v>
      </c>
      <c r="G11" s="2"/>
      <c r="H11" s="11" t="s">
        <v>19</v>
      </c>
      <c r="I11" s="11" t="s">
        <v>48</v>
      </c>
      <c r="J11" s="15">
        <v>40711</v>
      </c>
      <c r="K11" s="2"/>
      <c r="L11" s="11">
        <v>212</v>
      </c>
      <c r="M11" s="11">
        <v>393961</v>
      </c>
      <c r="N11" s="11">
        <v>1682555</v>
      </c>
      <c r="O11" s="2"/>
    </row>
    <row r="12" spans="1:15" x14ac:dyDescent="0.25">
      <c r="A12" s="11">
        <v>10</v>
      </c>
      <c r="B12" s="11" t="s">
        <v>17</v>
      </c>
      <c r="C12" s="2">
        <v>15.5</v>
      </c>
      <c r="D12" s="2">
        <v>9</v>
      </c>
      <c r="E12" s="18" t="s">
        <v>21</v>
      </c>
      <c r="F12" s="11" t="s">
        <v>18</v>
      </c>
      <c r="G12" s="2"/>
      <c r="H12" s="11" t="s">
        <v>19</v>
      </c>
      <c r="I12" s="11" t="s">
        <v>48</v>
      </c>
      <c r="J12" s="15">
        <v>40711</v>
      </c>
      <c r="K12" s="2"/>
      <c r="L12" s="11">
        <v>212</v>
      </c>
      <c r="M12" s="11">
        <v>393961</v>
      </c>
      <c r="N12" s="11">
        <v>1682555</v>
      </c>
      <c r="O12" s="2"/>
    </row>
    <row r="13" spans="1:15" x14ac:dyDescent="0.25">
      <c r="A13" s="11">
        <v>11</v>
      </c>
      <c r="B13" s="11" t="s">
        <v>17</v>
      </c>
      <c r="C13" s="2">
        <v>19.7</v>
      </c>
      <c r="D13" s="2">
        <v>9</v>
      </c>
      <c r="E13" s="18" t="s">
        <v>21</v>
      </c>
      <c r="F13" s="11" t="s">
        <v>18</v>
      </c>
      <c r="G13" s="2"/>
      <c r="H13" s="11" t="s">
        <v>19</v>
      </c>
      <c r="I13" s="11" t="s">
        <v>48</v>
      </c>
      <c r="J13" s="15">
        <v>40711</v>
      </c>
      <c r="K13" s="2"/>
      <c r="L13" s="11">
        <v>212</v>
      </c>
      <c r="M13" s="11">
        <v>393961</v>
      </c>
      <c r="N13" s="11">
        <v>1682555</v>
      </c>
      <c r="O13" s="2"/>
    </row>
    <row r="14" spans="1:15" x14ac:dyDescent="0.25">
      <c r="A14" s="11">
        <v>12</v>
      </c>
      <c r="B14" s="11" t="s">
        <v>17</v>
      </c>
      <c r="C14" s="2">
        <v>15</v>
      </c>
      <c r="D14" s="2">
        <v>9</v>
      </c>
      <c r="E14" s="18" t="s">
        <v>21</v>
      </c>
      <c r="F14" s="11" t="s">
        <v>18</v>
      </c>
      <c r="G14" s="2"/>
      <c r="H14" s="11" t="s">
        <v>19</v>
      </c>
      <c r="I14" s="11" t="s">
        <v>48</v>
      </c>
      <c r="J14" s="15">
        <v>40711</v>
      </c>
      <c r="K14" s="2"/>
      <c r="L14" s="11">
        <v>212</v>
      </c>
      <c r="M14" s="11">
        <v>393961</v>
      </c>
      <c r="N14" s="11">
        <v>1682555</v>
      </c>
      <c r="O14" s="2"/>
    </row>
    <row r="15" spans="1:15" x14ac:dyDescent="0.25">
      <c r="A15" s="11">
        <v>13</v>
      </c>
      <c r="B15" s="11" t="s">
        <v>17</v>
      </c>
      <c r="C15" s="2">
        <v>17.7</v>
      </c>
      <c r="D15" s="2">
        <v>8</v>
      </c>
      <c r="E15" s="18" t="s">
        <v>21</v>
      </c>
      <c r="F15" s="11" t="s">
        <v>18</v>
      </c>
      <c r="G15" s="2"/>
      <c r="H15" s="11" t="s">
        <v>19</v>
      </c>
      <c r="I15" s="11" t="s">
        <v>48</v>
      </c>
      <c r="J15" s="15">
        <v>40711</v>
      </c>
      <c r="K15" s="2"/>
      <c r="L15" s="11">
        <v>212</v>
      </c>
      <c r="M15" s="11">
        <v>393961</v>
      </c>
      <c r="N15" s="11">
        <v>1682555</v>
      </c>
      <c r="O15" s="2"/>
    </row>
    <row r="16" spans="1:15" x14ac:dyDescent="0.25">
      <c r="A16" s="11">
        <v>14</v>
      </c>
      <c r="B16" s="11" t="s">
        <v>17</v>
      </c>
      <c r="C16" s="2">
        <v>16.3</v>
      </c>
      <c r="D16" s="2">
        <v>6</v>
      </c>
      <c r="E16" s="18" t="s">
        <v>21</v>
      </c>
      <c r="F16" s="11" t="s">
        <v>18</v>
      </c>
      <c r="G16" s="2"/>
      <c r="H16" s="11" t="s">
        <v>19</v>
      </c>
      <c r="I16" s="11" t="s">
        <v>48</v>
      </c>
      <c r="J16" s="15">
        <v>40711</v>
      </c>
      <c r="K16" s="2"/>
      <c r="L16" s="11">
        <v>212</v>
      </c>
      <c r="M16" s="11">
        <v>393961</v>
      </c>
      <c r="N16" s="11">
        <v>1682555</v>
      </c>
      <c r="O16" s="2"/>
    </row>
    <row r="17" spans="1:15" x14ac:dyDescent="0.25">
      <c r="A17" s="11">
        <v>15</v>
      </c>
      <c r="B17" s="11" t="s">
        <v>17</v>
      </c>
      <c r="C17" s="2">
        <v>15</v>
      </c>
      <c r="D17" s="2">
        <v>7</v>
      </c>
      <c r="E17" s="18" t="s">
        <v>21</v>
      </c>
      <c r="F17" s="11" t="s">
        <v>18</v>
      </c>
      <c r="G17" s="2"/>
      <c r="H17" s="11" t="s">
        <v>19</v>
      </c>
      <c r="I17" s="11" t="s">
        <v>48</v>
      </c>
      <c r="J17" s="15">
        <v>40711</v>
      </c>
      <c r="K17" s="2"/>
      <c r="L17" s="11">
        <v>212</v>
      </c>
      <c r="M17" s="11">
        <v>393961</v>
      </c>
      <c r="N17" s="11">
        <v>1682555</v>
      </c>
      <c r="O17" s="2"/>
    </row>
    <row r="18" spans="1:15" x14ac:dyDescent="0.25">
      <c r="A18" s="11">
        <v>16</v>
      </c>
      <c r="B18" s="11" t="s">
        <v>17</v>
      </c>
      <c r="C18" s="2">
        <v>20</v>
      </c>
      <c r="D18" s="2">
        <v>10</v>
      </c>
      <c r="E18" s="18" t="s">
        <v>21</v>
      </c>
      <c r="F18" s="11" t="s">
        <v>18</v>
      </c>
      <c r="G18" s="2"/>
      <c r="H18" s="11" t="s">
        <v>19</v>
      </c>
      <c r="I18" s="11" t="s">
        <v>48</v>
      </c>
      <c r="J18" s="15">
        <v>40711</v>
      </c>
      <c r="K18" s="2"/>
      <c r="L18" s="11">
        <v>212</v>
      </c>
      <c r="M18" s="11">
        <v>393961</v>
      </c>
      <c r="N18" s="11">
        <v>1682555</v>
      </c>
      <c r="O18" s="2"/>
    </row>
    <row r="19" spans="1:15" x14ac:dyDescent="0.25">
      <c r="A19" s="11">
        <v>17</v>
      </c>
      <c r="B19" s="11" t="s">
        <v>17</v>
      </c>
      <c r="C19" s="2">
        <v>19</v>
      </c>
      <c r="D19" s="2">
        <v>10</v>
      </c>
      <c r="E19" s="18" t="s">
        <v>21</v>
      </c>
      <c r="F19" s="11" t="s">
        <v>18</v>
      </c>
      <c r="G19" s="2"/>
      <c r="H19" s="11" t="s">
        <v>19</v>
      </c>
      <c r="I19" s="11" t="s">
        <v>48</v>
      </c>
      <c r="J19" s="15">
        <v>40711</v>
      </c>
      <c r="K19" s="2"/>
      <c r="L19" s="11">
        <v>212</v>
      </c>
      <c r="M19" s="11">
        <v>393961</v>
      </c>
      <c r="N19" s="11">
        <v>1682555</v>
      </c>
      <c r="O19" s="2"/>
    </row>
    <row r="20" spans="1:15" x14ac:dyDescent="0.25">
      <c r="A20" s="11">
        <v>18</v>
      </c>
      <c r="B20" s="11" t="s">
        <v>17</v>
      </c>
      <c r="C20" s="2">
        <v>12</v>
      </c>
      <c r="D20" s="2">
        <v>5</v>
      </c>
      <c r="E20" s="18" t="s">
        <v>21</v>
      </c>
      <c r="F20" s="11" t="s">
        <v>18</v>
      </c>
      <c r="G20" s="2"/>
      <c r="H20" s="11" t="s">
        <v>19</v>
      </c>
      <c r="I20" s="11" t="s">
        <v>48</v>
      </c>
      <c r="J20" s="15">
        <v>40711</v>
      </c>
      <c r="K20" s="2"/>
      <c r="L20" s="11">
        <v>212</v>
      </c>
      <c r="M20" s="11">
        <v>393961</v>
      </c>
      <c r="N20" s="11">
        <v>1682555</v>
      </c>
      <c r="O20" s="2"/>
    </row>
    <row r="21" spans="1:15" x14ac:dyDescent="0.25">
      <c r="A21" s="11">
        <v>19</v>
      </c>
      <c r="B21" s="11" t="s">
        <v>17</v>
      </c>
      <c r="C21" s="2">
        <v>26</v>
      </c>
      <c r="D21" s="2">
        <v>7</v>
      </c>
      <c r="E21" s="18" t="s">
        <v>21</v>
      </c>
      <c r="F21" s="11" t="s">
        <v>18</v>
      </c>
      <c r="G21" s="2"/>
      <c r="H21" s="11" t="s">
        <v>19</v>
      </c>
      <c r="I21" s="11" t="s">
        <v>48</v>
      </c>
      <c r="J21" s="15">
        <v>40711</v>
      </c>
      <c r="K21" s="2"/>
      <c r="L21" s="11">
        <v>212</v>
      </c>
      <c r="M21" s="11">
        <v>393961</v>
      </c>
      <c r="N21" s="11">
        <v>1682555</v>
      </c>
      <c r="O21" s="2"/>
    </row>
    <row r="22" spans="1:15" x14ac:dyDescent="0.25">
      <c r="A22" s="11">
        <v>20</v>
      </c>
      <c r="B22" s="11" t="s">
        <v>17</v>
      </c>
      <c r="C22" s="2">
        <v>18</v>
      </c>
      <c r="D22" s="2">
        <v>9</v>
      </c>
      <c r="E22" s="18" t="s">
        <v>21</v>
      </c>
      <c r="F22" s="11" t="s">
        <v>18</v>
      </c>
      <c r="G22" s="2"/>
      <c r="H22" s="11" t="s">
        <v>19</v>
      </c>
      <c r="I22" s="11" t="s">
        <v>48</v>
      </c>
      <c r="J22" s="15">
        <v>40711</v>
      </c>
      <c r="K22" s="2"/>
      <c r="L22" s="11">
        <v>212</v>
      </c>
      <c r="M22" s="11">
        <v>393961</v>
      </c>
      <c r="N22" s="11">
        <v>1682555</v>
      </c>
      <c r="O22" s="2"/>
    </row>
    <row r="23" spans="1:15" x14ac:dyDescent="0.25">
      <c r="A23" s="11">
        <v>21</v>
      </c>
      <c r="B23" s="11" t="s">
        <v>17</v>
      </c>
      <c r="C23" s="2">
        <v>17.600000000000001</v>
      </c>
      <c r="D23" s="2">
        <v>7</v>
      </c>
      <c r="E23" s="18" t="s">
        <v>21</v>
      </c>
      <c r="F23" s="11" t="s">
        <v>18</v>
      </c>
      <c r="G23" s="2"/>
      <c r="H23" s="11" t="s">
        <v>19</v>
      </c>
      <c r="I23" s="11" t="s">
        <v>48</v>
      </c>
      <c r="J23" s="15">
        <v>40711</v>
      </c>
      <c r="K23" s="2"/>
      <c r="L23" s="11">
        <v>212</v>
      </c>
      <c r="M23" s="11">
        <v>393961</v>
      </c>
      <c r="N23" s="11">
        <v>1682555</v>
      </c>
      <c r="O23" s="2"/>
    </row>
    <row r="24" spans="1:15" x14ac:dyDescent="0.25">
      <c r="A24" s="11">
        <v>22</v>
      </c>
      <c r="B24" s="11" t="s">
        <v>17</v>
      </c>
      <c r="C24" s="2">
        <v>13.4</v>
      </c>
      <c r="D24" s="2">
        <v>6</v>
      </c>
      <c r="E24" s="18" t="s">
        <v>21</v>
      </c>
      <c r="F24" s="11" t="s">
        <v>18</v>
      </c>
      <c r="G24" s="2"/>
      <c r="H24" s="11" t="s">
        <v>19</v>
      </c>
      <c r="I24" s="11" t="s">
        <v>48</v>
      </c>
      <c r="J24" s="15">
        <v>40711</v>
      </c>
      <c r="K24" s="2"/>
      <c r="L24" s="11">
        <v>212</v>
      </c>
      <c r="M24" s="11">
        <v>393961</v>
      </c>
      <c r="N24" s="11">
        <v>1682555</v>
      </c>
      <c r="O24" s="2"/>
    </row>
    <row r="25" spans="1:15" x14ac:dyDescent="0.25">
      <c r="A25" s="11">
        <v>23</v>
      </c>
      <c r="B25" s="11" t="s">
        <v>17</v>
      </c>
      <c r="C25" s="2">
        <v>37.5</v>
      </c>
      <c r="D25" s="2">
        <v>11</v>
      </c>
      <c r="E25" s="18" t="s">
        <v>21</v>
      </c>
      <c r="F25" s="11" t="s">
        <v>18</v>
      </c>
      <c r="G25" s="2"/>
      <c r="H25" s="11" t="s">
        <v>19</v>
      </c>
      <c r="I25" s="11" t="s">
        <v>48</v>
      </c>
      <c r="J25" s="15">
        <v>40711</v>
      </c>
      <c r="K25" s="2"/>
      <c r="L25" s="11">
        <v>212</v>
      </c>
      <c r="M25" s="11">
        <v>393961</v>
      </c>
      <c r="N25" s="11">
        <v>1682555</v>
      </c>
      <c r="O25" s="2"/>
    </row>
    <row r="26" spans="1:15" x14ac:dyDescent="0.25">
      <c r="A26" s="11">
        <v>24</v>
      </c>
      <c r="B26" s="11" t="s">
        <v>17</v>
      </c>
      <c r="C26" s="2">
        <v>12</v>
      </c>
      <c r="D26" s="2">
        <v>6</v>
      </c>
      <c r="E26" s="18" t="s">
        <v>21</v>
      </c>
      <c r="F26" s="11" t="s">
        <v>18</v>
      </c>
      <c r="G26" s="2"/>
      <c r="H26" s="11" t="s">
        <v>19</v>
      </c>
      <c r="I26" s="11" t="s">
        <v>48</v>
      </c>
      <c r="J26" s="15">
        <v>40711</v>
      </c>
      <c r="K26" s="2"/>
      <c r="L26" s="11">
        <v>212</v>
      </c>
      <c r="M26" s="11">
        <v>393961</v>
      </c>
      <c r="N26" s="11">
        <v>1682555</v>
      </c>
      <c r="O26" s="2"/>
    </row>
    <row r="27" spans="1:15" x14ac:dyDescent="0.25">
      <c r="A27" s="11">
        <v>25</v>
      </c>
      <c r="B27" s="11" t="s">
        <v>17</v>
      </c>
      <c r="C27" s="2">
        <v>16.5</v>
      </c>
      <c r="D27" s="2">
        <v>6</v>
      </c>
      <c r="E27" s="18" t="s">
        <v>21</v>
      </c>
      <c r="F27" s="11" t="s">
        <v>18</v>
      </c>
      <c r="G27" s="2"/>
      <c r="H27" s="11" t="s">
        <v>19</v>
      </c>
      <c r="I27" s="11" t="s">
        <v>48</v>
      </c>
      <c r="J27" s="15">
        <v>40711</v>
      </c>
      <c r="K27" s="2"/>
      <c r="L27" s="11">
        <v>212</v>
      </c>
      <c r="M27" s="11">
        <v>393961</v>
      </c>
      <c r="N27" s="11">
        <v>1682555</v>
      </c>
      <c r="O27" s="2"/>
    </row>
    <row r="28" spans="1:15" x14ac:dyDescent="0.25">
      <c r="A28" s="11">
        <v>26</v>
      </c>
      <c r="B28" s="11" t="s">
        <v>17</v>
      </c>
      <c r="C28" s="2">
        <v>23</v>
      </c>
      <c r="D28" s="2">
        <v>8</v>
      </c>
      <c r="E28" s="18" t="s">
        <v>21</v>
      </c>
      <c r="F28" s="11" t="s">
        <v>18</v>
      </c>
      <c r="G28" s="2"/>
      <c r="H28" s="11" t="s">
        <v>19</v>
      </c>
      <c r="I28" s="11" t="s">
        <v>48</v>
      </c>
      <c r="J28" s="15">
        <v>40711</v>
      </c>
      <c r="K28" s="2"/>
      <c r="L28" s="11">
        <v>212</v>
      </c>
      <c r="M28" s="11">
        <v>393961</v>
      </c>
      <c r="N28" s="11">
        <v>1682555</v>
      </c>
      <c r="O28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B1" sqref="B1:B2"/>
    </sheetView>
  </sheetViews>
  <sheetFormatPr baseColWidth="10" defaultRowHeight="15" x14ac:dyDescent="0.25"/>
  <cols>
    <col min="1" max="1" width="4.140625" bestFit="1" customWidth="1"/>
    <col min="2" max="2" width="11.85546875" customWidth="1"/>
    <col min="3" max="3" width="9.140625" bestFit="1" customWidth="1"/>
    <col min="4" max="4" width="11.28515625" bestFit="1" customWidth="1"/>
    <col min="5" max="5" width="11.42578125" customWidth="1"/>
    <col min="6" max="6" width="11.7109375" bestFit="1" customWidth="1"/>
    <col min="7" max="7" width="14" bestFit="1" customWidth="1"/>
    <col min="8" max="8" width="4.85546875" bestFit="1" customWidth="1"/>
    <col min="9" max="9" width="42.85546875" bestFit="1" customWidth="1"/>
    <col min="12" max="12" width="7.42578125" bestFit="1" customWidth="1"/>
    <col min="15" max="15" width="9.425781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11">
        <v>1</v>
      </c>
      <c r="B3" s="11" t="s">
        <v>22</v>
      </c>
      <c r="C3" s="11">
        <v>45.7</v>
      </c>
      <c r="D3" s="11">
        <v>15</v>
      </c>
      <c r="E3" s="18">
        <v>10</v>
      </c>
      <c r="F3" s="11" t="s">
        <v>18</v>
      </c>
      <c r="G3" s="11"/>
      <c r="H3" s="11" t="s">
        <v>19</v>
      </c>
      <c r="I3" s="11" t="s">
        <v>48</v>
      </c>
      <c r="J3" s="15">
        <v>40711</v>
      </c>
      <c r="K3" s="11"/>
      <c r="L3" s="11">
        <v>213</v>
      </c>
      <c r="M3" s="11">
        <v>393670</v>
      </c>
      <c r="N3" s="11">
        <v>1682206</v>
      </c>
      <c r="O3" s="11"/>
    </row>
    <row r="4" spans="1:15" x14ac:dyDescent="0.25">
      <c r="A4" s="11">
        <v>2</v>
      </c>
      <c r="B4" s="11" t="s">
        <v>17</v>
      </c>
      <c r="C4" s="11">
        <v>17.899999999999999</v>
      </c>
      <c r="D4" s="11">
        <v>9</v>
      </c>
      <c r="E4" s="18" t="s">
        <v>21</v>
      </c>
      <c r="F4" s="11" t="s">
        <v>18</v>
      </c>
      <c r="G4" s="11"/>
      <c r="H4" s="11" t="s">
        <v>19</v>
      </c>
      <c r="I4" s="11" t="s">
        <v>48</v>
      </c>
      <c r="J4" s="15">
        <v>40711</v>
      </c>
      <c r="K4" s="11"/>
      <c r="L4" s="11">
        <v>213</v>
      </c>
      <c r="M4" s="11">
        <v>393670</v>
      </c>
      <c r="N4" s="11">
        <v>1682206</v>
      </c>
      <c r="O4" s="11"/>
    </row>
    <row r="5" spans="1:15" x14ac:dyDescent="0.25">
      <c r="A5" s="11">
        <v>3</v>
      </c>
      <c r="B5" s="11" t="s">
        <v>17</v>
      </c>
      <c r="C5" s="11">
        <v>26.2</v>
      </c>
      <c r="D5" s="11">
        <v>9</v>
      </c>
      <c r="E5" s="18" t="s">
        <v>21</v>
      </c>
      <c r="F5" s="11" t="s">
        <v>18</v>
      </c>
      <c r="G5" s="11"/>
      <c r="H5" s="11" t="s">
        <v>19</v>
      </c>
      <c r="I5" s="11" t="s">
        <v>48</v>
      </c>
      <c r="J5" s="15">
        <v>40711</v>
      </c>
      <c r="K5" s="11"/>
      <c r="L5" s="11">
        <v>213</v>
      </c>
      <c r="M5" s="11">
        <v>393670</v>
      </c>
      <c r="N5" s="11">
        <v>1682206</v>
      </c>
      <c r="O5" s="11"/>
    </row>
    <row r="6" spans="1:15" x14ac:dyDescent="0.25">
      <c r="A6" s="11">
        <v>4</v>
      </c>
      <c r="B6" s="11" t="s">
        <v>17</v>
      </c>
      <c r="C6" s="11">
        <v>19</v>
      </c>
      <c r="D6" s="11">
        <v>8</v>
      </c>
      <c r="E6" s="18" t="s">
        <v>21</v>
      </c>
      <c r="F6" s="11" t="s">
        <v>18</v>
      </c>
      <c r="G6" s="11"/>
      <c r="H6" s="11" t="s">
        <v>19</v>
      </c>
      <c r="I6" s="11" t="s">
        <v>48</v>
      </c>
      <c r="J6" s="15">
        <v>40711</v>
      </c>
      <c r="K6" s="11"/>
      <c r="L6" s="11">
        <v>213</v>
      </c>
      <c r="M6" s="11">
        <v>393670</v>
      </c>
      <c r="N6" s="11">
        <v>1682206</v>
      </c>
      <c r="O6" s="11"/>
    </row>
    <row r="7" spans="1:15" x14ac:dyDescent="0.25">
      <c r="A7" s="11">
        <v>5</v>
      </c>
      <c r="B7" s="11" t="s">
        <v>17</v>
      </c>
      <c r="C7" s="11">
        <v>14.5</v>
      </c>
      <c r="D7" s="11">
        <v>8</v>
      </c>
      <c r="E7" s="18" t="s">
        <v>21</v>
      </c>
      <c r="F7" s="11" t="s">
        <v>18</v>
      </c>
      <c r="G7" s="11"/>
      <c r="H7" s="11" t="s">
        <v>19</v>
      </c>
      <c r="I7" s="11" t="s">
        <v>48</v>
      </c>
      <c r="J7" s="15">
        <v>40711</v>
      </c>
      <c r="K7" s="11"/>
      <c r="L7" s="11">
        <v>213</v>
      </c>
      <c r="M7" s="11">
        <v>393670</v>
      </c>
      <c r="N7" s="11">
        <v>1682206</v>
      </c>
      <c r="O7" s="11"/>
    </row>
    <row r="8" spans="1:15" x14ac:dyDescent="0.25">
      <c r="A8" s="11">
        <v>6</v>
      </c>
      <c r="B8" s="11" t="s">
        <v>17</v>
      </c>
      <c r="C8" s="11">
        <v>19.3</v>
      </c>
      <c r="D8" s="11">
        <v>8</v>
      </c>
      <c r="E8" s="18" t="s">
        <v>21</v>
      </c>
      <c r="F8" s="11" t="s">
        <v>18</v>
      </c>
      <c r="G8" s="11"/>
      <c r="H8" s="11" t="s">
        <v>19</v>
      </c>
      <c r="I8" s="11" t="s">
        <v>48</v>
      </c>
      <c r="J8" s="15">
        <v>40711</v>
      </c>
      <c r="K8" s="11"/>
      <c r="L8" s="11">
        <v>213</v>
      </c>
      <c r="M8" s="11">
        <v>393670</v>
      </c>
      <c r="N8" s="11">
        <v>1682206</v>
      </c>
      <c r="O8" s="11"/>
    </row>
    <row r="9" spans="1:15" x14ac:dyDescent="0.25">
      <c r="A9" s="11">
        <v>7</v>
      </c>
      <c r="B9" s="11" t="s">
        <v>17</v>
      </c>
      <c r="C9" s="11">
        <v>28</v>
      </c>
      <c r="D9" s="11">
        <v>10</v>
      </c>
      <c r="E9" s="18" t="s">
        <v>21</v>
      </c>
      <c r="F9" s="11" t="s">
        <v>18</v>
      </c>
      <c r="G9" s="11"/>
      <c r="H9" s="11" t="s">
        <v>19</v>
      </c>
      <c r="I9" s="11" t="s">
        <v>48</v>
      </c>
      <c r="J9" s="15">
        <v>40711</v>
      </c>
      <c r="K9" s="11"/>
      <c r="L9" s="11">
        <v>213</v>
      </c>
      <c r="M9" s="11">
        <v>393670</v>
      </c>
      <c r="N9" s="11">
        <v>1682206</v>
      </c>
      <c r="O9" s="11"/>
    </row>
    <row r="10" spans="1:15" x14ac:dyDescent="0.25">
      <c r="A10" s="11">
        <v>8</v>
      </c>
      <c r="B10" s="11" t="s">
        <v>17</v>
      </c>
      <c r="C10" s="11">
        <v>24</v>
      </c>
      <c r="D10" s="11">
        <v>9</v>
      </c>
      <c r="E10" s="18" t="s">
        <v>21</v>
      </c>
      <c r="F10" s="11" t="s">
        <v>18</v>
      </c>
      <c r="G10" s="11"/>
      <c r="H10" s="11" t="s">
        <v>19</v>
      </c>
      <c r="I10" s="11" t="s">
        <v>48</v>
      </c>
      <c r="J10" s="15">
        <v>40711</v>
      </c>
      <c r="K10" s="11"/>
      <c r="L10" s="11">
        <v>213</v>
      </c>
      <c r="M10" s="11">
        <v>393670</v>
      </c>
      <c r="N10" s="11">
        <v>1682206</v>
      </c>
      <c r="O10" s="11"/>
    </row>
    <row r="11" spans="1:15" x14ac:dyDescent="0.25">
      <c r="A11" s="11">
        <v>9</v>
      </c>
      <c r="B11" s="11" t="s">
        <v>17</v>
      </c>
      <c r="C11" s="2">
        <v>26</v>
      </c>
      <c r="D11" s="2">
        <v>8</v>
      </c>
      <c r="E11" s="18" t="s">
        <v>21</v>
      </c>
      <c r="F11" s="11" t="s">
        <v>18</v>
      </c>
      <c r="G11" s="2"/>
      <c r="H11" s="11" t="s">
        <v>19</v>
      </c>
      <c r="I11" s="11" t="s">
        <v>48</v>
      </c>
      <c r="J11" s="15">
        <v>40711</v>
      </c>
      <c r="K11" s="2"/>
      <c r="L11" s="11">
        <v>213</v>
      </c>
      <c r="M11" s="11">
        <v>393670</v>
      </c>
      <c r="N11" s="11">
        <v>1682206</v>
      </c>
      <c r="O11" s="2"/>
    </row>
    <row r="12" spans="1:15" x14ac:dyDescent="0.25">
      <c r="A12" s="17">
        <v>10</v>
      </c>
      <c r="B12" s="17" t="s">
        <v>22</v>
      </c>
      <c r="C12" s="17">
        <v>37</v>
      </c>
      <c r="D12" s="17">
        <v>15</v>
      </c>
      <c r="E12" s="2">
        <v>10</v>
      </c>
      <c r="F12" s="2" t="s">
        <v>18</v>
      </c>
      <c r="G12" s="2"/>
      <c r="H12" s="2" t="s">
        <v>19</v>
      </c>
      <c r="I12" s="2" t="s">
        <v>48</v>
      </c>
      <c r="J12" s="15">
        <v>40711</v>
      </c>
      <c r="K12" s="2"/>
      <c r="L12" s="11">
        <v>213</v>
      </c>
      <c r="M12" s="11">
        <v>393670</v>
      </c>
      <c r="N12" s="11">
        <v>1682206</v>
      </c>
      <c r="O12" s="2"/>
    </row>
    <row r="13" spans="1:15" x14ac:dyDescent="0.25">
      <c r="A13" s="17">
        <v>11</v>
      </c>
      <c r="B13" s="17" t="s">
        <v>17</v>
      </c>
      <c r="C13" s="17">
        <v>16</v>
      </c>
      <c r="D13" s="17">
        <v>6</v>
      </c>
      <c r="E13" s="18" t="s">
        <v>21</v>
      </c>
      <c r="F13" s="2" t="s">
        <v>18</v>
      </c>
      <c r="G13" s="2"/>
      <c r="H13" s="2" t="s">
        <v>19</v>
      </c>
      <c r="I13" s="2" t="s">
        <v>48</v>
      </c>
      <c r="J13" s="15">
        <v>40711</v>
      </c>
      <c r="K13" s="2"/>
      <c r="L13" s="11">
        <v>213</v>
      </c>
      <c r="M13" s="11">
        <v>393670</v>
      </c>
      <c r="N13" s="11">
        <v>1682206</v>
      </c>
      <c r="O13" s="2"/>
    </row>
  </sheetData>
  <mergeCells count="14">
    <mergeCell ref="F1:F2"/>
    <mergeCell ref="A1:A2"/>
    <mergeCell ref="B1:B2"/>
    <mergeCell ref="C1:C2"/>
    <mergeCell ref="D1:D2"/>
    <mergeCell ref="E1:E2"/>
    <mergeCell ref="M1:N1"/>
    <mergeCell ref="O1:O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5" workbookViewId="0">
      <selection activeCell="D47" sqref="D47:D48"/>
    </sheetView>
  </sheetViews>
  <sheetFormatPr baseColWidth="10" defaultRowHeight="15" x14ac:dyDescent="0.25"/>
  <cols>
    <col min="1" max="1" width="13.7109375" bestFit="1" customWidth="1"/>
    <col min="2" max="2" width="20.140625" bestFit="1" customWidth="1"/>
    <col min="3" max="3" width="14.7109375" bestFit="1" customWidth="1"/>
    <col min="4" max="4" width="7.85546875" bestFit="1" customWidth="1"/>
    <col min="5" max="5" width="8.85546875" bestFit="1" customWidth="1"/>
    <col min="6" max="6" width="20.85546875" bestFit="1" customWidth="1"/>
    <col min="7" max="7" width="14" bestFit="1" customWidth="1"/>
    <col min="8" max="8" width="11.7109375" bestFit="1" customWidth="1"/>
    <col min="9" max="9" width="6.7109375" bestFit="1" customWidth="1"/>
    <col min="10" max="10" width="18.28515625" bestFit="1" customWidth="1"/>
    <col min="11" max="11" width="17.140625" bestFit="1" customWidth="1"/>
    <col min="12" max="12" width="20.140625" bestFit="1" customWidth="1"/>
    <col min="13" max="13" width="12.85546875" bestFit="1" customWidth="1"/>
    <col min="14" max="14" width="12.42578125" bestFit="1" customWidth="1"/>
    <col min="15" max="15" width="26.85546875" bestFit="1" customWidth="1"/>
    <col min="16" max="16" width="16.85546875" customWidth="1"/>
  </cols>
  <sheetData>
    <row r="1" spans="1:15" x14ac:dyDescent="0.25">
      <c r="A1" t="s">
        <v>122</v>
      </c>
      <c r="B1" t="s">
        <v>123</v>
      </c>
      <c r="C1" t="s">
        <v>124</v>
      </c>
      <c r="D1" s="27" t="s">
        <v>99</v>
      </c>
      <c r="E1" s="27" t="s">
        <v>13</v>
      </c>
      <c r="F1" s="27" t="s">
        <v>14</v>
      </c>
      <c r="G1" s="28" t="s">
        <v>100</v>
      </c>
      <c r="H1" s="19" t="s">
        <v>101</v>
      </c>
      <c r="I1" s="19" t="s">
        <v>102</v>
      </c>
      <c r="J1" s="19" t="s">
        <v>125</v>
      </c>
      <c r="K1" s="19" t="s">
        <v>103</v>
      </c>
      <c r="L1" s="19" t="s">
        <v>104</v>
      </c>
      <c r="M1" s="19" t="s">
        <v>105</v>
      </c>
      <c r="N1" t="s">
        <v>129</v>
      </c>
      <c r="O1" s="19" t="s">
        <v>131</v>
      </c>
    </row>
    <row r="2" spans="1:15" x14ac:dyDescent="0.25">
      <c r="A2" t="s">
        <v>126</v>
      </c>
      <c r="B2" t="s">
        <v>127</v>
      </c>
      <c r="C2" t="s">
        <v>128</v>
      </c>
      <c r="D2" s="25" t="s">
        <v>51</v>
      </c>
      <c r="E2" s="24">
        <v>400229</v>
      </c>
      <c r="F2" s="24">
        <v>1701758</v>
      </c>
      <c r="G2">
        <f t="shared" ref="G2:G53" si="0">500/10000</f>
        <v>0.05</v>
      </c>
      <c r="I2" s="23">
        <v>40695</v>
      </c>
      <c r="K2" t="s">
        <v>107</v>
      </c>
      <c r="L2" t="s">
        <v>106</v>
      </c>
      <c r="M2" t="s">
        <v>121</v>
      </c>
      <c r="N2" s="24" t="s">
        <v>130</v>
      </c>
      <c r="O2" t="str">
        <f>+B2&amp;C2&amp;D2</f>
        <v>RENARDO VILLATOROBD1103</v>
      </c>
    </row>
    <row r="3" spans="1:15" x14ac:dyDescent="0.25">
      <c r="A3" t="s">
        <v>126</v>
      </c>
      <c r="B3" t="s">
        <v>127</v>
      </c>
      <c r="C3" t="s">
        <v>128</v>
      </c>
      <c r="D3" s="25" t="s">
        <v>52</v>
      </c>
      <c r="E3" s="24">
        <v>400336</v>
      </c>
      <c r="F3" s="24">
        <v>1701528</v>
      </c>
      <c r="G3">
        <f t="shared" si="0"/>
        <v>0.05</v>
      </c>
      <c r="I3" s="23">
        <v>40695</v>
      </c>
      <c r="K3" t="s">
        <v>106</v>
      </c>
      <c r="L3" t="s">
        <v>106</v>
      </c>
      <c r="M3" t="s">
        <v>121</v>
      </c>
      <c r="N3" s="24" t="s">
        <v>130</v>
      </c>
      <c r="O3" t="str">
        <f t="shared" ref="O3:O53" si="1">+B3&amp;C3&amp;D3</f>
        <v>RENARDO VILLATOROBD1104</v>
      </c>
    </row>
    <row r="4" spans="1:15" x14ac:dyDescent="0.25">
      <c r="A4" t="s">
        <v>126</v>
      </c>
      <c r="B4" t="s">
        <v>127</v>
      </c>
      <c r="C4" t="s">
        <v>128</v>
      </c>
      <c r="D4" s="25" t="s">
        <v>53</v>
      </c>
      <c r="E4" s="24">
        <v>400458</v>
      </c>
      <c r="F4" s="24">
        <v>1701310</v>
      </c>
      <c r="G4">
        <f t="shared" si="0"/>
        <v>0.05</v>
      </c>
      <c r="I4" s="23">
        <v>40695</v>
      </c>
      <c r="K4" t="s">
        <v>106</v>
      </c>
      <c r="L4" t="s">
        <v>106</v>
      </c>
      <c r="M4" t="s">
        <v>121</v>
      </c>
      <c r="N4" s="24" t="s">
        <v>130</v>
      </c>
      <c r="O4" t="str">
        <f t="shared" si="1"/>
        <v>RENARDO VILLATOROBD1105</v>
      </c>
    </row>
    <row r="5" spans="1:15" x14ac:dyDescent="0.25">
      <c r="A5" t="s">
        <v>126</v>
      </c>
      <c r="B5" t="s">
        <v>127</v>
      </c>
      <c r="C5" t="s">
        <v>128</v>
      </c>
      <c r="D5" s="25" t="s">
        <v>54</v>
      </c>
      <c r="E5" s="24">
        <v>400490</v>
      </c>
      <c r="F5" s="24">
        <v>1701195</v>
      </c>
      <c r="G5">
        <f t="shared" si="0"/>
        <v>0.05</v>
      </c>
      <c r="I5" s="23">
        <v>40695</v>
      </c>
      <c r="K5" t="s">
        <v>106</v>
      </c>
      <c r="L5" t="s">
        <v>106</v>
      </c>
      <c r="M5" t="s">
        <v>121</v>
      </c>
      <c r="N5" s="24" t="s">
        <v>130</v>
      </c>
      <c r="O5" t="str">
        <f t="shared" si="1"/>
        <v>RENARDO VILLATOROBD1106</v>
      </c>
    </row>
    <row r="6" spans="1:15" x14ac:dyDescent="0.25">
      <c r="A6" t="s">
        <v>126</v>
      </c>
      <c r="B6" t="s">
        <v>127</v>
      </c>
      <c r="C6" t="s">
        <v>128</v>
      </c>
      <c r="D6" s="25" t="s">
        <v>55</v>
      </c>
      <c r="E6" s="24">
        <v>400532</v>
      </c>
      <c r="F6" s="24">
        <v>1701086</v>
      </c>
      <c r="G6">
        <f t="shared" si="0"/>
        <v>0.05</v>
      </c>
      <c r="I6" s="23">
        <v>40695</v>
      </c>
      <c r="K6" t="s">
        <v>106</v>
      </c>
      <c r="L6" t="s">
        <v>106</v>
      </c>
      <c r="M6" t="s">
        <v>121</v>
      </c>
      <c r="N6" s="24" t="s">
        <v>130</v>
      </c>
      <c r="O6" t="str">
        <f t="shared" si="1"/>
        <v>RENARDO VILLATOROBD1107</v>
      </c>
    </row>
    <row r="7" spans="1:15" x14ac:dyDescent="0.25">
      <c r="A7" t="s">
        <v>126</v>
      </c>
      <c r="B7" t="s">
        <v>127</v>
      </c>
      <c r="C7" t="s">
        <v>128</v>
      </c>
      <c r="D7" s="25" t="s">
        <v>56</v>
      </c>
      <c r="E7" s="24">
        <v>400677</v>
      </c>
      <c r="F7" s="24">
        <v>1700802</v>
      </c>
      <c r="G7">
        <f t="shared" si="0"/>
        <v>0.05</v>
      </c>
      <c r="I7" s="23">
        <v>40695</v>
      </c>
      <c r="K7" t="s">
        <v>106</v>
      </c>
      <c r="L7" t="s">
        <v>106</v>
      </c>
      <c r="M7" t="s">
        <v>121</v>
      </c>
      <c r="N7" s="24" t="s">
        <v>130</v>
      </c>
      <c r="O7" t="str">
        <f t="shared" si="1"/>
        <v>RENARDO VILLATOROBD1109</v>
      </c>
    </row>
    <row r="8" spans="1:15" x14ac:dyDescent="0.25">
      <c r="A8" t="s">
        <v>126</v>
      </c>
      <c r="B8" t="s">
        <v>127</v>
      </c>
      <c r="C8" t="s">
        <v>128</v>
      </c>
      <c r="D8" s="25" t="s">
        <v>57</v>
      </c>
      <c r="E8" s="24">
        <v>400607</v>
      </c>
      <c r="F8" s="24">
        <v>1700527</v>
      </c>
      <c r="G8">
        <f t="shared" si="0"/>
        <v>0.05</v>
      </c>
      <c r="I8" s="23">
        <v>40695</v>
      </c>
      <c r="K8" t="s">
        <v>106</v>
      </c>
      <c r="L8" t="s">
        <v>106</v>
      </c>
      <c r="M8" t="s">
        <v>121</v>
      </c>
      <c r="N8" s="24" t="s">
        <v>130</v>
      </c>
      <c r="O8" t="str">
        <f t="shared" si="1"/>
        <v>RENARDO VILLATOROBD1110</v>
      </c>
    </row>
    <row r="9" spans="1:15" x14ac:dyDescent="0.25">
      <c r="A9" t="s">
        <v>126</v>
      </c>
      <c r="B9" t="s">
        <v>127</v>
      </c>
      <c r="C9" t="s">
        <v>128</v>
      </c>
      <c r="D9" s="25" t="s">
        <v>58</v>
      </c>
      <c r="E9" s="24">
        <v>400528</v>
      </c>
      <c r="F9" s="24">
        <v>1700283</v>
      </c>
      <c r="G9">
        <f t="shared" si="0"/>
        <v>0.05</v>
      </c>
      <c r="I9" s="23">
        <v>40695</v>
      </c>
      <c r="K9" t="s">
        <v>106</v>
      </c>
      <c r="L9" t="s">
        <v>106</v>
      </c>
      <c r="M9" t="s">
        <v>121</v>
      </c>
      <c r="N9" s="24" t="s">
        <v>130</v>
      </c>
      <c r="O9" t="str">
        <f t="shared" si="1"/>
        <v>RENARDO VILLATOROBD1112</v>
      </c>
    </row>
    <row r="10" spans="1:15" x14ac:dyDescent="0.25">
      <c r="A10" t="s">
        <v>126</v>
      </c>
      <c r="B10" t="s">
        <v>127</v>
      </c>
      <c r="C10" t="s">
        <v>128</v>
      </c>
      <c r="D10" s="25" t="s">
        <v>59</v>
      </c>
      <c r="E10" s="24">
        <v>400376</v>
      </c>
      <c r="F10" s="24">
        <v>1699862</v>
      </c>
      <c r="G10">
        <f t="shared" si="0"/>
        <v>0.05</v>
      </c>
      <c r="I10" s="23">
        <v>40695</v>
      </c>
      <c r="K10" t="s">
        <v>106</v>
      </c>
      <c r="L10" t="s">
        <v>106</v>
      </c>
      <c r="M10" t="s">
        <v>120</v>
      </c>
      <c r="N10" s="24" t="s">
        <v>130</v>
      </c>
      <c r="O10" t="str">
        <f t="shared" si="1"/>
        <v>RENARDO VILLATOROBD1115</v>
      </c>
    </row>
    <row r="11" spans="1:15" x14ac:dyDescent="0.25">
      <c r="A11" t="s">
        <v>126</v>
      </c>
      <c r="B11" t="s">
        <v>127</v>
      </c>
      <c r="C11" t="s">
        <v>128</v>
      </c>
      <c r="D11" s="25" t="s">
        <v>60</v>
      </c>
      <c r="E11" s="24">
        <v>400189</v>
      </c>
      <c r="F11" s="24">
        <v>1699340</v>
      </c>
      <c r="G11">
        <f t="shared" si="0"/>
        <v>0.05</v>
      </c>
      <c r="I11" s="23">
        <v>40695</v>
      </c>
      <c r="K11" t="s">
        <v>106</v>
      </c>
      <c r="L11" t="s">
        <v>106</v>
      </c>
      <c r="M11" t="s">
        <v>120</v>
      </c>
      <c r="N11" s="24" t="s">
        <v>130</v>
      </c>
      <c r="O11" t="str">
        <f t="shared" si="1"/>
        <v>RENARDO VILLATOROBD1119</v>
      </c>
    </row>
    <row r="12" spans="1:15" x14ac:dyDescent="0.25">
      <c r="A12" t="s">
        <v>126</v>
      </c>
      <c r="B12" t="s">
        <v>127</v>
      </c>
      <c r="C12" t="s">
        <v>128</v>
      </c>
      <c r="D12" s="25" t="s">
        <v>61</v>
      </c>
      <c r="E12" s="24">
        <v>400178</v>
      </c>
      <c r="F12" s="24">
        <v>1699257</v>
      </c>
      <c r="G12">
        <f t="shared" si="0"/>
        <v>0.05</v>
      </c>
      <c r="I12" s="23">
        <v>40695</v>
      </c>
      <c r="K12" t="s">
        <v>106</v>
      </c>
      <c r="L12" t="s">
        <v>106</v>
      </c>
      <c r="M12" t="s">
        <v>120</v>
      </c>
      <c r="N12" s="24" t="s">
        <v>130</v>
      </c>
      <c r="O12" t="str">
        <f t="shared" si="1"/>
        <v>RENARDO VILLATOROBD1120</v>
      </c>
    </row>
    <row r="13" spans="1:15" x14ac:dyDescent="0.25">
      <c r="A13" t="s">
        <v>126</v>
      </c>
      <c r="B13" t="s">
        <v>127</v>
      </c>
      <c r="C13" t="s">
        <v>128</v>
      </c>
      <c r="D13" s="25" t="s">
        <v>62</v>
      </c>
      <c r="E13" s="24">
        <v>399594</v>
      </c>
      <c r="F13" s="24">
        <v>1698196</v>
      </c>
      <c r="G13">
        <f t="shared" si="0"/>
        <v>0.05</v>
      </c>
      <c r="I13" s="23">
        <v>40695</v>
      </c>
      <c r="K13" t="s">
        <v>106</v>
      </c>
      <c r="L13" t="s">
        <v>106</v>
      </c>
      <c r="M13" t="s">
        <v>119</v>
      </c>
      <c r="N13" s="24" t="s">
        <v>130</v>
      </c>
      <c r="O13" t="str">
        <f t="shared" si="1"/>
        <v>RENARDO VILLATOROBD1128</v>
      </c>
    </row>
    <row r="14" spans="1:15" x14ac:dyDescent="0.25">
      <c r="A14" t="s">
        <v>126</v>
      </c>
      <c r="B14" t="s">
        <v>127</v>
      </c>
      <c r="C14" t="s">
        <v>128</v>
      </c>
      <c r="D14" s="25" t="s">
        <v>63</v>
      </c>
      <c r="E14" s="24">
        <v>399321</v>
      </c>
      <c r="F14" s="24">
        <v>1697621</v>
      </c>
      <c r="G14">
        <f t="shared" si="0"/>
        <v>0.05</v>
      </c>
      <c r="I14" s="23">
        <v>40695</v>
      </c>
      <c r="K14" t="s">
        <v>106</v>
      </c>
      <c r="L14" t="s">
        <v>106</v>
      </c>
      <c r="M14" t="s">
        <v>119</v>
      </c>
      <c r="N14" s="24" t="s">
        <v>130</v>
      </c>
      <c r="O14" t="str">
        <f t="shared" si="1"/>
        <v>RENARDO VILLATOROBD1132</v>
      </c>
    </row>
    <row r="15" spans="1:15" x14ac:dyDescent="0.25">
      <c r="A15" t="s">
        <v>126</v>
      </c>
      <c r="B15" t="s">
        <v>127</v>
      </c>
      <c r="C15" t="s">
        <v>128</v>
      </c>
      <c r="D15" s="25" t="s">
        <v>64</v>
      </c>
      <c r="E15" s="24">
        <v>399260</v>
      </c>
      <c r="F15" s="24">
        <v>1697481</v>
      </c>
      <c r="G15">
        <f t="shared" si="0"/>
        <v>0.05</v>
      </c>
      <c r="I15" s="23">
        <v>40695</v>
      </c>
      <c r="K15" t="s">
        <v>106</v>
      </c>
      <c r="L15" t="s">
        <v>106</v>
      </c>
      <c r="M15" t="s">
        <v>119</v>
      </c>
      <c r="N15" s="24" t="s">
        <v>130</v>
      </c>
      <c r="O15" t="str">
        <f t="shared" si="1"/>
        <v>RENARDO VILLATOROBD1133</v>
      </c>
    </row>
    <row r="16" spans="1:15" x14ac:dyDescent="0.25">
      <c r="A16" t="s">
        <v>126</v>
      </c>
      <c r="B16" t="s">
        <v>127</v>
      </c>
      <c r="C16" t="s">
        <v>128</v>
      </c>
      <c r="D16" s="26" t="s">
        <v>65</v>
      </c>
      <c r="E16" s="24">
        <v>390925</v>
      </c>
      <c r="F16" s="24">
        <v>1695938</v>
      </c>
      <c r="G16">
        <f t="shared" si="0"/>
        <v>0.05</v>
      </c>
      <c r="I16" s="23">
        <v>40695</v>
      </c>
      <c r="K16" t="s">
        <v>106</v>
      </c>
      <c r="L16" t="s">
        <v>106</v>
      </c>
      <c r="M16" t="s">
        <v>118</v>
      </c>
      <c r="N16" s="24" t="s">
        <v>130</v>
      </c>
      <c r="O16" t="str">
        <f t="shared" si="1"/>
        <v>RENARDO VILLATOROBD1142</v>
      </c>
    </row>
    <row r="17" spans="1:15" x14ac:dyDescent="0.25">
      <c r="A17" t="s">
        <v>126</v>
      </c>
      <c r="B17" t="s">
        <v>127</v>
      </c>
      <c r="C17" t="s">
        <v>128</v>
      </c>
      <c r="D17" s="25" t="s">
        <v>66</v>
      </c>
      <c r="E17" s="24">
        <v>399017</v>
      </c>
      <c r="F17" s="24">
        <v>1695792</v>
      </c>
      <c r="G17">
        <f t="shared" si="0"/>
        <v>0.05</v>
      </c>
      <c r="I17" s="23">
        <v>40695</v>
      </c>
      <c r="K17" t="s">
        <v>106</v>
      </c>
      <c r="L17" t="s">
        <v>106</v>
      </c>
      <c r="M17" t="s">
        <v>118</v>
      </c>
      <c r="N17" s="24" t="s">
        <v>130</v>
      </c>
      <c r="O17" t="str">
        <f t="shared" si="1"/>
        <v>RENARDO VILLATOROBD1143</v>
      </c>
    </row>
    <row r="18" spans="1:15" x14ac:dyDescent="0.25">
      <c r="A18" t="s">
        <v>126</v>
      </c>
      <c r="B18" t="s">
        <v>127</v>
      </c>
      <c r="C18" t="s">
        <v>128</v>
      </c>
      <c r="D18" s="25" t="s">
        <v>67</v>
      </c>
      <c r="E18" s="24">
        <v>398978</v>
      </c>
      <c r="F18" s="24">
        <v>1695719</v>
      </c>
      <c r="G18">
        <f t="shared" si="0"/>
        <v>0.05</v>
      </c>
      <c r="I18" s="23">
        <v>40695</v>
      </c>
      <c r="K18" t="s">
        <v>106</v>
      </c>
      <c r="L18" t="s">
        <v>106</v>
      </c>
      <c r="M18" t="s">
        <v>118</v>
      </c>
      <c r="N18" s="24" t="s">
        <v>130</v>
      </c>
      <c r="O18" t="str">
        <f t="shared" si="1"/>
        <v>RENARDO VILLATOROBD1144</v>
      </c>
    </row>
    <row r="19" spans="1:15" x14ac:dyDescent="0.25">
      <c r="A19" t="s">
        <v>126</v>
      </c>
      <c r="B19" t="s">
        <v>127</v>
      </c>
      <c r="C19" t="s">
        <v>128</v>
      </c>
      <c r="D19" s="25" t="s">
        <v>68</v>
      </c>
      <c r="E19" s="24">
        <v>398934</v>
      </c>
      <c r="F19" s="24">
        <v>168934</v>
      </c>
      <c r="G19">
        <f t="shared" si="0"/>
        <v>0.05</v>
      </c>
      <c r="I19" s="23">
        <v>40695</v>
      </c>
      <c r="K19" t="s">
        <v>106</v>
      </c>
      <c r="L19" t="s">
        <v>106</v>
      </c>
      <c r="M19" t="s">
        <v>118</v>
      </c>
      <c r="N19" s="24" t="s">
        <v>130</v>
      </c>
      <c r="O19" t="str">
        <f t="shared" si="1"/>
        <v>RENARDO VILLATOROBD1145</v>
      </c>
    </row>
    <row r="20" spans="1:15" x14ac:dyDescent="0.25">
      <c r="A20" t="s">
        <v>126</v>
      </c>
      <c r="B20" t="s">
        <v>127</v>
      </c>
      <c r="C20" t="s">
        <v>128</v>
      </c>
      <c r="D20" s="25" t="s">
        <v>69</v>
      </c>
      <c r="E20" s="24">
        <v>398944</v>
      </c>
      <c r="F20" s="24">
        <v>1695485</v>
      </c>
      <c r="G20">
        <f t="shared" si="0"/>
        <v>0.05</v>
      </c>
      <c r="I20" s="23">
        <v>40695</v>
      </c>
      <c r="K20" t="s">
        <v>106</v>
      </c>
      <c r="L20" t="s">
        <v>106</v>
      </c>
      <c r="M20" t="s">
        <v>118</v>
      </c>
      <c r="N20" s="24" t="s">
        <v>130</v>
      </c>
      <c r="O20" t="str">
        <f t="shared" si="1"/>
        <v>RENARDO VILLATOROBD1146</v>
      </c>
    </row>
    <row r="21" spans="1:15" x14ac:dyDescent="0.25">
      <c r="A21" t="s">
        <v>126</v>
      </c>
      <c r="B21" t="s">
        <v>127</v>
      </c>
      <c r="C21" t="s">
        <v>128</v>
      </c>
      <c r="D21" s="25" t="s">
        <v>70</v>
      </c>
      <c r="E21" s="24">
        <v>398857</v>
      </c>
      <c r="F21" s="24">
        <v>1695118</v>
      </c>
      <c r="G21">
        <f t="shared" si="0"/>
        <v>0.05</v>
      </c>
      <c r="I21" s="23">
        <v>40695</v>
      </c>
      <c r="K21" t="s">
        <v>106</v>
      </c>
      <c r="L21" t="s">
        <v>106</v>
      </c>
      <c r="M21" t="s">
        <v>118</v>
      </c>
      <c r="N21" s="24" t="s">
        <v>130</v>
      </c>
      <c r="O21" t="str">
        <f t="shared" si="1"/>
        <v>RENARDO VILLATOROBD1147</v>
      </c>
    </row>
    <row r="22" spans="1:15" x14ac:dyDescent="0.25">
      <c r="A22" t="s">
        <v>126</v>
      </c>
      <c r="B22" t="s">
        <v>127</v>
      </c>
      <c r="C22" t="s">
        <v>128</v>
      </c>
      <c r="D22" s="25" t="s">
        <v>71</v>
      </c>
      <c r="E22" s="24">
        <v>398739</v>
      </c>
      <c r="F22" s="24">
        <v>1694407</v>
      </c>
      <c r="G22">
        <f t="shared" si="0"/>
        <v>0.05</v>
      </c>
      <c r="I22" s="23">
        <v>40695</v>
      </c>
      <c r="K22" t="s">
        <v>106</v>
      </c>
      <c r="L22" t="s">
        <v>106</v>
      </c>
      <c r="M22" t="s">
        <v>118</v>
      </c>
      <c r="N22" s="24" t="s">
        <v>130</v>
      </c>
      <c r="O22" t="str">
        <f t="shared" si="1"/>
        <v>RENARDO VILLATOROBD1151</v>
      </c>
    </row>
    <row r="23" spans="1:15" x14ac:dyDescent="0.25">
      <c r="A23" t="s">
        <v>126</v>
      </c>
      <c r="B23" t="s">
        <v>127</v>
      </c>
      <c r="C23" t="s">
        <v>128</v>
      </c>
      <c r="D23" s="25" t="s">
        <v>72</v>
      </c>
      <c r="E23" s="24">
        <v>398725</v>
      </c>
      <c r="F23" s="24">
        <v>1694143</v>
      </c>
      <c r="G23">
        <f t="shared" si="0"/>
        <v>0.05</v>
      </c>
      <c r="I23" s="23">
        <v>40695</v>
      </c>
      <c r="K23" t="s">
        <v>106</v>
      </c>
      <c r="L23" t="s">
        <v>106</v>
      </c>
      <c r="M23" t="s">
        <v>117</v>
      </c>
      <c r="N23" s="24" t="s">
        <v>130</v>
      </c>
      <c r="O23" t="str">
        <f t="shared" si="1"/>
        <v>RENARDO VILLATOROBD1152</v>
      </c>
    </row>
    <row r="24" spans="1:15" x14ac:dyDescent="0.25">
      <c r="A24" t="s">
        <v>126</v>
      </c>
      <c r="B24" t="s">
        <v>127</v>
      </c>
      <c r="C24" t="s">
        <v>128</v>
      </c>
      <c r="D24" s="25" t="s">
        <v>73</v>
      </c>
      <c r="E24" s="24">
        <v>398683</v>
      </c>
      <c r="F24" s="24">
        <v>1694407</v>
      </c>
      <c r="G24">
        <f t="shared" si="0"/>
        <v>0.05</v>
      </c>
      <c r="I24" s="23">
        <v>40695</v>
      </c>
      <c r="K24" t="s">
        <v>106</v>
      </c>
      <c r="L24" t="s">
        <v>106</v>
      </c>
      <c r="M24" t="s">
        <v>117</v>
      </c>
      <c r="N24" s="24" t="s">
        <v>130</v>
      </c>
      <c r="O24" t="str">
        <f t="shared" si="1"/>
        <v>RENARDO VILLATOROBD1153</v>
      </c>
    </row>
    <row r="25" spans="1:15" x14ac:dyDescent="0.25">
      <c r="A25" t="s">
        <v>126</v>
      </c>
      <c r="B25" t="s">
        <v>127</v>
      </c>
      <c r="C25" t="s">
        <v>128</v>
      </c>
      <c r="D25" s="25" t="s">
        <v>73</v>
      </c>
      <c r="E25" s="24">
        <v>398739</v>
      </c>
      <c r="F25" s="24">
        <v>1694407</v>
      </c>
      <c r="G25">
        <f t="shared" si="0"/>
        <v>0.05</v>
      </c>
      <c r="I25" s="23">
        <v>40695</v>
      </c>
      <c r="K25" t="s">
        <v>106</v>
      </c>
      <c r="L25" t="s">
        <v>106</v>
      </c>
      <c r="M25" t="s">
        <v>117</v>
      </c>
      <c r="N25" s="24" t="s">
        <v>130</v>
      </c>
      <c r="O25" t="str">
        <f t="shared" si="1"/>
        <v>RENARDO VILLATOROBD1153</v>
      </c>
    </row>
    <row r="26" spans="1:15" x14ac:dyDescent="0.25">
      <c r="A26" t="s">
        <v>126</v>
      </c>
      <c r="B26" t="s">
        <v>127</v>
      </c>
      <c r="C26" t="s">
        <v>128</v>
      </c>
      <c r="D26" s="25" t="s">
        <v>74</v>
      </c>
      <c r="E26" s="24">
        <v>398616</v>
      </c>
      <c r="F26" s="24">
        <v>1693553</v>
      </c>
      <c r="G26">
        <f t="shared" si="0"/>
        <v>0.05</v>
      </c>
      <c r="I26" s="23">
        <v>40695</v>
      </c>
      <c r="K26" t="s">
        <v>108</v>
      </c>
      <c r="L26" t="s">
        <v>106</v>
      </c>
      <c r="M26" t="s">
        <v>116</v>
      </c>
      <c r="N26" s="24" t="s">
        <v>130</v>
      </c>
      <c r="O26" t="str">
        <f t="shared" si="1"/>
        <v>RENARDO VILLATOROBD1157</v>
      </c>
    </row>
    <row r="27" spans="1:15" x14ac:dyDescent="0.25">
      <c r="A27" t="s">
        <v>126</v>
      </c>
      <c r="B27" t="s">
        <v>127</v>
      </c>
      <c r="C27" t="s">
        <v>128</v>
      </c>
      <c r="D27" s="25" t="s">
        <v>75</v>
      </c>
      <c r="E27" s="24">
        <v>398535</v>
      </c>
      <c r="F27" s="24">
        <v>1692406</v>
      </c>
      <c r="G27">
        <f t="shared" ref="G27:G46" si="2">500/10000</f>
        <v>0.05</v>
      </c>
      <c r="I27" s="23">
        <v>40695</v>
      </c>
      <c r="K27" t="s">
        <v>108</v>
      </c>
      <c r="L27" t="s">
        <v>106</v>
      </c>
      <c r="M27" t="s">
        <v>116</v>
      </c>
      <c r="N27" s="24" t="s">
        <v>130</v>
      </c>
      <c r="O27" t="str">
        <f t="shared" si="1"/>
        <v>RENARDO VILLATOROBD1161</v>
      </c>
    </row>
    <row r="28" spans="1:15" x14ac:dyDescent="0.25">
      <c r="A28" t="s">
        <v>126</v>
      </c>
      <c r="B28" t="s">
        <v>127</v>
      </c>
      <c r="C28" t="s">
        <v>128</v>
      </c>
      <c r="D28" s="25" t="s">
        <v>76</v>
      </c>
      <c r="E28" s="24">
        <v>398569</v>
      </c>
      <c r="F28" s="24">
        <v>1692109</v>
      </c>
      <c r="G28">
        <f t="shared" si="2"/>
        <v>0.05</v>
      </c>
      <c r="I28" s="23">
        <v>40695</v>
      </c>
      <c r="K28" t="s">
        <v>108</v>
      </c>
      <c r="L28" t="s">
        <v>106</v>
      </c>
      <c r="M28" t="s">
        <v>116</v>
      </c>
      <c r="N28" s="24" t="s">
        <v>130</v>
      </c>
      <c r="O28" t="str">
        <f t="shared" si="1"/>
        <v>RENARDO VILLATOROBD1162</v>
      </c>
    </row>
    <row r="29" spans="1:15" x14ac:dyDescent="0.25">
      <c r="A29" t="s">
        <v>126</v>
      </c>
      <c r="B29" t="s">
        <v>127</v>
      </c>
      <c r="C29" t="s">
        <v>128</v>
      </c>
      <c r="D29" s="25" t="s">
        <v>77</v>
      </c>
      <c r="E29" s="24">
        <v>398537</v>
      </c>
      <c r="F29" s="24">
        <v>1691992</v>
      </c>
      <c r="G29">
        <f t="shared" si="2"/>
        <v>0.05</v>
      </c>
      <c r="I29" s="23">
        <v>40695</v>
      </c>
      <c r="K29" t="s">
        <v>108</v>
      </c>
      <c r="L29" t="s">
        <v>106</v>
      </c>
      <c r="M29" t="s">
        <v>116</v>
      </c>
      <c r="N29" s="24" t="s">
        <v>130</v>
      </c>
      <c r="O29" t="str">
        <f t="shared" si="1"/>
        <v>RENARDO VILLATOROBD1164</v>
      </c>
    </row>
    <row r="30" spans="1:15" x14ac:dyDescent="0.25">
      <c r="A30" t="s">
        <v>126</v>
      </c>
      <c r="B30" t="s">
        <v>127</v>
      </c>
      <c r="C30" t="s">
        <v>128</v>
      </c>
      <c r="D30" s="25" t="s">
        <v>78</v>
      </c>
      <c r="E30" s="24">
        <v>398497</v>
      </c>
      <c r="F30" s="24">
        <v>1691879</v>
      </c>
      <c r="G30">
        <f t="shared" si="2"/>
        <v>0.05</v>
      </c>
      <c r="I30" s="23">
        <v>40695</v>
      </c>
      <c r="K30" t="s">
        <v>108</v>
      </c>
      <c r="L30" t="s">
        <v>106</v>
      </c>
      <c r="M30" t="s">
        <v>115</v>
      </c>
      <c r="N30" s="24" t="s">
        <v>130</v>
      </c>
      <c r="O30" t="str">
        <f t="shared" si="1"/>
        <v>RENARDO VILLATOROBD1165</v>
      </c>
    </row>
    <row r="31" spans="1:15" x14ac:dyDescent="0.25">
      <c r="A31" t="s">
        <v>126</v>
      </c>
      <c r="B31" t="s">
        <v>127</v>
      </c>
      <c r="C31" t="s">
        <v>128</v>
      </c>
      <c r="D31" s="25" t="s">
        <v>79</v>
      </c>
      <c r="E31" s="24">
        <v>398501</v>
      </c>
      <c r="F31" s="24">
        <v>1691693</v>
      </c>
      <c r="G31">
        <f t="shared" si="2"/>
        <v>0.05</v>
      </c>
      <c r="I31" s="23">
        <v>40695</v>
      </c>
      <c r="K31" t="s">
        <v>108</v>
      </c>
      <c r="L31" t="s">
        <v>106</v>
      </c>
      <c r="M31" t="s">
        <v>115</v>
      </c>
      <c r="N31" s="24" t="s">
        <v>130</v>
      </c>
      <c r="O31" t="str">
        <f t="shared" si="1"/>
        <v>RENARDO VILLATOROBD1166</v>
      </c>
    </row>
    <row r="32" spans="1:15" x14ac:dyDescent="0.25">
      <c r="A32" t="s">
        <v>126</v>
      </c>
      <c r="B32" t="s">
        <v>127</v>
      </c>
      <c r="C32" t="s">
        <v>128</v>
      </c>
      <c r="D32" s="25" t="s">
        <v>80</v>
      </c>
      <c r="E32" s="24">
        <v>398491</v>
      </c>
      <c r="F32" s="24">
        <v>1691376</v>
      </c>
      <c r="G32">
        <f t="shared" si="2"/>
        <v>0.05</v>
      </c>
      <c r="I32" s="23">
        <v>40695</v>
      </c>
      <c r="K32" t="s">
        <v>108</v>
      </c>
      <c r="L32" t="s">
        <v>106</v>
      </c>
      <c r="M32" t="s">
        <v>114</v>
      </c>
      <c r="N32" s="24" t="s">
        <v>130</v>
      </c>
      <c r="O32" t="str">
        <f t="shared" si="1"/>
        <v>RENARDO VILLATOROBD1167</v>
      </c>
    </row>
    <row r="33" spans="1:15" x14ac:dyDescent="0.25">
      <c r="A33" t="s">
        <v>126</v>
      </c>
      <c r="B33" t="s">
        <v>127</v>
      </c>
      <c r="C33" t="s">
        <v>128</v>
      </c>
      <c r="D33" s="25" t="s">
        <v>81</v>
      </c>
      <c r="E33" s="24">
        <v>398388</v>
      </c>
      <c r="F33" s="24">
        <v>1689705</v>
      </c>
      <c r="G33">
        <f t="shared" si="2"/>
        <v>0.05</v>
      </c>
      <c r="I33" s="23">
        <v>40695</v>
      </c>
      <c r="K33" t="s">
        <v>108</v>
      </c>
      <c r="L33" t="s">
        <v>106</v>
      </c>
      <c r="M33" t="s">
        <v>113</v>
      </c>
      <c r="N33" s="24" t="s">
        <v>130</v>
      </c>
      <c r="O33" t="str">
        <f t="shared" si="1"/>
        <v>RENARDO VILLATOROBD1176</v>
      </c>
    </row>
    <row r="34" spans="1:15" x14ac:dyDescent="0.25">
      <c r="A34" t="s">
        <v>126</v>
      </c>
      <c r="B34" t="s">
        <v>127</v>
      </c>
      <c r="C34" t="s">
        <v>128</v>
      </c>
      <c r="D34" s="25" t="s">
        <v>82</v>
      </c>
      <c r="E34" s="24">
        <v>398339</v>
      </c>
      <c r="F34" s="24">
        <v>1689054</v>
      </c>
      <c r="G34">
        <f t="shared" si="2"/>
        <v>0.05</v>
      </c>
      <c r="I34" s="23">
        <v>40695</v>
      </c>
      <c r="K34" t="s">
        <v>108</v>
      </c>
      <c r="L34" t="s">
        <v>106</v>
      </c>
      <c r="M34" t="s">
        <v>112</v>
      </c>
      <c r="N34" s="24" t="s">
        <v>130</v>
      </c>
      <c r="O34" t="str">
        <f t="shared" si="1"/>
        <v>RENARDO VILLATOROBD1177</v>
      </c>
    </row>
    <row r="35" spans="1:15" x14ac:dyDescent="0.25">
      <c r="A35" t="s">
        <v>126</v>
      </c>
      <c r="B35" t="s">
        <v>127</v>
      </c>
      <c r="C35" t="s">
        <v>128</v>
      </c>
      <c r="D35" s="25" t="s">
        <v>83</v>
      </c>
      <c r="E35" s="24">
        <v>398399</v>
      </c>
      <c r="F35" s="24">
        <v>1688902</v>
      </c>
      <c r="G35">
        <f t="shared" si="2"/>
        <v>0.05</v>
      </c>
      <c r="I35" s="23">
        <v>40695</v>
      </c>
      <c r="K35" t="s">
        <v>108</v>
      </c>
      <c r="L35" t="s">
        <v>106</v>
      </c>
      <c r="M35" t="s">
        <v>112</v>
      </c>
      <c r="N35" s="24" t="s">
        <v>130</v>
      </c>
      <c r="O35" t="str">
        <f t="shared" si="1"/>
        <v>RENARDO VILLATOROBD1178</v>
      </c>
    </row>
    <row r="36" spans="1:15" x14ac:dyDescent="0.25">
      <c r="A36" t="s">
        <v>126</v>
      </c>
      <c r="B36" t="s">
        <v>127</v>
      </c>
      <c r="C36" t="s">
        <v>128</v>
      </c>
      <c r="D36" s="25" t="s">
        <v>84</v>
      </c>
      <c r="E36" s="24">
        <v>398325</v>
      </c>
      <c r="F36" s="24">
        <v>168868</v>
      </c>
      <c r="G36">
        <f t="shared" si="2"/>
        <v>0.05</v>
      </c>
      <c r="I36" s="23">
        <v>40695</v>
      </c>
      <c r="K36" t="s">
        <v>108</v>
      </c>
      <c r="L36" t="s">
        <v>106</v>
      </c>
      <c r="M36" t="s">
        <v>19</v>
      </c>
      <c r="N36" s="24" t="s">
        <v>130</v>
      </c>
      <c r="O36" t="str">
        <f t="shared" si="1"/>
        <v>RENARDO VILLATOROBD1180</v>
      </c>
    </row>
    <row r="37" spans="1:15" x14ac:dyDescent="0.25">
      <c r="A37" t="s">
        <v>126</v>
      </c>
      <c r="B37" t="s">
        <v>127</v>
      </c>
      <c r="C37" t="s">
        <v>128</v>
      </c>
      <c r="D37" s="25" t="s">
        <v>85</v>
      </c>
      <c r="E37" s="24">
        <v>398308</v>
      </c>
      <c r="F37" s="24">
        <v>1688133</v>
      </c>
      <c r="G37">
        <f t="shared" si="2"/>
        <v>0.05</v>
      </c>
      <c r="I37" s="23">
        <v>40695</v>
      </c>
      <c r="K37" t="s">
        <v>108</v>
      </c>
      <c r="L37" t="s">
        <v>106</v>
      </c>
      <c r="M37" t="s">
        <v>19</v>
      </c>
      <c r="N37" s="24" t="s">
        <v>130</v>
      </c>
      <c r="O37" t="str">
        <f t="shared" si="1"/>
        <v>RENARDO VILLATOROBD1181</v>
      </c>
    </row>
    <row r="38" spans="1:15" x14ac:dyDescent="0.25">
      <c r="A38" t="s">
        <v>126</v>
      </c>
      <c r="B38" t="s">
        <v>127</v>
      </c>
      <c r="C38" t="s">
        <v>128</v>
      </c>
      <c r="D38" s="25" t="s">
        <v>86</v>
      </c>
      <c r="E38" s="24">
        <v>398172</v>
      </c>
      <c r="F38" s="24">
        <v>1687944</v>
      </c>
      <c r="G38">
        <f t="shared" si="2"/>
        <v>0.05</v>
      </c>
      <c r="I38" s="23">
        <v>40695</v>
      </c>
      <c r="K38" t="s">
        <v>106</v>
      </c>
      <c r="L38" t="s">
        <v>106</v>
      </c>
      <c r="M38" t="s">
        <v>111</v>
      </c>
      <c r="N38" s="24" t="s">
        <v>130</v>
      </c>
      <c r="O38" t="str">
        <f t="shared" si="1"/>
        <v>RENARDO VILLATOROBD1182</v>
      </c>
    </row>
    <row r="39" spans="1:15" x14ac:dyDescent="0.25">
      <c r="A39" t="s">
        <v>126</v>
      </c>
      <c r="B39" t="s">
        <v>127</v>
      </c>
      <c r="C39" t="s">
        <v>128</v>
      </c>
      <c r="D39" s="25" t="s">
        <v>87</v>
      </c>
      <c r="E39" s="24">
        <v>398000</v>
      </c>
      <c r="F39" s="24">
        <v>1687774</v>
      </c>
      <c r="G39">
        <f t="shared" si="2"/>
        <v>0.05</v>
      </c>
      <c r="I39" s="23">
        <v>40695</v>
      </c>
      <c r="K39" t="s">
        <v>108</v>
      </c>
      <c r="L39" t="s">
        <v>106</v>
      </c>
      <c r="M39" t="s">
        <v>111</v>
      </c>
      <c r="N39" s="24" t="s">
        <v>130</v>
      </c>
      <c r="O39" t="str">
        <f t="shared" si="1"/>
        <v>RENARDO VILLATOROBD1183</v>
      </c>
    </row>
    <row r="40" spans="1:15" x14ac:dyDescent="0.25">
      <c r="A40" t="s">
        <v>126</v>
      </c>
      <c r="B40" t="s">
        <v>127</v>
      </c>
      <c r="C40" t="s">
        <v>128</v>
      </c>
      <c r="D40" s="26" t="s">
        <v>87</v>
      </c>
      <c r="E40" s="24">
        <v>398172</v>
      </c>
      <c r="F40" s="24">
        <v>1687774</v>
      </c>
      <c r="G40">
        <f t="shared" si="2"/>
        <v>0.05</v>
      </c>
      <c r="I40" s="23">
        <v>40695</v>
      </c>
      <c r="K40" t="s">
        <v>106</v>
      </c>
      <c r="L40" t="s">
        <v>106</v>
      </c>
      <c r="M40" t="s">
        <v>111</v>
      </c>
      <c r="N40" s="24" t="s">
        <v>130</v>
      </c>
      <c r="O40" t="str">
        <f t="shared" si="1"/>
        <v>RENARDO VILLATOROBD1183</v>
      </c>
    </row>
    <row r="41" spans="1:15" x14ac:dyDescent="0.25">
      <c r="A41" t="s">
        <v>126</v>
      </c>
      <c r="B41" t="s">
        <v>127</v>
      </c>
      <c r="C41" t="s">
        <v>128</v>
      </c>
      <c r="D41" s="25" t="s">
        <v>88</v>
      </c>
      <c r="E41" s="24">
        <v>397756</v>
      </c>
      <c r="F41" s="24">
        <v>1687605</v>
      </c>
      <c r="G41">
        <f t="shared" si="2"/>
        <v>0.05</v>
      </c>
      <c r="I41" s="23">
        <v>40695</v>
      </c>
      <c r="K41" t="s">
        <v>106</v>
      </c>
      <c r="L41" t="s">
        <v>106</v>
      </c>
      <c r="M41" t="s">
        <v>111</v>
      </c>
      <c r="N41" s="24" t="s">
        <v>130</v>
      </c>
      <c r="O41" t="str">
        <f t="shared" si="1"/>
        <v>RENARDO VILLATOROBD1184</v>
      </c>
    </row>
    <row r="42" spans="1:15" x14ac:dyDescent="0.25">
      <c r="A42" t="s">
        <v>126</v>
      </c>
      <c r="B42" t="s">
        <v>127</v>
      </c>
      <c r="C42" t="s">
        <v>128</v>
      </c>
      <c r="D42" s="26" t="s">
        <v>89</v>
      </c>
      <c r="E42" s="24">
        <v>397496</v>
      </c>
      <c r="F42" s="24">
        <v>1687531</v>
      </c>
      <c r="G42">
        <f t="shared" si="2"/>
        <v>0.05</v>
      </c>
      <c r="I42" s="23">
        <v>40695</v>
      </c>
      <c r="K42" t="s">
        <v>106</v>
      </c>
      <c r="L42" t="s">
        <v>106</v>
      </c>
      <c r="M42" t="s">
        <v>110</v>
      </c>
      <c r="N42" s="24" t="s">
        <v>130</v>
      </c>
      <c r="O42" t="str">
        <f t="shared" si="1"/>
        <v>RENARDO VILLATOROBD1186</v>
      </c>
    </row>
    <row r="43" spans="1:15" x14ac:dyDescent="0.25">
      <c r="A43" t="s">
        <v>126</v>
      </c>
      <c r="B43" t="s">
        <v>127</v>
      </c>
      <c r="C43" t="s">
        <v>128</v>
      </c>
      <c r="D43" s="25" t="s">
        <v>90</v>
      </c>
      <c r="E43" s="24">
        <v>394324</v>
      </c>
      <c r="F43" s="24">
        <v>1683194</v>
      </c>
      <c r="G43">
        <f t="shared" si="2"/>
        <v>0.05</v>
      </c>
      <c r="I43" s="23">
        <v>40695</v>
      </c>
      <c r="K43" t="s">
        <v>106</v>
      </c>
      <c r="L43" t="s">
        <v>106</v>
      </c>
      <c r="M43" t="s">
        <v>109</v>
      </c>
      <c r="N43" s="24" t="s">
        <v>130</v>
      </c>
      <c r="O43" t="str">
        <f t="shared" si="1"/>
        <v>RENARDO VILLATOROBD1210</v>
      </c>
    </row>
    <row r="44" spans="1:15" x14ac:dyDescent="0.25">
      <c r="A44" t="s">
        <v>126</v>
      </c>
      <c r="B44" t="s">
        <v>127</v>
      </c>
      <c r="C44" t="s">
        <v>128</v>
      </c>
      <c r="D44" s="25" t="s">
        <v>91</v>
      </c>
      <c r="E44" s="24">
        <v>394095</v>
      </c>
      <c r="F44" s="24">
        <v>1682819</v>
      </c>
      <c r="G44">
        <f t="shared" si="2"/>
        <v>0.05</v>
      </c>
      <c r="I44" s="23">
        <v>40695</v>
      </c>
      <c r="K44" t="s">
        <v>106</v>
      </c>
      <c r="L44" t="s">
        <v>106</v>
      </c>
      <c r="M44" t="s">
        <v>109</v>
      </c>
      <c r="N44" s="24" t="s">
        <v>130</v>
      </c>
      <c r="O44" t="str">
        <f t="shared" si="1"/>
        <v>RENARDO VILLATOROBD1211</v>
      </c>
    </row>
    <row r="45" spans="1:15" x14ac:dyDescent="0.25">
      <c r="A45" t="s">
        <v>126</v>
      </c>
      <c r="B45" t="s">
        <v>127</v>
      </c>
      <c r="C45" t="s">
        <v>128</v>
      </c>
      <c r="D45" s="25" t="s">
        <v>92</v>
      </c>
      <c r="E45" s="24">
        <v>393961</v>
      </c>
      <c r="F45" s="24">
        <v>1682555</v>
      </c>
      <c r="G45">
        <f t="shared" si="2"/>
        <v>0.05</v>
      </c>
      <c r="I45" s="23">
        <v>40695</v>
      </c>
      <c r="K45" t="s">
        <v>106</v>
      </c>
      <c r="L45" t="s">
        <v>106</v>
      </c>
      <c r="M45" t="s">
        <v>109</v>
      </c>
      <c r="N45" s="24" t="s">
        <v>130</v>
      </c>
      <c r="O45" t="str">
        <f t="shared" si="1"/>
        <v>RENARDO VILLATOROBD1212</v>
      </c>
    </row>
    <row r="46" spans="1:15" x14ac:dyDescent="0.25">
      <c r="A46" t="s">
        <v>126</v>
      </c>
      <c r="B46" t="s">
        <v>127</v>
      </c>
      <c r="C46" t="s">
        <v>128</v>
      </c>
      <c r="D46" s="25" t="s">
        <v>93</v>
      </c>
      <c r="E46" s="24">
        <v>393670</v>
      </c>
      <c r="F46" s="24">
        <v>1682206</v>
      </c>
      <c r="G46">
        <f t="shared" si="2"/>
        <v>0.05</v>
      </c>
      <c r="I46" s="23">
        <v>40695</v>
      </c>
      <c r="K46" t="s">
        <v>108</v>
      </c>
      <c r="L46" t="s">
        <v>106</v>
      </c>
      <c r="M46" t="s">
        <v>109</v>
      </c>
      <c r="N46" s="24" t="s">
        <v>130</v>
      </c>
      <c r="O46" t="str">
        <f t="shared" si="1"/>
        <v>RENARDO VILLATOROBD1213</v>
      </c>
    </row>
    <row r="47" spans="1:15" x14ac:dyDescent="0.25">
      <c r="A47" t="s">
        <v>126</v>
      </c>
      <c r="B47" t="s">
        <v>127</v>
      </c>
      <c r="C47" t="s">
        <v>128</v>
      </c>
      <c r="D47" s="25" t="s">
        <v>97</v>
      </c>
      <c r="E47" s="24">
        <v>398896</v>
      </c>
      <c r="F47" s="24">
        <v>1695400</v>
      </c>
      <c r="G47">
        <f t="shared" si="0"/>
        <v>0.05</v>
      </c>
      <c r="I47" s="23">
        <v>40695</v>
      </c>
      <c r="K47" t="s">
        <v>107</v>
      </c>
      <c r="L47" t="s">
        <v>106</v>
      </c>
      <c r="M47" t="s">
        <v>118</v>
      </c>
      <c r="N47" s="24" t="s">
        <v>130</v>
      </c>
      <c r="O47" t="str">
        <f t="shared" si="1"/>
        <v>RENARDO VILLATOROBD11030</v>
      </c>
    </row>
    <row r="48" spans="1:15" x14ac:dyDescent="0.25">
      <c r="A48" t="s">
        <v>126</v>
      </c>
      <c r="B48" t="s">
        <v>127</v>
      </c>
      <c r="C48" t="s">
        <v>128</v>
      </c>
      <c r="D48" s="25" t="s">
        <v>98</v>
      </c>
      <c r="E48" s="24">
        <v>398865</v>
      </c>
      <c r="F48" s="24">
        <v>1695240</v>
      </c>
      <c r="G48">
        <f t="shared" si="0"/>
        <v>0.05</v>
      </c>
      <c r="I48" s="23">
        <v>40695</v>
      </c>
      <c r="K48" t="s">
        <v>107</v>
      </c>
      <c r="L48" t="s">
        <v>106</v>
      </c>
      <c r="M48" t="s">
        <v>118</v>
      </c>
      <c r="N48" s="24" t="s">
        <v>130</v>
      </c>
      <c r="O48" t="str">
        <f t="shared" si="1"/>
        <v>RENARDO VILLATOROBD11031</v>
      </c>
    </row>
    <row r="49" spans="1:15" x14ac:dyDescent="0.25">
      <c r="A49" t="s">
        <v>126</v>
      </c>
      <c r="B49" t="s">
        <v>127</v>
      </c>
      <c r="C49" t="s">
        <v>128</v>
      </c>
      <c r="D49" s="25" t="s">
        <v>96</v>
      </c>
      <c r="E49" s="24">
        <v>398486</v>
      </c>
      <c r="F49" s="24">
        <v>1691471</v>
      </c>
      <c r="G49">
        <f t="shared" si="0"/>
        <v>0.05</v>
      </c>
      <c r="I49" s="23">
        <v>40695</v>
      </c>
      <c r="K49" t="s">
        <v>107</v>
      </c>
      <c r="L49" t="s">
        <v>106</v>
      </c>
      <c r="M49" t="s">
        <v>115</v>
      </c>
      <c r="N49" s="24" t="s">
        <v>130</v>
      </c>
      <c r="O49" t="str">
        <f t="shared" si="1"/>
        <v>RENARDO VILLATOROBD11034</v>
      </c>
    </row>
    <row r="50" spans="1:15" x14ac:dyDescent="0.25">
      <c r="A50" t="s">
        <v>126</v>
      </c>
      <c r="B50" t="s">
        <v>127</v>
      </c>
      <c r="C50" t="s">
        <v>128</v>
      </c>
      <c r="D50" s="25" t="s">
        <v>96</v>
      </c>
      <c r="E50" s="24">
        <v>398489</v>
      </c>
      <c r="F50" s="24">
        <v>1691585</v>
      </c>
      <c r="G50">
        <f t="shared" si="0"/>
        <v>0.05</v>
      </c>
      <c r="I50" s="23">
        <v>40695</v>
      </c>
      <c r="K50" t="s">
        <v>107</v>
      </c>
      <c r="L50" t="s">
        <v>106</v>
      </c>
      <c r="M50" t="s">
        <v>115</v>
      </c>
      <c r="N50" s="24" t="s">
        <v>130</v>
      </c>
      <c r="O50" t="str">
        <f t="shared" si="1"/>
        <v>RENARDO VILLATOROBD11034</v>
      </c>
    </row>
    <row r="51" spans="1:15" x14ac:dyDescent="0.25">
      <c r="A51" t="s">
        <v>126</v>
      </c>
      <c r="B51" t="s">
        <v>127</v>
      </c>
      <c r="C51" t="s">
        <v>128</v>
      </c>
      <c r="D51" s="25" t="s">
        <v>94</v>
      </c>
      <c r="E51" s="24">
        <v>398388</v>
      </c>
      <c r="F51" s="24">
        <v>168940</v>
      </c>
      <c r="G51">
        <f t="shared" si="0"/>
        <v>0.05</v>
      </c>
      <c r="I51" s="23">
        <v>40695</v>
      </c>
      <c r="K51" t="s">
        <v>106</v>
      </c>
      <c r="L51" t="s">
        <v>106</v>
      </c>
      <c r="M51" t="s">
        <v>112</v>
      </c>
      <c r="N51" s="24" t="s">
        <v>130</v>
      </c>
      <c r="O51" t="str">
        <f t="shared" si="1"/>
        <v>RENARDO VILLATOROBD11038</v>
      </c>
    </row>
    <row r="52" spans="1:15" x14ac:dyDescent="0.25">
      <c r="A52" t="s">
        <v>126</v>
      </c>
      <c r="B52" t="s">
        <v>127</v>
      </c>
      <c r="C52" t="s">
        <v>128</v>
      </c>
      <c r="D52" s="26" t="s">
        <v>94</v>
      </c>
      <c r="E52" s="24">
        <v>398400</v>
      </c>
      <c r="F52" s="24">
        <v>1689603</v>
      </c>
      <c r="G52">
        <f t="shared" si="0"/>
        <v>0.05</v>
      </c>
      <c r="I52" s="23">
        <v>40695</v>
      </c>
      <c r="K52" t="s">
        <v>106</v>
      </c>
      <c r="L52" t="s">
        <v>106</v>
      </c>
      <c r="M52" t="s">
        <v>112</v>
      </c>
      <c r="N52" s="24" t="s">
        <v>130</v>
      </c>
      <c r="O52" t="str">
        <f t="shared" si="1"/>
        <v>RENARDO VILLATOROBD11038</v>
      </c>
    </row>
    <row r="53" spans="1:15" x14ac:dyDescent="0.25">
      <c r="A53" t="s">
        <v>126</v>
      </c>
      <c r="B53" t="s">
        <v>127</v>
      </c>
      <c r="C53" t="s">
        <v>128</v>
      </c>
      <c r="D53" s="25" t="s">
        <v>95</v>
      </c>
      <c r="E53" s="24">
        <v>398385</v>
      </c>
      <c r="F53" s="24">
        <v>1689217</v>
      </c>
      <c r="G53">
        <f t="shared" si="0"/>
        <v>0.05</v>
      </c>
      <c r="I53" s="23">
        <v>40695</v>
      </c>
      <c r="K53" t="s">
        <v>106</v>
      </c>
      <c r="L53" t="s">
        <v>106</v>
      </c>
      <c r="M53" t="s">
        <v>112</v>
      </c>
      <c r="N53" s="24" t="s">
        <v>130</v>
      </c>
      <c r="O53" t="str">
        <f t="shared" si="1"/>
        <v>RENARDO VILLATOROBD11040</v>
      </c>
    </row>
    <row r="54" spans="1:15" x14ac:dyDescent="0.25">
      <c r="F54" s="24"/>
    </row>
    <row r="55" spans="1:15" x14ac:dyDescent="0.25">
      <c r="F55" s="24"/>
    </row>
  </sheetData>
  <sortState ref="C4:I55">
    <sortCondition ref="C3"/>
  </sortState>
  <conditionalFormatting sqref="F2:F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5"/>
  <sheetViews>
    <sheetView tabSelected="1" workbookViewId="0">
      <selection activeCell="B2" sqref="B2"/>
    </sheetView>
  </sheetViews>
  <sheetFormatPr baseColWidth="10" defaultRowHeight="15" x14ac:dyDescent="0.25"/>
  <cols>
    <col min="8" max="8" width="21.7109375" customWidth="1"/>
    <col min="11" max="11" width="11.42578125" style="22"/>
  </cols>
  <sheetData>
    <row r="1" spans="1:16" x14ac:dyDescent="0.25">
      <c r="A1" t="s">
        <v>50</v>
      </c>
      <c r="B1" s="19" t="str">
        <f>+'176'!A1:A2</f>
        <v>No.</v>
      </c>
      <c r="C1" s="19" t="str">
        <f>+'176'!B1:B2</f>
        <v>Especie</v>
      </c>
      <c r="D1" s="19" t="str">
        <f>+'176'!C1:C2</f>
        <v>DAP (cm)</v>
      </c>
      <c r="E1" s="19" t="str">
        <f>+'176'!D1:D2</f>
        <v>Altura Total</v>
      </c>
      <c r="F1" s="19" t="str">
        <f>+'176'!E1:E2</f>
        <v>Altura Comercial</v>
      </c>
      <c r="G1" s="19" t="str">
        <f>+'176'!F1:F2</f>
        <v>Condición</v>
      </c>
      <c r="H1" s="19" t="str">
        <f>+'176'!G1:G2</f>
        <v>Observaciones</v>
      </c>
      <c r="I1" s="19" t="str">
        <f>+'176'!H1:H2</f>
        <v>Lote</v>
      </c>
      <c r="J1" s="19" t="str">
        <f>+'176'!I1:I2</f>
        <v>Lugar</v>
      </c>
      <c r="K1" s="21" t="str">
        <f>+'176'!J1:J2</f>
        <v>Feha</v>
      </c>
      <c r="L1" s="19" t="str">
        <f>+'176'!K1:K2</f>
        <v>No. De rodal</v>
      </c>
      <c r="M1" s="19" t="str">
        <f>+'176'!L1:L2</f>
        <v>Parcela</v>
      </c>
      <c r="N1" t="str">
        <f>+'176'!M2</f>
        <v>X</v>
      </c>
      <c r="O1" t="str">
        <f>+'176'!N2</f>
        <v>Y</v>
      </c>
      <c r="P1" t="str">
        <f>+'176'!O1</f>
        <v>No. De boleta</v>
      </c>
    </row>
    <row r="2" spans="1:16" x14ac:dyDescent="0.25">
      <c r="A2" s="20" t="str">
        <f ca="1">SUBSTITUTE(MID(_xlfn.FORMULATEXT(D2),4,4),"'","")</f>
        <v>103</v>
      </c>
      <c r="B2">
        <f>+'103'!A12</f>
        <v>0</v>
      </c>
      <c r="C2">
        <f>+'103'!B12</f>
        <v>0</v>
      </c>
      <c r="D2">
        <f>+'103'!C12</f>
        <v>0</v>
      </c>
      <c r="E2">
        <f>+'103'!D12</f>
        <v>0</v>
      </c>
      <c r="F2">
        <f>+'103'!E12</f>
        <v>0</v>
      </c>
      <c r="G2">
        <f>+'103'!F12</f>
        <v>0</v>
      </c>
      <c r="H2">
        <f>+'103'!G12</f>
        <v>0</v>
      </c>
      <c r="I2">
        <f>+'103'!H12</f>
        <v>0</v>
      </c>
      <c r="J2">
        <f>+'103'!I12</f>
        <v>0</v>
      </c>
      <c r="K2" s="22">
        <f>+'103'!J12</f>
        <v>0</v>
      </c>
      <c r="L2">
        <f>+'103'!K12</f>
        <v>0</v>
      </c>
      <c r="M2">
        <f>+'103'!L12</f>
        <v>0</v>
      </c>
      <c r="N2">
        <f>+'103'!M12</f>
        <v>0</v>
      </c>
      <c r="O2">
        <f>+'103'!N12</f>
        <v>0</v>
      </c>
      <c r="P2">
        <f>+'103'!O12</f>
        <v>0</v>
      </c>
    </row>
    <row r="3" spans="1:16" x14ac:dyDescent="0.25">
      <c r="A3" s="20" t="str">
        <f ca="1">SUBSTITUTE(MID(_xlfn.FORMULATEXT(D3),4,4),"'","")</f>
        <v>103</v>
      </c>
      <c r="B3">
        <f>+'103'!A3</f>
        <v>1</v>
      </c>
      <c r="C3" t="str">
        <f>+'103'!B3</f>
        <v>Pinus sp.</v>
      </c>
      <c r="D3">
        <f>+'103'!C3</f>
        <v>30</v>
      </c>
      <c r="E3">
        <f>+'103'!D3</f>
        <v>13</v>
      </c>
      <c r="F3" t="str">
        <f>+'103'!E3</f>
        <v>---</v>
      </c>
      <c r="G3" t="str">
        <f>+'103'!F3</f>
        <v>Sano</v>
      </c>
      <c r="H3">
        <f>+'103'!G3</f>
        <v>0</v>
      </c>
      <c r="I3" t="str">
        <f>+'103'!H3</f>
        <v>B</v>
      </c>
      <c r="J3" t="str">
        <f>+'103'!I3</f>
        <v>Ixquiac, Chiantla, Huehuetenango</v>
      </c>
      <c r="K3" s="22">
        <f>+'103'!J3</f>
        <v>40709</v>
      </c>
      <c r="L3">
        <f>+'103'!K3</f>
        <v>0</v>
      </c>
      <c r="M3">
        <f>+'103'!L3</f>
        <v>103</v>
      </c>
      <c r="N3">
        <f>+'103'!M3</f>
        <v>400229</v>
      </c>
      <c r="O3">
        <f>+'103'!N3</f>
        <v>1701758</v>
      </c>
      <c r="P3">
        <f>+'103'!O3</f>
        <v>0</v>
      </c>
    </row>
    <row r="4" spans="1:16" x14ac:dyDescent="0.25">
      <c r="A4" s="20" t="str">
        <f ca="1">SUBSTITUTE(MID(_xlfn.FORMULATEXT(D4),4,4),"'","")</f>
        <v>103</v>
      </c>
      <c r="B4">
        <f>+'103'!A4</f>
        <v>2</v>
      </c>
      <c r="C4" t="str">
        <f>+'103'!B4</f>
        <v>Canac</v>
      </c>
      <c r="D4">
        <f>+'103'!C4</f>
        <v>29</v>
      </c>
      <c r="E4">
        <f>+'103'!D4</f>
        <v>11</v>
      </c>
      <c r="F4" t="str">
        <f>+'103'!E4</f>
        <v>---</v>
      </c>
      <c r="G4" t="str">
        <f>+'103'!F4</f>
        <v>Sano</v>
      </c>
      <c r="H4">
        <f>+'103'!G4</f>
        <v>0</v>
      </c>
      <c r="I4" t="str">
        <f>+'103'!H4</f>
        <v>B</v>
      </c>
      <c r="J4" t="str">
        <f>+'103'!I4</f>
        <v>Ixquiac, Chiantla, Huehuetenango</v>
      </c>
      <c r="K4" s="22">
        <f>+'103'!J4</f>
        <v>40709</v>
      </c>
      <c r="L4">
        <f>+'103'!K4</f>
        <v>0</v>
      </c>
      <c r="M4">
        <f>+'103'!L4</f>
        <v>103</v>
      </c>
      <c r="N4">
        <f>+'103'!M4</f>
        <v>400229</v>
      </c>
      <c r="O4">
        <f>+'103'!N4</f>
        <v>1701758</v>
      </c>
      <c r="P4">
        <f>+'103'!O4</f>
        <v>0</v>
      </c>
    </row>
    <row r="5" spans="1:16" x14ac:dyDescent="0.25">
      <c r="A5" s="20" t="str">
        <f ca="1">SUBSTITUTE(MID(_xlfn.FORMULATEXT(D5),4,4),"'","")</f>
        <v>103</v>
      </c>
      <c r="B5">
        <f>+'103'!A5</f>
        <v>3</v>
      </c>
      <c r="C5" t="str">
        <f>+'103'!B5</f>
        <v>Canac</v>
      </c>
      <c r="D5">
        <f>+'103'!C5</f>
        <v>30</v>
      </c>
      <c r="E5">
        <f>+'103'!D5</f>
        <v>11</v>
      </c>
      <c r="F5" t="str">
        <f>+'103'!E5</f>
        <v>---</v>
      </c>
      <c r="G5" t="str">
        <f>+'103'!F5</f>
        <v>Sano</v>
      </c>
      <c r="H5">
        <f>+'103'!G5</f>
        <v>0</v>
      </c>
      <c r="I5" t="str">
        <f>+'103'!H5</f>
        <v>B</v>
      </c>
      <c r="J5" t="str">
        <f>+'103'!I5</f>
        <v>Ixquiac, Chiantla, Huehuetenango</v>
      </c>
      <c r="K5" s="22">
        <f>+'103'!J5</f>
        <v>40709</v>
      </c>
      <c r="L5">
        <f>+'103'!K5</f>
        <v>0</v>
      </c>
      <c r="M5">
        <f>+'103'!L5</f>
        <v>103</v>
      </c>
      <c r="N5">
        <f>+'103'!M5</f>
        <v>400229</v>
      </c>
      <c r="O5">
        <f>+'103'!N5</f>
        <v>1701758</v>
      </c>
      <c r="P5">
        <f>+'103'!O5</f>
        <v>0</v>
      </c>
    </row>
    <row r="6" spans="1:16" x14ac:dyDescent="0.25">
      <c r="A6" s="20" t="str">
        <f ca="1">SUBSTITUTE(MID(_xlfn.FORMULATEXT(D6),4,4),"'","")</f>
        <v>103</v>
      </c>
      <c r="B6">
        <f>+'103'!A6</f>
        <v>4</v>
      </c>
      <c r="C6" t="str">
        <f>+'103'!B6</f>
        <v>Canac</v>
      </c>
      <c r="D6">
        <f>+'103'!C6</f>
        <v>150</v>
      </c>
      <c r="E6">
        <f>+'103'!D6</f>
        <v>15</v>
      </c>
      <c r="F6" t="str">
        <f>+'103'!E6</f>
        <v>---</v>
      </c>
      <c r="G6" t="str">
        <f>+'103'!F6</f>
        <v>Seco</v>
      </c>
      <c r="H6">
        <f>+'103'!G6</f>
        <v>0</v>
      </c>
      <c r="I6" t="str">
        <f>+'103'!H6</f>
        <v>B</v>
      </c>
      <c r="J6" t="str">
        <f>+'103'!I6</f>
        <v>Ixquiac, Chiantla, Huehuetenango</v>
      </c>
      <c r="K6" s="22">
        <f>+'103'!J6</f>
        <v>40709</v>
      </c>
      <c r="L6">
        <f>+'103'!K6</f>
        <v>0</v>
      </c>
      <c r="M6">
        <f>+'103'!L6</f>
        <v>103</v>
      </c>
      <c r="N6">
        <f>+'103'!M6</f>
        <v>400229</v>
      </c>
      <c r="O6">
        <f>+'103'!N6</f>
        <v>1701758</v>
      </c>
      <c r="P6">
        <f>+'103'!O6</f>
        <v>0</v>
      </c>
    </row>
    <row r="7" spans="1:16" x14ac:dyDescent="0.25">
      <c r="A7" s="20" t="str">
        <f ca="1">SUBSTITUTE(MID(_xlfn.FORMULATEXT(D7),4,4),"'","")</f>
        <v>103</v>
      </c>
      <c r="B7">
        <f>+'103'!A7</f>
        <v>5</v>
      </c>
      <c r="C7" t="str">
        <f>+'103'!B7</f>
        <v>Quercus sp.</v>
      </c>
      <c r="D7">
        <f>+'103'!C7</f>
        <v>14.2</v>
      </c>
      <c r="E7">
        <f>+'103'!D7</f>
        <v>9</v>
      </c>
      <c r="F7" t="str">
        <f>+'103'!E7</f>
        <v>---</v>
      </c>
      <c r="G7" t="str">
        <f>+'103'!F7</f>
        <v>Sano</v>
      </c>
      <c r="H7">
        <f>+'103'!G7</f>
        <v>0</v>
      </c>
      <c r="I7" t="str">
        <f>+'103'!H7</f>
        <v>B</v>
      </c>
      <c r="J7" t="str">
        <f>+'103'!I7</f>
        <v>Ixquiac, Chiantla, Huehuetenango</v>
      </c>
      <c r="K7" s="22">
        <f>+'103'!J7</f>
        <v>40709</v>
      </c>
      <c r="L7">
        <f>+'103'!K7</f>
        <v>0</v>
      </c>
      <c r="M7">
        <f>+'103'!L7</f>
        <v>103</v>
      </c>
      <c r="N7">
        <f>+'103'!M7</f>
        <v>400229</v>
      </c>
      <c r="O7">
        <f>+'103'!N7</f>
        <v>1701758</v>
      </c>
      <c r="P7">
        <f>+'103'!O7</f>
        <v>0</v>
      </c>
    </row>
    <row r="8" spans="1:16" x14ac:dyDescent="0.25">
      <c r="A8" s="20" t="str">
        <f ca="1">SUBSTITUTE(MID(_xlfn.FORMULATEXT(D8),4,4),"'","")</f>
        <v>103</v>
      </c>
      <c r="B8">
        <f>+'103'!A8</f>
        <v>6</v>
      </c>
      <c r="C8" t="str">
        <f>+'103'!B8</f>
        <v>Quercus sp.</v>
      </c>
      <c r="D8">
        <f>+'103'!C8</f>
        <v>13</v>
      </c>
      <c r="E8">
        <f>+'103'!D8</f>
        <v>9</v>
      </c>
      <c r="F8" t="str">
        <f>+'103'!E8</f>
        <v>---</v>
      </c>
      <c r="G8" t="str">
        <f>+'103'!F8</f>
        <v>Sano</v>
      </c>
      <c r="H8">
        <f>+'103'!G8</f>
        <v>0</v>
      </c>
      <c r="I8" t="str">
        <f>+'103'!H8</f>
        <v>B</v>
      </c>
      <c r="J8" t="str">
        <f>+'103'!I8</f>
        <v>Ixquiac, Chiantla, Huehuetenango</v>
      </c>
      <c r="K8" s="22">
        <f>+'103'!J8</f>
        <v>40709</v>
      </c>
      <c r="L8">
        <f>+'103'!K8</f>
        <v>0</v>
      </c>
      <c r="M8">
        <f>+'103'!L8</f>
        <v>103</v>
      </c>
      <c r="N8">
        <f>+'103'!M8</f>
        <v>400229</v>
      </c>
      <c r="O8">
        <f>+'103'!N8</f>
        <v>1701758</v>
      </c>
      <c r="P8">
        <f>+'103'!O8</f>
        <v>0</v>
      </c>
    </row>
    <row r="9" spans="1:16" x14ac:dyDescent="0.25">
      <c r="A9" s="20" t="str">
        <f ca="1">SUBSTITUTE(MID(_xlfn.FORMULATEXT(D9),4,4),"'","")</f>
        <v>103</v>
      </c>
      <c r="B9">
        <f>+'103'!A9</f>
        <v>7</v>
      </c>
      <c r="C9" t="str">
        <f>+'103'!B9</f>
        <v>Quercus sp.</v>
      </c>
      <c r="D9">
        <f>+'103'!C9</f>
        <v>14</v>
      </c>
      <c r="E9">
        <f>+'103'!D9</f>
        <v>9</v>
      </c>
      <c r="F9" t="str">
        <f>+'103'!E9</f>
        <v>---</v>
      </c>
      <c r="G9" t="str">
        <f>+'103'!F9</f>
        <v>Sano</v>
      </c>
      <c r="H9">
        <f>+'103'!G9</f>
        <v>0</v>
      </c>
      <c r="I9" t="str">
        <f>+'103'!H9</f>
        <v>B</v>
      </c>
      <c r="J9" t="str">
        <f>+'103'!I9</f>
        <v>Ixquiac, Chiantla, Huehuetenango</v>
      </c>
      <c r="K9" s="22">
        <f>+'103'!J9</f>
        <v>40709</v>
      </c>
      <c r="L9">
        <f>+'103'!K9</f>
        <v>0</v>
      </c>
      <c r="M9">
        <f>+'103'!L9</f>
        <v>103</v>
      </c>
      <c r="N9">
        <f>+'103'!M9</f>
        <v>400229</v>
      </c>
      <c r="O9">
        <f>+'103'!N9</f>
        <v>1701758</v>
      </c>
      <c r="P9">
        <f>+'103'!O9</f>
        <v>0</v>
      </c>
    </row>
    <row r="10" spans="1:16" x14ac:dyDescent="0.25">
      <c r="A10" s="20" t="str">
        <f ca="1">SUBSTITUTE(MID(_xlfn.FORMULATEXT(D10),4,4),"'","")</f>
        <v>103</v>
      </c>
      <c r="B10">
        <f>+'103'!A10</f>
        <v>8</v>
      </c>
      <c r="C10" t="str">
        <f>+'103'!B10</f>
        <v>Pinus sp.</v>
      </c>
      <c r="D10">
        <f>+'103'!C10</f>
        <v>49.2</v>
      </c>
      <c r="E10">
        <f>+'103'!D10</f>
        <v>15</v>
      </c>
      <c r="F10">
        <f>+'103'!E10</f>
        <v>8</v>
      </c>
      <c r="G10" t="str">
        <f>+'103'!F10</f>
        <v>Sano</v>
      </c>
      <c r="H10">
        <f>+'103'!G10</f>
        <v>0</v>
      </c>
      <c r="I10" t="str">
        <f>+'103'!H10</f>
        <v>B</v>
      </c>
      <c r="J10" t="str">
        <f>+'103'!I10</f>
        <v>Ixquiac, Chiantla, Huehuetenango</v>
      </c>
      <c r="K10" s="22">
        <f>+'103'!J10</f>
        <v>40709</v>
      </c>
      <c r="L10">
        <f>+'103'!K10</f>
        <v>0</v>
      </c>
      <c r="M10">
        <f>+'103'!L10</f>
        <v>103</v>
      </c>
      <c r="N10">
        <f>+'103'!M10</f>
        <v>400229</v>
      </c>
      <c r="O10">
        <f>+'103'!N10</f>
        <v>1701758</v>
      </c>
      <c r="P10">
        <f>+'103'!O10</f>
        <v>0</v>
      </c>
    </row>
    <row r="11" spans="1:16" x14ac:dyDescent="0.25">
      <c r="A11" s="20" t="str">
        <f ca="1">SUBSTITUTE(MID(_xlfn.FORMULATEXT(D11),4,4),"'","")</f>
        <v>103</v>
      </c>
      <c r="B11">
        <f>+'103'!A11</f>
        <v>9</v>
      </c>
      <c r="C11" t="str">
        <f>+'103'!B11</f>
        <v>Quercus sp.</v>
      </c>
      <c r="D11">
        <f>+'103'!C11</f>
        <v>120</v>
      </c>
      <c r="E11">
        <f>+'103'!D11</f>
        <v>15</v>
      </c>
      <c r="F11">
        <f>+'103'!E11</f>
        <v>8</v>
      </c>
      <c r="G11" t="str">
        <f>+'103'!F11</f>
        <v>Sano</v>
      </c>
      <c r="H11">
        <f>+'103'!G11</f>
        <v>0</v>
      </c>
      <c r="I11" t="str">
        <f>+'103'!H11</f>
        <v>B</v>
      </c>
      <c r="J11" t="str">
        <f>+'103'!I11</f>
        <v>Ixquiac, Chiantla, Huehuetenango</v>
      </c>
      <c r="K11" s="22">
        <f>+'103'!J11</f>
        <v>40709</v>
      </c>
      <c r="L11">
        <f>+'103'!K11</f>
        <v>0</v>
      </c>
      <c r="M11">
        <f>+'103'!L11</f>
        <v>103</v>
      </c>
      <c r="N11">
        <f>+'103'!M11</f>
        <v>400229</v>
      </c>
      <c r="O11">
        <f>+'103'!N11</f>
        <v>1701758</v>
      </c>
      <c r="P11">
        <f>+'103'!O11</f>
        <v>0</v>
      </c>
    </row>
    <row r="12" spans="1:16" x14ac:dyDescent="0.25">
      <c r="A12" s="20" t="str">
        <f ca="1">SUBSTITUTE(MID(_xlfn.FORMULATEXT(D12),4,4),"'","")</f>
        <v>1030</v>
      </c>
      <c r="B12">
        <f>+'1030'!A4</f>
        <v>1</v>
      </c>
      <c r="C12">
        <f>+'1030'!B4</f>
        <v>0</v>
      </c>
      <c r="D12">
        <f>+'1030'!C4</f>
        <v>0</v>
      </c>
      <c r="E12">
        <f>+'1030'!D4</f>
        <v>0</v>
      </c>
      <c r="F12">
        <f>+'1030'!E4</f>
        <v>0</v>
      </c>
      <c r="G12">
        <f>+'1030'!F4</f>
        <v>0</v>
      </c>
      <c r="H12">
        <f>+'1030'!G4</f>
        <v>0</v>
      </c>
      <c r="I12">
        <f>+'1030'!H4</f>
        <v>0</v>
      </c>
      <c r="J12">
        <f>+'1030'!I4</f>
        <v>0</v>
      </c>
      <c r="K12" s="22">
        <f>+'1030'!J3</f>
        <v>40703</v>
      </c>
      <c r="L12">
        <f>+'1030'!K4</f>
        <v>0</v>
      </c>
      <c r="M12">
        <f>+'1030'!L4</f>
        <v>0</v>
      </c>
      <c r="N12">
        <f>+'1030'!M4</f>
        <v>0</v>
      </c>
      <c r="O12">
        <f>+'1030'!N4</f>
        <v>0</v>
      </c>
      <c r="P12">
        <f>+'1030'!O4</f>
        <v>0</v>
      </c>
    </row>
    <row r="13" spans="1:16" x14ac:dyDescent="0.25">
      <c r="A13" s="20" t="str">
        <f ca="1">SUBSTITUTE(MID(_xlfn.FORMULATEXT(D13),4,4),"'","")</f>
        <v>1031</v>
      </c>
      <c r="B13">
        <f>+'1031'!A4</f>
        <v>1</v>
      </c>
      <c r="C13">
        <f>+'1031'!B4</f>
        <v>0</v>
      </c>
      <c r="D13">
        <f>+'1031'!C4</f>
        <v>0</v>
      </c>
      <c r="E13">
        <f>+'1031'!D4</f>
        <v>0</v>
      </c>
      <c r="F13">
        <f>+'1031'!E4</f>
        <v>0</v>
      </c>
      <c r="G13">
        <f>+'1031'!F4</f>
        <v>0</v>
      </c>
      <c r="H13">
        <f>+'1031'!G4</f>
        <v>0</v>
      </c>
      <c r="I13">
        <f>+'1031'!H4</f>
        <v>0</v>
      </c>
      <c r="J13">
        <f>+'1031'!I4</f>
        <v>0</v>
      </c>
      <c r="K13" s="22">
        <f>+'1031'!J3</f>
        <v>40703</v>
      </c>
      <c r="L13">
        <f>+'1031'!K4</f>
        <v>0</v>
      </c>
      <c r="M13">
        <f>+'1031'!L4</f>
        <v>0</v>
      </c>
      <c r="N13">
        <f>+'1031'!M4</f>
        <v>0</v>
      </c>
      <c r="O13">
        <f>+'1031'!N4</f>
        <v>0</v>
      </c>
      <c r="P13">
        <f>+'1031'!O4</f>
        <v>0</v>
      </c>
    </row>
    <row r="14" spans="1:16" x14ac:dyDescent="0.25">
      <c r="A14" s="20" t="str">
        <f ca="1">SUBSTITUTE(MID(_xlfn.FORMULATEXT(D14),4,4),"'","")</f>
        <v>1034</v>
      </c>
      <c r="B14">
        <f>+'1034'!A8</f>
        <v>0</v>
      </c>
      <c r="C14">
        <f>+'1034'!B8</f>
        <v>0</v>
      </c>
      <c r="D14">
        <f>+'1034'!C8</f>
        <v>0</v>
      </c>
      <c r="E14">
        <f>+'1034'!D8</f>
        <v>0</v>
      </c>
      <c r="F14">
        <f>+'1034'!E8</f>
        <v>0</v>
      </c>
      <c r="G14">
        <f>+'1034'!F8</f>
        <v>0</v>
      </c>
      <c r="H14">
        <f>+'1034'!G8</f>
        <v>0</v>
      </c>
      <c r="I14">
        <f>+'1034'!H8</f>
        <v>0</v>
      </c>
      <c r="J14">
        <f>+'1034'!I8</f>
        <v>0</v>
      </c>
      <c r="K14" s="22">
        <f>+'1034'!J3</f>
        <v>40702</v>
      </c>
      <c r="L14">
        <f>+'1034'!K8</f>
        <v>0</v>
      </c>
      <c r="M14">
        <f>+'1034'!L8</f>
        <v>0</v>
      </c>
      <c r="N14">
        <f>+'1034'!M8</f>
        <v>0</v>
      </c>
      <c r="O14">
        <f>+'1034'!N8</f>
        <v>0</v>
      </c>
      <c r="P14">
        <f>+'1034'!O8</f>
        <v>0</v>
      </c>
    </row>
    <row r="15" spans="1:16" x14ac:dyDescent="0.25">
      <c r="A15" s="20" t="str">
        <f ca="1">SUBSTITUTE(MID(_xlfn.FORMULATEXT(D15),4,4),"'","")</f>
        <v>1034</v>
      </c>
      <c r="B15">
        <f>+'1034'!A3</f>
        <v>1</v>
      </c>
      <c r="C15" t="str">
        <f>+'1034'!B3</f>
        <v>Pinus sp.</v>
      </c>
      <c r="D15">
        <f>+'1034'!C3</f>
        <v>52</v>
      </c>
      <c r="E15">
        <f>+'1034'!D3</f>
        <v>18</v>
      </c>
      <c r="F15">
        <f>+'1034'!E3</f>
        <v>6</v>
      </c>
      <c r="G15" t="str">
        <f>+'1034'!F3</f>
        <v>Sano</v>
      </c>
      <c r="H15">
        <f>+'1034'!G3</f>
        <v>0</v>
      </c>
      <c r="I15" t="str">
        <f>+'1034'!H3</f>
        <v>B</v>
      </c>
      <c r="J15" t="str">
        <f>+'1034'!I3</f>
        <v>Jumaj Zona 6, Huehuetenango</v>
      </c>
      <c r="K15" s="22">
        <f>+'1034'!J3</f>
        <v>40702</v>
      </c>
      <c r="L15">
        <f>+'1034'!K3</f>
        <v>0</v>
      </c>
      <c r="M15">
        <f>+'1034'!L3</f>
        <v>1034</v>
      </c>
      <c r="N15">
        <f>+'1034'!M3</f>
        <v>398489</v>
      </c>
      <c r="O15">
        <f>+'1034'!N3</f>
        <v>1691585</v>
      </c>
      <c r="P15">
        <f>+'1034'!O3</f>
        <v>0</v>
      </c>
    </row>
    <row r="16" spans="1:16" x14ac:dyDescent="0.25">
      <c r="A16" s="20" t="str">
        <f ca="1">SUBSTITUTE(MID(_xlfn.FORMULATEXT(D16),4,4),"'","")</f>
        <v>1034</v>
      </c>
      <c r="B16">
        <f>+'1034'!A4</f>
        <v>2</v>
      </c>
      <c r="C16" t="str">
        <f>+'1034'!B4</f>
        <v>Pinus sp.</v>
      </c>
      <c r="D16">
        <f>+'1034'!C4</f>
        <v>37.6</v>
      </c>
      <c r="E16">
        <f>+'1034'!D4</f>
        <v>18</v>
      </c>
      <c r="F16">
        <f>+'1034'!E4</f>
        <v>6</v>
      </c>
      <c r="G16" t="str">
        <f>+'1034'!F4</f>
        <v>Sano</v>
      </c>
      <c r="H16">
        <f>+'1034'!G4</f>
        <v>0</v>
      </c>
      <c r="I16" t="str">
        <f>+'1034'!H4</f>
        <v>B</v>
      </c>
      <c r="J16" t="str">
        <f>+'1034'!I4</f>
        <v>Jumaj Zona 6, Huehuetenango</v>
      </c>
      <c r="K16" s="22">
        <f>+'1034'!J4</f>
        <v>40702</v>
      </c>
      <c r="L16">
        <f>+'1034'!K4</f>
        <v>0</v>
      </c>
      <c r="M16">
        <f>+'1034'!L4</f>
        <v>1034</v>
      </c>
      <c r="N16">
        <f>+'1034'!M4</f>
        <v>0</v>
      </c>
      <c r="O16">
        <f>+'1034'!N4</f>
        <v>0</v>
      </c>
      <c r="P16">
        <f>+'1034'!O4</f>
        <v>0</v>
      </c>
    </row>
    <row r="17" spans="1:16" x14ac:dyDescent="0.25">
      <c r="A17" s="20" t="str">
        <f ca="1">SUBSTITUTE(MID(_xlfn.FORMULATEXT(D17),4,4),"'","")</f>
        <v>1034</v>
      </c>
      <c r="B17">
        <f>+'1034'!A5</f>
        <v>3</v>
      </c>
      <c r="C17" t="str">
        <f>+'1034'!B5</f>
        <v>Pinus sp.</v>
      </c>
      <c r="D17">
        <f>+'1034'!C5</f>
        <v>37</v>
      </c>
      <c r="E17">
        <f>+'1034'!D5</f>
        <v>8</v>
      </c>
      <c r="F17" t="str">
        <f>+'1034'!E5</f>
        <v>---</v>
      </c>
      <c r="G17" t="str">
        <f>+'1034'!F5</f>
        <v>Sano</v>
      </c>
      <c r="H17">
        <f>+'1034'!G5</f>
        <v>0</v>
      </c>
      <c r="I17" t="str">
        <f>+'1034'!H5</f>
        <v>B</v>
      </c>
      <c r="J17" t="str">
        <f>+'1034'!I5</f>
        <v>Jumaj Zona 6, Huehuetenango</v>
      </c>
      <c r="K17" s="22">
        <f>+'1034'!J5</f>
        <v>40702</v>
      </c>
      <c r="L17">
        <f>+'1034'!K5</f>
        <v>0</v>
      </c>
      <c r="M17">
        <f>+'1034'!L5</f>
        <v>1034</v>
      </c>
      <c r="N17">
        <f>+'1034'!M5</f>
        <v>0</v>
      </c>
      <c r="O17">
        <f>+'1034'!N5</f>
        <v>0</v>
      </c>
      <c r="P17">
        <f>+'1034'!O5</f>
        <v>0</v>
      </c>
    </row>
    <row r="18" spans="1:16" x14ac:dyDescent="0.25">
      <c r="A18" s="20" t="str">
        <f ca="1">SUBSTITUTE(MID(_xlfn.FORMULATEXT(D18),4,4),"'","")</f>
        <v>1034</v>
      </c>
      <c r="B18">
        <f>+'1034'!A6</f>
        <v>4</v>
      </c>
      <c r="C18" t="str">
        <f>+'1034'!B6</f>
        <v>Pinus sp.</v>
      </c>
      <c r="D18">
        <f>+'1034'!C6</f>
        <v>54</v>
      </c>
      <c r="E18">
        <f>+'1034'!D6</f>
        <v>12</v>
      </c>
      <c r="F18" t="str">
        <f>+'1034'!E6</f>
        <v>---</v>
      </c>
      <c r="G18" t="str">
        <f>+'1034'!F6</f>
        <v>Sano</v>
      </c>
      <c r="H18">
        <f>+'1034'!G6</f>
        <v>0</v>
      </c>
      <c r="I18" t="str">
        <f>+'1034'!H6</f>
        <v>B</v>
      </c>
      <c r="J18" t="str">
        <f>+'1034'!I6</f>
        <v>Jumaj Zona 6, Huehuetenango</v>
      </c>
      <c r="K18" s="22">
        <f>+'1034'!J6</f>
        <v>40702</v>
      </c>
      <c r="L18">
        <f>+'1034'!K6</f>
        <v>0</v>
      </c>
      <c r="M18">
        <f>+'1034'!L6</f>
        <v>1034</v>
      </c>
      <c r="N18">
        <f>+'1034'!M6</f>
        <v>0</v>
      </c>
      <c r="O18">
        <f>+'1034'!N6</f>
        <v>0</v>
      </c>
      <c r="P18">
        <f>+'1034'!O6</f>
        <v>0</v>
      </c>
    </row>
    <row r="19" spans="1:16" x14ac:dyDescent="0.25">
      <c r="A19" s="20" t="str">
        <f ca="1">SUBSTITUTE(MID(_xlfn.FORMULATEXT(D19),4,4),"'","")</f>
        <v>1034</v>
      </c>
      <c r="B19">
        <f>+'1034'!A7</f>
        <v>5</v>
      </c>
      <c r="C19" t="str">
        <f>+'1034'!B7</f>
        <v>Pinus sp.</v>
      </c>
      <c r="D19">
        <f>+'1034'!C7</f>
        <v>34.799999999999997</v>
      </c>
      <c r="E19">
        <f>+'1034'!D7</f>
        <v>9</v>
      </c>
      <c r="F19" t="str">
        <f>+'1034'!E7</f>
        <v>---</v>
      </c>
      <c r="G19" t="str">
        <f>+'1034'!F7</f>
        <v>Sano</v>
      </c>
      <c r="H19">
        <f>+'1034'!G7</f>
        <v>0</v>
      </c>
      <c r="I19" t="str">
        <f>+'1034'!H7</f>
        <v>B</v>
      </c>
      <c r="J19" t="str">
        <f>+'1034'!I7</f>
        <v>Jumaj Zona 6, Huehuetenango</v>
      </c>
      <c r="K19" s="22">
        <f>+'1034'!J7</f>
        <v>40702</v>
      </c>
      <c r="L19">
        <f>+'1034'!K7</f>
        <v>0</v>
      </c>
      <c r="M19">
        <f>+'1034'!L7</f>
        <v>1034</v>
      </c>
      <c r="N19">
        <f>+'1034'!M7</f>
        <v>398486</v>
      </c>
      <c r="O19">
        <f>+'1034'!N7</f>
        <v>1691471</v>
      </c>
      <c r="P19">
        <f>+'1034'!O7</f>
        <v>0</v>
      </c>
    </row>
    <row r="20" spans="1:16" x14ac:dyDescent="0.25">
      <c r="A20" s="20" t="str">
        <f ca="1">SUBSTITUTE(MID(_xlfn.FORMULATEXT(D20),4,4),"'","")</f>
        <v>1038</v>
      </c>
      <c r="B20">
        <f>+'1038'!A5</f>
        <v>0</v>
      </c>
      <c r="C20">
        <f>+'1038'!B5</f>
        <v>0</v>
      </c>
      <c r="D20">
        <f>+'1038'!C5</f>
        <v>0</v>
      </c>
      <c r="E20">
        <f>+'1038'!D5</f>
        <v>0</v>
      </c>
      <c r="F20">
        <f>+'1038'!E5</f>
        <v>0</v>
      </c>
      <c r="G20">
        <f>+'1038'!F5</f>
        <v>0</v>
      </c>
      <c r="H20">
        <f>+'1038'!G5</f>
        <v>0</v>
      </c>
      <c r="I20">
        <f>+'1038'!H5</f>
        <v>0</v>
      </c>
      <c r="J20">
        <f>+'1038'!I5</f>
        <v>0</v>
      </c>
      <c r="K20" s="22">
        <f>+'1038'!J4</f>
        <v>40701</v>
      </c>
      <c r="L20">
        <f>+'1038'!K5</f>
        <v>0</v>
      </c>
      <c r="M20">
        <f>+'1038'!L5</f>
        <v>0</v>
      </c>
      <c r="N20">
        <f>+'1038'!M5</f>
        <v>0</v>
      </c>
      <c r="O20">
        <f>+'1038'!N5</f>
        <v>0</v>
      </c>
      <c r="P20">
        <f>+'1038'!O5</f>
        <v>0</v>
      </c>
    </row>
    <row r="21" spans="1:16" x14ac:dyDescent="0.25">
      <c r="A21" s="20" t="str">
        <f ca="1">SUBSTITUTE(MID(_xlfn.FORMULATEXT(D21),4,4),"'","")</f>
        <v>1038</v>
      </c>
      <c r="B21">
        <f>+'1038'!A3</f>
        <v>1</v>
      </c>
      <c r="C21">
        <f>+'1038'!B3</f>
        <v>0</v>
      </c>
      <c r="D21">
        <f>+'1038'!C3</f>
        <v>0</v>
      </c>
      <c r="E21">
        <f>+'1038'!D3</f>
        <v>0</v>
      </c>
      <c r="F21">
        <f>+'1038'!E3</f>
        <v>0</v>
      </c>
      <c r="G21">
        <f>+'1038'!F3</f>
        <v>0</v>
      </c>
      <c r="H21">
        <f>+'1038'!G3</f>
        <v>0</v>
      </c>
      <c r="I21" t="str">
        <f>+'1038'!H3</f>
        <v>B</v>
      </c>
      <c r="J21" t="str">
        <f>+'1038'!I3</f>
        <v>Sunul, Huehuetenango</v>
      </c>
      <c r="K21" s="22">
        <f>+'1038'!J3</f>
        <v>40701</v>
      </c>
      <c r="L21">
        <f>+'1038'!K3</f>
        <v>0</v>
      </c>
      <c r="M21">
        <f>+'1038'!L3</f>
        <v>1038</v>
      </c>
      <c r="N21">
        <f>+'1038'!M3</f>
        <v>398400</v>
      </c>
      <c r="O21">
        <f>+'1038'!N3</f>
        <v>1689603</v>
      </c>
      <c r="P21">
        <f>+'1038'!O3</f>
        <v>0</v>
      </c>
    </row>
    <row r="22" spans="1:16" x14ac:dyDescent="0.25">
      <c r="A22" s="20" t="str">
        <f ca="1">SUBSTITUTE(MID(_xlfn.FORMULATEXT(D22),4,4),"'","")</f>
        <v>1038</v>
      </c>
      <c r="B22">
        <f>+'1038'!A4</f>
        <v>2</v>
      </c>
      <c r="C22">
        <f>+'1038'!B4</f>
        <v>0</v>
      </c>
      <c r="D22">
        <f>+'1038'!C4</f>
        <v>0</v>
      </c>
      <c r="E22">
        <f>+'1038'!D4</f>
        <v>0</v>
      </c>
      <c r="F22">
        <f>+'1038'!E4</f>
        <v>0</v>
      </c>
      <c r="G22">
        <f>+'1038'!F4</f>
        <v>0</v>
      </c>
      <c r="H22">
        <f>+'1038'!G4</f>
        <v>0</v>
      </c>
      <c r="I22" t="str">
        <f>+'1038'!H4</f>
        <v>B</v>
      </c>
      <c r="J22" t="str">
        <f>+'1038'!I4</f>
        <v>Sunul, Huehuetenango</v>
      </c>
      <c r="K22" s="22">
        <f>+'1038'!J4</f>
        <v>40701</v>
      </c>
      <c r="L22">
        <f>+'1038'!K4</f>
        <v>0</v>
      </c>
      <c r="M22">
        <f>+'1038'!L4</f>
        <v>1038</v>
      </c>
      <c r="N22">
        <f>+'1038'!M4</f>
        <v>398388</v>
      </c>
      <c r="O22">
        <f>+'1038'!N4</f>
        <v>168940</v>
      </c>
      <c r="P22">
        <f>+'1038'!O4</f>
        <v>0</v>
      </c>
    </row>
    <row r="23" spans="1:16" x14ac:dyDescent="0.25">
      <c r="A23" s="20" t="str">
        <f ca="1">SUBSTITUTE(MID(_xlfn.FORMULATEXT(D23),4,4),"'","")</f>
        <v>104</v>
      </c>
      <c r="B23">
        <f>+'104'!A15</f>
        <v>0</v>
      </c>
      <c r="C23">
        <f>+'104'!B15</f>
        <v>0</v>
      </c>
      <c r="D23">
        <f>+'104'!C15</f>
        <v>0</v>
      </c>
      <c r="E23">
        <f>+'104'!D15</f>
        <v>0</v>
      </c>
      <c r="F23">
        <f>+'104'!E15</f>
        <v>0</v>
      </c>
      <c r="G23">
        <f>+'104'!F15</f>
        <v>0</v>
      </c>
      <c r="H23">
        <f>+'104'!G15</f>
        <v>0</v>
      </c>
      <c r="I23">
        <f>+'104'!H15</f>
        <v>0</v>
      </c>
      <c r="J23">
        <f>+'104'!I15</f>
        <v>0</v>
      </c>
      <c r="K23" s="22">
        <f>+'104'!J15</f>
        <v>0</v>
      </c>
      <c r="L23">
        <f>+'104'!K15</f>
        <v>0</v>
      </c>
      <c r="M23">
        <f>+'104'!L15</f>
        <v>0</v>
      </c>
      <c r="N23">
        <f>+'104'!M15</f>
        <v>0</v>
      </c>
      <c r="O23">
        <f>+'104'!N15</f>
        <v>0</v>
      </c>
      <c r="P23">
        <f>+'104'!O15</f>
        <v>0</v>
      </c>
    </row>
    <row r="24" spans="1:16" x14ac:dyDescent="0.25">
      <c r="A24" s="20" t="str">
        <f ca="1">SUBSTITUTE(MID(_xlfn.FORMULATEXT(D24),4,4),"'","")</f>
        <v>104</v>
      </c>
      <c r="B24">
        <f>+'104'!A3</f>
        <v>1</v>
      </c>
      <c r="C24" t="str">
        <f>+'104'!B3</f>
        <v>Quercus sp.</v>
      </c>
      <c r="D24">
        <f>+'104'!C3</f>
        <v>26</v>
      </c>
      <c r="E24">
        <f>+'104'!D3</f>
        <v>7</v>
      </c>
      <c r="F24" t="str">
        <f>+'104'!E3</f>
        <v>---</v>
      </c>
      <c r="G24" t="str">
        <f>+'104'!F3</f>
        <v>Sano</v>
      </c>
      <c r="H24">
        <f>+'104'!G3</f>
        <v>0</v>
      </c>
      <c r="I24" t="str">
        <f>+'104'!H3</f>
        <v>B</v>
      </c>
      <c r="J24" t="str">
        <f>+'104'!I3</f>
        <v>Ixquiac, Chiantla, Huehuetenango</v>
      </c>
      <c r="K24" s="22">
        <f>+'104'!J3</f>
        <v>40709</v>
      </c>
      <c r="L24">
        <f>+'104'!K3</f>
        <v>0</v>
      </c>
      <c r="M24">
        <f>+'104'!L3</f>
        <v>104</v>
      </c>
      <c r="N24">
        <f>+'104'!M3</f>
        <v>400336</v>
      </c>
      <c r="O24">
        <f>+'104'!N3</f>
        <v>1701528</v>
      </c>
      <c r="P24">
        <f>+'104'!O3</f>
        <v>0</v>
      </c>
    </row>
    <row r="25" spans="1:16" x14ac:dyDescent="0.25">
      <c r="A25" s="20" t="str">
        <f ca="1">SUBSTITUTE(MID(_xlfn.FORMULATEXT(D25),4,4),"'","")</f>
        <v>104</v>
      </c>
      <c r="B25">
        <f>+'104'!A4</f>
        <v>2</v>
      </c>
      <c r="C25" t="str">
        <f>+'104'!B4</f>
        <v>Quercus sp.</v>
      </c>
      <c r="D25">
        <f>+'104'!C4</f>
        <v>33</v>
      </c>
      <c r="E25">
        <f>+'104'!D4</f>
        <v>7</v>
      </c>
      <c r="F25" t="str">
        <f>+'104'!E4</f>
        <v>---</v>
      </c>
      <c r="G25" t="str">
        <f>+'104'!F4</f>
        <v>Sano</v>
      </c>
      <c r="H25">
        <f>+'104'!G4</f>
        <v>0</v>
      </c>
      <c r="I25" t="str">
        <f>+'104'!H4</f>
        <v>B</v>
      </c>
      <c r="J25" t="str">
        <f>+'104'!I4</f>
        <v>Ixquiac, Chiantla, Huehuetenango</v>
      </c>
      <c r="K25" s="22">
        <f>+'104'!J4</f>
        <v>40709</v>
      </c>
      <c r="L25">
        <f>+'104'!K4</f>
        <v>0</v>
      </c>
      <c r="M25">
        <f>+'104'!L4</f>
        <v>104</v>
      </c>
      <c r="N25">
        <f>+'104'!M4</f>
        <v>400336</v>
      </c>
      <c r="O25">
        <f>+'104'!N4</f>
        <v>1701528</v>
      </c>
      <c r="P25">
        <f>+'104'!O4</f>
        <v>0</v>
      </c>
    </row>
    <row r="26" spans="1:16" x14ac:dyDescent="0.25">
      <c r="A26" s="20" t="str">
        <f ca="1">SUBSTITUTE(MID(_xlfn.FORMULATEXT(D26),4,4),"'","")</f>
        <v>104</v>
      </c>
      <c r="B26">
        <f>+'104'!A5</f>
        <v>3</v>
      </c>
      <c r="C26" t="str">
        <f>+'104'!B5</f>
        <v>Quercus sp.</v>
      </c>
      <c r="D26">
        <f>+'104'!C5</f>
        <v>14</v>
      </c>
      <c r="E26">
        <f>+'104'!D5</f>
        <v>7</v>
      </c>
      <c r="F26" t="str">
        <f>+'104'!E5</f>
        <v>---</v>
      </c>
      <c r="G26" t="str">
        <f>+'104'!F5</f>
        <v>Sano</v>
      </c>
      <c r="H26">
        <f>+'104'!G5</f>
        <v>0</v>
      </c>
      <c r="I26" t="str">
        <f>+'104'!H5</f>
        <v>B</v>
      </c>
      <c r="J26" t="str">
        <f>+'104'!I5</f>
        <v>Ixquiac, Chiantla, Huehuetenango</v>
      </c>
      <c r="K26" s="22">
        <f>+'104'!J5</f>
        <v>40709</v>
      </c>
      <c r="L26">
        <f>+'104'!K5</f>
        <v>0</v>
      </c>
      <c r="M26">
        <f>+'104'!L5</f>
        <v>104</v>
      </c>
      <c r="N26">
        <f>+'104'!M5</f>
        <v>400336</v>
      </c>
      <c r="O26">
        <f>+'104'!N5</f>
        <v>1701528</v>
      </c>
      <c r="P26">
        <f>+'104'!O5</f>
        <v>0</v>
      </c>
    </row>
    <row r="27" spans="1:16" x14ac:dyDescent="0.25">
      <c r="A27" s="20" t="str">
        <f ca="1">SUBSTITUTE(MID(_xlfn.FORMULATEXT(D27),4,4),"'","")</f>
        <v>104</v>
      </c>
      <c r="B27">
        <f>+'104'!A6</f>
        <v>4</v>
      </c>
      <c r="C27" t="str">
        <f>+'104'!B6</f>
        <v>Quercus sp.</v>
      </c>
      <c r="D27">
        <f>+'104'!C6</f>
        <v>16</v>
      </c>
      <c r="E27">
        <f>+'104'!D6</f>
        <v>7</v>
      </c>
      <c r="F27" t="str">
        <f>+'104'!E6</f>
        <v>---</v>
      </c>
      <c r="G27" t="str">
        <f>+'104'!F6</f>
        <v>Sano</v>
      </c>
      <c r="H27">
        <f>+'104'!G6</f>
        <v>0</v>
      </c>
      <c r="I27" t="str">
        <f>+'104'!H6</f>
        <v>B</v>
      </c>
      <c r="J27" t="str">
        <f>+'104'!I6</f>
        <v>Ixquiac, Chiantla, Huehuetenango</v>
      </c>
      <c r="K27" s="22">
        <f>+'104'!J6</f>
        <v>40709</v>
      </c>
      <c r="L27">
        <f>+'104'!K6</f>
        <v>0</v>
      </c>
      <c r="M27">
        <f>+'104'!L6</f>
        <v>104</v>
      </c>
      <c r="N27">
        <f>+'104'!M6</f>
        <v>400336</v>
      </c>
      <c r="O27">
        <f>+'104'!N6</f>
        <v>1701528</v>
      </c>
      <c r="P27">
        <f>+'104'!O6</f>
        <v>0</v>
      </c>
    </row>
    <row r="28" spans="1:16" x14ac:dyDescent="0.25">
      <c r="A28" s="20" t="str">
        <f ca="1">SUBSTITUTE(MID(_xlfn.FORMULATEXT(D28),4,4),"'","")</f>
        <v>104</v>
      </c>
      <c r="B28">
        <f>+'104'!A7</f>
        <v>5</v>
      </c>
      <c r="C28" t="str">
        <f>+'104'!B7</f>
        <v>Quercus sp.</v>
      </c>
      <c r="D28">
        <f>+'104'!C7</f>
        <v>11</v>
      </c>
      <c r="E28">
        <f>+'104'!D7</f>
        <v>6</v>
      </c>
      <c r="F28" t="str">
        <f>+'104'!E7</f>
        <v>---</v>
      </c>
      <c r="G28" t="str">
        <f>+'104'!F7</f>
        <v>Sano</v>
      </c>
      <c r="H28">
        <f>+'104'!G7</f>
        <v>0</v>
      </c>
      <c r="I28" t="str">
        <f>+'104'!H7</f>
        <v>B</v>
      </c>
      <c r="J28" t="str">
        <f>+'104'!I7</f>
        <v>Ixquiac, Chiantla, Huehuetenango</v>
      </c>
      <c r="K28" s="22">
        <f>+'104'!J7</f>
        <v>40709</v>
      </c>
      <c r="L28">
        <f>+'104'!K7</f>
        <v>0</v>
      </c>
      <c r="M28">
        <f>+'104'!L7</f>
        <v>104</v>
      </c>
      <c r="N28">
        <f>+'104'!M7</f>
        <v>400336</v>
      </c>
      <c r="O28">
        <f>+'104'!N7</f>
        <v>1701528</v>
      </c>
      <c r="P28">
        <f>+'104'!O7</f>
        <v>0</v>
      </c>
    </row>
    <row r="29" spans="1:16" x14ac:dyDescent="0.25">
      <c r="A29" s="20" t="str">
        <f ca="1">SUBSTITUTE(MID(_xlfn.FORMULATEXT(D29),4,4),"'","")</f>
        <v>104</v>
      </c>
      <c r="B29">
        <f>+'104'!A8</f>
        <v>6</v>
      </c>
      <c r="C29" t="str">
        <f>+'104'!B8</f>
        <v>Quercus sp.</v>
      </c>
      <c r="D29">
        <f>+'104'!C8</f>
        <v>22</v>
      </c>
      <c r="E29">
        <f>+'104'!D8</f>
        <v>7</v>
      </c>
      <c r="F29" t="str">
        <f>+'104'!E8</f>
        <v>---</v>
      </c>
      <c r="G29" t="str">
        <f>+'104'!F8</f>
        <v>Sano</v>
      </c>
      <c r="H29">
        <f>+'104'!G8</f>
        <v>0</v>
      </c>
      <c r="I29" t="str">
        <f>+'104'!H8</f>
        <v>B</v>
      </c>
      <c r="J29" t="str">
        <f>+'104'!I8</f>
        <v>Ixquiac, Chiantla, Huehuetenango</v>
      </c>
      <c r="K29" s="22">
        <f>+'104'!J8</f>
        <v>40709</v>
      </c>
      <c r="L29">
        <f>+'104'!K8</f>
        <v>0</v>
      </c>
      <c r="M29">
        <f>+'104'!L8</f>
        <v>104</v>
      </c>
      <c r="N29">
        <f>+'104'!M8</f>
        <v>400336</v>
      </c>
      <c r="O29">
        <f>+'104'!N8</f>
        <v>1701528</v>
      </c>
      <c r="P29">
        <f>+'104'!O8</f>
        <v>0</v>
      </c>
    </row>
    <row r="30" spans="1:16" x14ac:dyDescent="0.25">
      <c r="A30" s="20" t="str">
        <f ca="1">SUBSTITUTE(MID(_xlfn.FORMULATEXT(D30),4,4),"'","")</f>
        <v>104</v>
      </c>
      <c r="B30">
        <f>+'104'!A9</f>
        <v>7</v>
      </c>
      <c r="C30" t="str">
        <f>+'104'!B9</f>
        <v>Quercus sp.</v>
      </c>
      <c r="D30">
        <f>+'104'!C9</f>
        <v>12</v>
      </c>
      <c r="E30">
        <f>+'104'!D9</f>
        <v>6</v>
      </c>
      <c r="F30" t="str">
        <f>+'104'!E9</f>
        <v>---</v>
      </c>
      <c r="G30" t="str">
        <f>+'104'!F9</f>
        <v>Sano</v>
      </c>
      <c r="H30">
        <f>+'104'!G9</f>
        <v>0</v>
      </c>
      <c r="I30" t="str">
        <f>+'104'!H9</f>
        <v>B</v>
      </c>
      <c r="J30" t="str">
        <f>+'104'!I9</f>
        <v>Ixquiac, Chiantla, Huehuetenango</v>
      </c>
      <c r="K30" s="22">
        <f>+'104'!J9</f>
        <v>40709</v>
      </c>
      <c r="L30">
        <f>+'104'!K9</f>
        <v>0</v>
      </c>
      <c r="M30">
        <f>+'104'!L9</f>
        <v>104</v>
      </c>
      <c r="N30">
        <f>+'104'!M9</f>
        <v>400336</v>
      </c>
      <c r="O30">
        <f>+'104'!N9</f>
        <v>1701528</v>
      </c>
      <c r="P30">
        <f>+'104'!O9</f>
        <v>0</v>
      </c>
    </row>
    <row r="31" spans="1:16" x14ac:dyDescent="0.25">
      <c r="A31" s="20" t="str">
        <f ca="1">SUBSTITUTE(MID(_xlfn.FORMULATEXT(D31),4,4),"'","")</f>
        <v>104</v>
      </c>
      <c r="B31">
        <f>+'104'!A10</f>
        <v>8</v>
      </c>
      <c r="C31" t="str">
        <f>+'104'!B10</f>
        <v>Quercus sp.</v>
      </c>
      <c r="D31">
        <f>+'104'!C10</f>
        <v>12</v>
      </c>
      <c r="E31">
        <f>+'104'!D10</f>
        <v>6</v>
      </c>
      <c r="F31" t="str">
        <f>+'104'!E10</f>
        <v>---</v>
      </c>
      <c r="G31" t="str">
        <f>+'104'!F10</f>
        <v>Sano</v>
      </c>
      <c r="H31">
        <f>+'104'!G10</f>
        <v>0</v>
      </c>
      <c r="I31" t="str">
        <f>+'104'!H10</f>
        <v>B</v>
      </c>
      <c r="J31" t="str">
        <f>+'104'!I10</f>
        <v>Ixquiac, Chiantla, Huehuetenango</v>
      </c>
      <c r="K31" s="22">
        <f>+'104'!J10</f>
        <v>40709</v>
      </c>
      <c r="L31">
        <f>+'104'!K10</f>
        <v>0</v>
      </c>
      <c r="M31">
        <f>+'104'!L10</f>
        <v>104</v>
      </c>
      <c r="N31">
        <f>+'104'!M10</f>
        <v>400336</v>
      </c>
      <c r="O31">
        <f>+'104'!N10</f>
        <v>1701528</v>
      </c>
      <c r="P31">
        <f>+'104'!O10</f>
        <v>0</v>
      </c>
    </row>
    <row r="32" spans="1:16" x14ac:dyDescent="0.25">
      <c r="A32" s="20" t="str">
        <f ca="1">SUBSTITUTE(MID(_xlfn.FORMULATEXT(D32),4,4),"'","")</f>
        <v>104</v>
      </c>
      <c r="B32">
        <f>+'104'!A11</f>
        <v>9</v>
      </c>
      <c r="C32" t="str">
        <f>+'104'!B11</f>
        <v>Quercus sp.</v>
      </c>
      <c r="D32">
        <f>+'104'!C11</f>
        <v>13</v>
      </c>
      <c r="E32">
        <f>+'104'!D11</f>
        <v>6</v>
      </c>
      <c r="F32" t="str">
        <f>+'104'!E11</f>
        <v>---</v>
      </c>
      <c r="G32" t="str">
        <f>+'104'!F11</f>
        <v>Sano</v>
      </c>
      <c r="H32">
        <f>+'104'!G11</f>
        <v>0</v>
      </c>
      <c r="I32" t="str">
        <f>+'104'!H11</f>
        <v>B</v>
      </c>
      <c r="J32" t="str">
        <f>+'104'!I11</f>
        <v>Ixquiac, Chiantla, Huehuetenango</v>
      </c>
      <c r="K32" s="22">
        <f>+'104'!J11</f>
        <v>40709</v>
      </c>
      <c r="L32">
        <f>+'104'!K11</f>
        <v>0</v>
      </c>
      <c r="M32">
        <f>+'104'!L11</f>
        <v>104</v>
      </c>
      <c r="N32">
        <f>+'104'!M11</f>
        <v>400336</v>
      </c>
      <c r="O32">
        <f>+'104'!N11</f>
        <v>1701528</v>
      </c>
      <c r="P32">
        <f>+'104'!O11</f>
        <v>0</v>
      </c>
    </row>
    <row r="33" spans="1:16" x14ac:dyDescent="0.25">
      <c r="A33" s="20" t="str">
        <f ca="1">SUBSTITUTE(MID(_xlfn.FORMULATEXT(D33),4,4),"'","")</f>
        <v>104</v>
      </c>
      <c r="B33">
        <f>+'104'!A12</f>
        <v>10</v>
      </c>
      <c r="C33" t="str">
        <f>+'104'!B12</f>
        <v>Quercus sp.</v>
      </c>
      <c r="D33">
        <f>+'104'!C12</f>
        <v>13</v>
      </c>
      <c r="E33">
        <f>+'104'!D12</f>
        <v>6</v>
      </c>
      <c r="F33" t="str">
        <f>+'104'!E12</f>
        <v>---</v>
      </c>
      <c r="G33" t="str">
        <f>+'104'!F12</f>
        <v>Sano</v>
      </c>
      <c r="H33">
        <f>+'104'!G12</f>
        <v>0</v>
      </c>
      <c r="I33" t="str">
        <f>+'104'!H12</f>
        <v>B</v>
      </c>
      <c r="J33" t="str">
        <f>+'104'!I12</f>
        <v>Ixquiac, Chiantla, Huehuetenango</v>
      </c>
      <c r="K33" s="22">
        <f>+'104'!J12</f>
        <v>40709</v>
      </c>
      <c r="L33">
        <f>+'104'!K12</f>
        <v>0</v>
      </c>
      <c r="M33">
        <f>+'104'!L12</f>
        <v>104</v>
      </c>
      <c r="N33">
        <f>+'104'!M12</f>
        <v>400336</v>
      </c>
      <c r="O33">
        <f>+'104'!N12</f>
        <v>1701528</v>
      </c>
      <c r="P33">
        <f>+'104'!O12</f>
        <v>0</v>
      </c>
    </row>
    <row r="34" spans="1:16" x14ac:dyDescent="0.25">
      <c r="A34" s="20" t="str">
        <f ca="1">SUBSTITUTE(MID(_xlfn.FORMULATEXT(D34),4,4),"'","")</f>
        <v>104</v>
      </c>
      <c r="B34">
        <f>+'104'!A13</f>
        <v>11</v>
      </c>
      <c r="C34" t="str">
        <f>+'104'!B13</f>
        <v>Quercus sp.</v>
      </c>
      <c r="D34">
        <f>+'104'!C13</f>
        <v>15</v>
      </c>
      <c r="E34">
        <f>+'104'!D13</f>
        <v>6</v>
      </c>
      <c r="F34" t="str">
        <f>+'104'!E13</f>
        <v>---</v>
      </c>
      <c r="G34" t="str">
        <f>+'104'!F13</f>
        <v>Sano</v>
      </c>
      <c r="H34">
        <f>+'104'!G13</f>
        <v>0</v>
      </c>
      <c r="I34" t="str">
        <f>+'104'!H13</f>
        <v>B</v>
      </c>
      <c r="J34" t="str">
        <f>+'104'!I13</f>
        <v>Ixquiac, Chiantla, Huehuetenango</v>
      </c>
      <c r="K34" s="22">
        <f>+'104'!J13</f>
        <v>40709</v>
      </c>
      <c r="L34">
        <f>+'104'!K13</f>
        <v>0</v>
      </c>
      <c r="M34">
        <f>+'104'!L13</f>
        <v>104</v>
      </c>
      <c r="N34">
        <f>+'104'!M13</f>
        <v>400336</v>
      </c>
      <c r="O34">
        <f>+'104'!N13</f>
        <v>1701528</v>
      </c>
      <c r="P34">
        <f>+'104'!O13</f>
        <v>0</v>
      </c>
    </row>
    <row r="35" spans="1:16" x14ac:dyDescent="0.25">
      <c r="A35" s="20" t="str">
        <f ca="1">SUBSTITUTE(MID(_xlfn.FORMULATEXT(D35),4,4),"'","")</f>
        <v>104</v>
      </c>
      <c r="B35">
        <f>+'104'!A14</f>
        <v>12</v>
      </c>
      <c r="C35" t="str">
        <f>+'104'!B14</f>
        <v>Quercus sp.</v>
      </c>
      <c r="D35">
        <f>+'104'!C14</f>
        <v>23</v>
      </c>
      <c r="E35">
        <f>+'104'!D14</f>
        <v>7</v>
      </c>
      <c r="F35" t="str">
        <f>+'104'!E14</f>
        <v>---</v>
      </c>
      <c r="G35" t="str">
        <f>+'104'!F14</f>
        <v>Sano</v>
      </c>
      <c r="H35">
        <f>+'104'!G14</f>
        <v>0</v>
      </c>
      <c r="I35" t="str">
        <f>+'104'!H14</f>
        <v>B</v>
      </c>
      <c r="J35" t="str">
        <f>+'104'!I14</f>
        <v>Ixquiac, Chiantla, Huehuetenango</v>
      </c>
      <c r="K35" s="22">
        <f>+'104'!J14</f>
        <v>40709</v>
      </c>
      <c r="L35">
        <f>+'104'!K14</f>
        <v>0</v>
      </c>
      <c r="M35">
        <f>+'104'!L14</f>
        <v>104</v>
      </c>
      <c r="N35">
        <f>+'104'!M14</f>
        <v>400336</v>
      </c>
      <c r="O35">
        <f>+'104'!N14</f>
        <v>1701528</v>
      </c>
      <c r="P35">
        <f>+'104'!O14</f>
        <v>0</v>
      </c>
    </row>
    <row r="36" spans="1:16" x14ac:dyDescent="0.25">
      <c r="A36" s="20" t="str">
        <f ca="1">SUBSTITUTE(MID(_xlfn.FORMULATEXT(D36),4,4),"'","")</f>
        <v>1040</v>
      </c>
      <c r="B36">
        <f>+'1040'!A4</f>
        <v>0</v>
      </c>
      <c r="C36">
        <f>+'1040'!B4</f>
        <v>0</v>
      </c>
      <c r="D36">
        <f>+'1040'!C4</f>
        <v>0</v>
      </c>
      <c r="E36">
        <f>+'1040'!D4</f>
        <v>0</v>
      </c>
      <c r="F36">
        <f>+'1040'!E4</f>
        <v>0</v>
      </c>
      <c r="G36">
        <f>+'1040'!F4</f>
        <v>0</v>
      </c>
      <c r="H36">
        <f>+'1040'!G4</f>
        <v>0</v>
      </c>
      <c r="I36">
        <f>+'1040'!H4</f>
        <v>0</v>
      </c>
      <c r="J36">
        <f>+'1040'!I4</f>
        <v>0</v>
      </c>
      <c r="K36" s="22">
        <f>+'1040'!J4</f>
        <v>0</v>
      </c>
      <c r="L36">
        <f>+'1040'!K4</f>
        <v>0</v>
      </c>
      <c r="M36">
        <f>+'1040'!L4</f>
        <v>0</v>
      </c>
      <c r="N36">
        <f>+'1040'!M4</f>
        <v>0</v>
      </c>
      <c r="O36">
        <f>+'1040'!N4</f>
        <v>0</v>
      </c>
      <c r="P36">
        <f>+'1040'!O4</f>
        <v>0</v>
      </c>
    </row>
    <row r="37" spans="1:16" x14ac:dyDescent="0.25">
      <c r="A37" s="20" t="str">
        <f ca="1">SUBSTITUTE(MID(_xlfn.FORMULATEXT(D37),4,4),"'","")</f>
        <v>1040</v>
      </c>
      <c r="B37">
        <f>+'1040'!A3</f>
        <v>1</v>
      </c>
      <c r="C37">
        <f>+'1040'!B3</f>
        <v>0</v>
      </c>
      <c r="D37">
        <f>+'1040'!C3</f>
        <v>0</v>
      </c>
      <c r="E37">
        <f>+'1040'!D3</f>
        <v>0</v>
      </c>
      <c r="F37">
        <f>+'1040'!E3</f>
        <v>0</v>
      </c>
      <c r="G37">
        <f>+'1040'!F3</f>
        <v>0</v>
      </c>
      <c r="H37">
        <f>+'1040'!G3</f>
        <v>0</v>
      </c>
      <c r="I37" t="str">
        <f>+'1040'!H3</f>
        <v>B</v>
      </c>
      <c r="J37" t="str">
        <f>+'1040'!I3</f>
        <v>Sunul, Huehuetenango</v>
      </c>
      <c r="K37" s="22">
        <f>+'1040'!J3</f>
        <v>40701</v>
      </c>
      <c r="L37">
        <f>+'1040'!K3</f>
        <v>0</v>
      </c>
      <c r="M37">
        <f>+'1040'!L3</f>
        <v>1040</v>
      </c>
      <c r="N37">
        <f>+'1040'!M3</f>
        <v>398385</v>
      </c>
      <c r="O37">
        <f>+'1040'!N3</f>
        <v>1689217</v>
      </c>
      <c r="P37">
        <f>+'1040'!O3</f>
        <v>0</v>
      </c>
    </row>
    <row r="38" spans="1:16" x14ac:dyDescent="0.25">
      <c r="A38" s="20" t="str">
        <f ca="1">SUBSTITUTE(MID(_xlfn.FORMULATEXT(D38),4,4),"'","")</f>
        <v>105</v>
      </c>
      <c r="B38">
        <f>+'105'!A43</f>
        <v>0</v>
      </c>
      <c r="C38">
        <f>+'105'!B43</f>
        <v>0</v>
      </c>
      <c r="D38">
        <f>+'105'!C43</f>
        <v>0</v>
      </c>
      <c r="E38">
        <f>+'105'!D43</f>
        <v>0</v>
      </c>
      <c r="F38">
        <f>+'105'!E43</f>
        <v>0</v>
      </c>
      <c r="G38">
        <f>+'105'!F43</f>
        <v>0</v>
      </c>
      <c r="H38">
        <f>+'105'!G43</f>
        <v>0</v>
      </c>
      <c r="I38">
        <f>+'105'!H43</f>
        <v>0</v>
      </c>
      <c r="J38">
        <f>+'105'!I43</f>
        <v>0</v>
      </c>
      <c r="K38" s="22">
        <f>+'105'!J43</f>
        <v>0</v>
      </c>
      <c r="L38">
        <f>+'105'!K43</f>
        <v>0</v>
      </c>
      <c r="M38">
        <f>+'105'!L43</f>
        <v>0</v>
      </c>
      <c r="N38">
        <f>+'105'!M43</f>
        <v>0</v>
      </c>
      <c r="O38">
        <f>+'105'!N43</f>
        <v>0</v>
      </c>
      <c r="P38">
        <f>+'105'!O43</f>
        <v>0</v>
      </c>
    </row>
    <row r="39" spans="1:16" x14ac:dyDescent="0.25">
      <c r="A39" s="20" t="str">
        <f ca="1">SUBSTITUTE(MID(_xlfn.FORMULATEXT(D39),4,4),"'","")</f>
        <v>105</v>
      </c>
      <c r="B39">
        <f>+'105'!A3</f>
        <v>1</v>
      </c>
      <c r="C39" t="str">
        <f>+'105'!B3</f>
        <v>Quercus sp.</v>
      </c>
      <c r="D39">
        <f>+'105'!C3</f>
        <v>24</v>
      </c>
      <c r="E39">
        <f>+'105'!D3</f>
        <v>12</v>
      </c>
      <c r="F39">
        <f>+'105'!E3</f>
        <v>9</v>
      </c>
      <c r="G39" t="str">
        <f>+'105'!F3</f>
        <v>Sano</v>
      </c>
      <c r="H39">
        <f>+'105'!G3</f>
        <v>0</v>
      </c>
      <c r="I39" t="str">
        <f>+'105'!H3</f>
        <v>B</v>
      </c>
      <c r="J39" t="str">
        <f>+'105'!I3</f>
        <v>Ixquiac, Chiantla, Huehuetenango</v>
      </c>
      <c r="K39" s="22">
        <f>+'105'!J3</f>
        <v>40709</v>
      </c>
      <c r="L39">
        <f>+'105'!K3</f>
        <v>0</v>
      </c>
      <c r="M39">
        <f>+'105'!L3</f>
        <v>105</v>
      </c>
      <c r="N39">
        <f>+'105'!M3</f>
        <v>400458</v>
      </c>
      <c r="O39">
        <f>+'105'!N3</f>
        <v>1701310</v>
      </c>
      <c r="P39">
        <f>+'105'!O3</f>
        <v>0</v>
      </c>
    </row>
    <row r="40" spans="1:16" x14ac:dyDescent="0.25">
      <c r="A40" s="20" t="str">
        <f ca="1">SUBSTITUTE(MID(_xlfn.FORMULATEXT(D40),4,4),"'","")</f>
        <v>105</v>
      </c>
      <c r="B40">
        <f>+'105'!A4</f>
        <v>2</v>
      </c>
      <c r="C40" t="str">
        <f>+'105'!B4</f>
        <v>Quercus sp.</v>
      </c>
      <c r="D40">
        <f>+'105'!C4</f>
        <v>37</v>
      </c>
      <c r="E40">
        <f>+'105'!D4</f>
        <v>16</v>
      </c>
      <c r="F40">
        <f>+'105'!E4</f>
        <v>12</v>
      </c>
      <c r="G40" t="str">
        <f>+'105'!F4</f>
        <v>Sano</v>
      </c>
      <c r="H40">
        <f>+'105'!G4</f>
        <v>0</v>
      </c>
      <c r="I40" t="str">
        <f>+'105'!H4</f>
        <v>B</v>
      </c>
      <c r="J40" t="str">
        <f>+'105'!I4</f>
        <v>Ixquiac, Chiantla, Huehuetenango</v>
      </c>
      <c r="K40" s="22">
        <f>+'105'!J4</f>
        <v>40709</v>
      </c>
      <c r="L40">
        <f>+'105'!K4</f>
        <v>0</v>
      </c>
      <c r="M40">
        <f>+'105'!L4</f>
        <v>105</v>
      </c>
      <c r="N40">
        <f>+'105'!M4</f>
        <v>400458</v>
      </c>
      <c r="O40">
        <f>+'105'!N4</f>
        <v>1701310</v>
      </c>
      <c r="P40">
        <f>+'105'!O4</f>
        <v>0</v>
      </c>
    </row>
    <row r="41" spans="1:16" x14ac:dyDescent="0.25">
      <c r="A41" s="20" t="str">
        <f ca="1">SUBSTITUTE(MID(_xlfn.FORMULATEXT(D41),4,4),"'","")</f>
        <v>105</v>
      </c>
      <c r="B41">
        <f>+'105'!A5</f>
        <v>3</v>
      </c>
      <c r="C41" t="str">
        <f>+'105'!B5</f>
        <v>Quercus sp.</v>
      </c>
      <c r="D41">
        <f>+'105'!C5</f>
        <v>25</v>
      </c>
      <c r="E41">
        <f>+'105'!D5</f>
        <v>12</v>
      </c>
      <c r="F41" t="str">
        <f>+'105'!E5</f>
        <v>---</v>
      </c>
      <c r="G41" t="str">
        <f>+'105'!F5</f>
        <v>Sano</v>
      </c>
      <c r="H41">
        <f>+'105'!G5</f>
        <v>0</v>
      </c>
      <c r="I41" t="str">
        <f>+'105'!H5</f>
        <v>B</v>
      </c>
      <c r="J41" t="str">
        <f>+'105'!I5</f>
        <v>Ixquiac, Chiantla, Huehuetenango</v>
      </c>
      <c r="K41" s="22">
        <f>+'105'!J5</f>
        <v>40709</v>
      </c>
      <c r="L41">
        <f>+'105'!K5</f>
        <v>0</v>
      </c>
      <c r="M41">
        <f>+'105'!L5</f>
        <v>105</v>
      </c>
      <c r="N41">
        <f>+'105'!M5</f>
        <v>400458</v>
      </c>
      <c r="O41">
        <f>+'105'!N5</f>
        <v>1701310</v>
      </c>
      <c r="P41">
        <f>+'105'!O5</f>
        <v>0</v>
      </c>
    </row>
    <row r="42" spans="1:16" x14ac:dyDescent="0.25">
      <c r="A42" s="20" t="str">
        <f ca="1">SUBSTITUTE(MID(_xlfn.FORMULATEXT(D42),4,4),"'","")</f>
        <v>105</v>
      </c>
      <c r="B42">
        <f>+'105'!A6</f>
        <v>4</v>
      </c>
      <c r="C42" t="str">
        <f>+'105'!B6</f>
        <v>Quercus sp.</v>
      </c>
      <c r="D42">
        <f>+'105'!C6</f>
        <v>16</v>
      </c>
      <c r="E42">
        <f>+'105'!D6</f>
        <v>8</v>
      </c>
      <c r="F42" t="str">
        <f>+'105'!E6</f>
        <v>---</v>
      </c>
      <c r="G42" t="str">
        <f>+'105'!F6</f>
        <v>Sano</v>
      </c>
      <c r="H42">
        <f>+'105'!G6</f>
        <v>0</v>
      </c>
      <c r="I42" t="str">
        <f>+'105'!H6</f>
        <v>B</v>
      </c>
      <c r="J42" t="str">
        <f>+'105'!I6</f>
        <v>Ixquiac, Chiantla, Huehuetenango</v>
      </c>
      <c r="K42" s="22">
        <f>+'105'!J6</f>
        <v>40709</v>
      </c>
      <c r="L42">
        <f>+'105'!K6</f>
        <v>0</v>
      </c>
      <c r="M42">
        <f>+'105'!L6</f>
        <v>105</v>
      </c>
      <c r="N42">
        <f>+'105'!M6</f>
        <v>400458</v>
      </c>
      <c r="O42">
        <f>+'105'!N6</f>
        <v>1701310</v>
      </c>
      <c r="P42">
        <f>+'105'!O6</f>
        <v>0</v>
      </c>
    </row>
    <row r="43" spans="1:16" x14ac:dyDescent="0.25">
      <c r="A43" s="20" t="str">
        <f ca="1">SUBSTITUTE(MID(_xlfn.FORMULATEXT(D43),4,4),"'","")</f>
        <v>105</v>
      </c>
      <c r="B43">
        <f>+'105'!A7</f>
        <v>5</v>
      </c>
      <c r="C43" t="str">
        <f>+'105'!B7</f>
        <v>Quercus sp.</v>
      </c>
      <c r="D43">
        <f>+'105'!C7</f>
        <v>14</v>
      </c>
      <c r="E43">
        <f>+'105'!D7</f>
        <v>8</v>
      </c>
      <c r="F43" t="str">
        <f>+'105'!E7</f>
        <v>---</v>
      </c>
      <c r="G43" t="str">
        <f>+'105'!F7</f>
        <v>Sano</v>
      </c>
      <c r="H43">
        <f>+'105'!G7</f>
        <v>0</v>
      </c>
      <c r="I43" t="str">
        <f>+'105'!H7</f>
        <v>B</v>
      </c>
      <c r="J43" t="str">
        <f>+'105'!I7</f>
        <v>Ixquiac, Chiantla, Huehuetenango</v>
      </c>
      <c r="K43" s="22">
        <f>+'105'!J7</f>
        <v>40709</v>
      </c>
      <c r="L43">
        <f>+'105'!K7</f>
        <v>0</v>
      </c>
      <c r="M43">
        <f>+'105'!L7</f>
        <v>105</v>
      </c>
      <c r="N43">
        <f>+'105'!M7</f>
        <v>400458</v>
      </c>
      <c r="O43">
        <f>+'105'!N7</f>
        <v>1701310</v>
      </c>
      <c r="P43">
        <f>+'105'!O7</f>
        <v>0</v>
      </c>
    </row>
    <row r="44" spans="1:16" x14ac:dyDescent="0.25">
      <c r="A44" s="20" t="str">
        <f ca="1">SUBSTITUTE(MID(_xlfn.FORMULATEXT(D44),4,4),"'","")</f>
        <v>105</v>
      </c>
      <c r="B44">
        <f>+'105'!A8</f>
        <v>6</v>
      </c>
      <c r="C44" t="str">
        <f>+'105'!B8</f>
        <v>Quercus sp.</v>
      </c>
      <c r="D44">
        <f>+'105'!C8</f>
        <v>18</v>
      </c>
      <c r="E44">
        <f>+'105'!D8</f>
        <v>8</v>
      </c>
      <c r="F44" t="str">
        <f>+'105'!E8</f>
        <v>---</v>
      </c>
      <c r="G44" t="str">
        <f>+'105'!F8</f>
        <v>Sano</v>
      </c>
      <c r="H44">
        <f>+'105'!G8</f>
        <v>0</v>
      </c>
      <c r="I44" t="str">
        <f>+'105'!H8</f>
        <v>B</v>
      </c>
      <c r="J44" t="str">
        <f>+'105'!I8</f>
        <v>Ixquiac, Chiantla, Huehuetenango</v>
      </c>
      <c r="K44" s="22">
        <f>+'105'!J8</f>
        <v>40709</v>
      </c>
      <c r="L44">
        <f>+'105'!K8</f>
        <v>0</v>
      </c>
      <c r="M44">
        <f>+'105'!L8</f>
        <v>105</v>
      </c>
      <c r="N44">
        <f>+'105'!M8</f>
        <v>400458</v>
      </c>
      <c r="O44">
        <f>+'105'!N8</f>
        <v>1701310</v>
      </c>
      <c r="P44">
        <f>+'105'!O8</f>
        <v>0</v>
      </c>
    </row>
    <row r="45" spans="1:16" x14ac:dyDescent="0.25">
      <c r="A45" s="20" t="str">
        <f ca="1">SUBSTITUTE(MID(_xlfn.FORMULATEXT(D45),4,4),"'","")</f>
        <v>105</v>
      </c>
      <c r="B45">
        <f>+'105'!A9</f>
        <v>7</v>
      </c>
      <c r="C45" t="str">
        <f>+'105'!B9</f>
        <v>Quercus sp.</v>
      </c>
      <c r="D45">
        <f>+'105'!C9</f>
        <v>12</v>
      </c>
      <c r="E45">
        <f>+'105'!D9</f>
        <v>8</v>
      </c>
      <c r="F45" t="str">
        <f>+'105'!E9</f>
        <v>---</v>
      </c>
      <c r="G45" t="str">
        <f>+'105'!F9</f>
        <v>Sano</v>
      </c>
      <c r="H45">
        <f>+'105'!G9</f>
        <v>0</v>
      </c>
      <c r="I45" t="str">
        <f>+'105'!H9</f>
        <v>B</v>
      </c>
      <c r="J45" t="str">
        <f>+'105'!I9</f>
        <v>Ixquiac, Chiantla, Huehuetenango</v>
      </c>
      <c r="K45" s="22">
        <f>+'105'!J9</f>
        <v>40709</v>
      </c>
      <c r="L45">
        <f>+'105'!K9</f>
        <v>0</v>
      </c>
      <c r="M45">
        <f>+'105'!L9</f>
        <v>105</v>
      </c>
      <c r="N45">
        <f>+'105'!M9</f>
        <v>400458</v>
      </c>
      <c r="O45">
        <f>+'105'!N9</f>
        <v>1701310</v>
      </c>
      <c r="P45">
        <f>+'105'!O9</f>
        <v>0</v>
      </c>
    </row>
    <row r="46" spans="1:16" x14ac:dyDescent="0.25">
      <c r="A46" s="20" t="str">
        <f ca="1">SUBSTITUTE(MID(_xlfn.FORMULATEXT(D46),4,4),"'","")</f>
        <v>105</v>
      </c>
      <c r="B46">
        <f>+'105'!A10</f>
        <v>8</v>
      </c>
      <c r="C46" t="str">
        <f>+'105'!B10</f>
        <v>Quercus sp.</v>
      </c>
      <c r="D46">
        <f>+'105'!C10</f>
        <v>18</v>
      </c>
      <c r="E46">
        <f>+'105'!D10</f>
        <v>11</v>
      </c>
      <c r="F46" t="str">
        <f>+'105'!E10</f>
        <v>---</v>
      </c>
      <c r="G46" t="str">
        <f>+'105'!F10</f>
        <v>Sano</v>
      </c>
      <c r="H46">
        <f>+'105'!G10</f>
        <v>0</v>
      </c>
      <c r="I46" t="str">
        <f>+'105'!H10</f>
        <v>B</v>
      </c>
      <c r="J46" t="str">
        <f>+'105'!I10</f>
        <v>Ixquiac, Chiantla, Huehuetenango</v>
      </c>
      <c r="K46" s="22">
        <f>+'105'!J10</f>
        <v>40709</v>
      </c>
      <c r="L46">
        <f>+'105'!K10</f>
        <v>0</v>
      </c>
      <c r="M46">
        <f>+'105'!L10</f>
        <v>105</v>
      </c>
      <c r="N46">
        <f>+'105'!M10</f>
        <v>400458</v>
      </c>
      <c r="O46">
        <f>+'105'!N10</f>
        <v>1701310</v>
      </c>
      <c r="P46">
        <f>+'105'!O10</f>
        <v>0</v>
      </c>
    </row>
    <row r="47" spans="1:16" x14ac:dyDescent="0.25">
      <c r="A47" s="20" t="str">
        <f ca="1">SUBSTITUTE(MID(_xlfn.FORMULATEXT(D47),4,4),"'","")</f>
        <v>105</v>
      </c>
      <c r="B47">
        <f>+'105'!A11</f>
        <v>9</v>
      </c>
      <c r="C47" t="str">
        <f>+'105'!B11</f>
        <v>Quercus sp.</v>
      </c>
      <c r="D47">
        <f>+'105'!C11</f>
        <v>21</v>
      </c>
      <c r="E47">
        <f>+'105'!D11</f>
        <v>12</v>
      </c>
      <c r="F47" t="str">
        <f>+'105'!E11</f>
        <v>---</v>
      </c>
      <c r="G47" t="str">
        <f>+'105'!F11</f>
        <v>Sano</v>
      </c>
      <c r="H47">
        <f>+'105'!G11</f>
        <v>0</v>
      </c>
      <c r="I47" t="str">
        <f>+'105'!H11</f>
        <v>B</v>
      </c>
      <c r="J47" t="str">
        <f>+'105'!I11</f>
        <v>Ixquiac, Chiantla, Huehuetenango</v>
      </c>
      <c r="K47" s="22">
        <f>+'105'!J11</f>
        <v>40709</v>
      </c>
      <c r="L47">
        <f>+'105'!K11</f>
        <v>0</v>
      </c>
      <c r="M47">
        <f>+'105'!L11</f>
        <v>105</v>
      </c>
      <c r="N47">
        <f>+'105'!M11</f>
        <v>400458</v>
      </c>
      <c r="O47">
        <f>+'105'!N11</f>
        <v>1701310</v>
      </c>
      <c r="P47">
        <f>+'105'!O11</f>
        <v>0</v>
      </c>
    </row>
    <row r="48" spans="1:16" x14ac:dyDescent="0.25">
      <c r="A48" s="20" t="str">
        <f ca="1">SUBSTITUTE(MID(_xlfn.FORMULATEXT(D48),4,4),"'","")</f>
        <v>105</v>
      </c>
      <c r="B48">
        <f>+'105'!A12</f>
        <v>10</v>
      </c>
      <c r="C48" t="str">
        <f>+'105'!B12</f>
        <v>Quercus sp.</v>
      </c>
      <c r="D48">
        <f>+'105'!C12</f>
        <v>28</v>
      </c>
      <c r="E48">
        <f>+'105'!D12</f>
        <v>15</v>
      </c>
      <c r="F48" t="str">
        <f>+'105'!E12</f>
        <v>---</v>
      </c>
      <c r="G48" t="str">
        <f>+'105'!F12</f>
        <v>Sano</v>
      </c>
      <c r="H48">
        <f>+'105'!G12</f>
        <v>0</v>
      </c>
      <c r="I48" t="str">
        <f>+'105'!H12</f>
        <v>B</v>
      </c>
      <c r="J48" t="str">
        <f>+'105'!I12</f>
        <v>Ixquiac, Chiantla, Huehuetenango</v>
      </c>
      <c r="K48" s="22">
        <f>+'105'!J12</f>
        <v>40709</v>
      </c>
      <c r="L48">
        <f>+'105'!K12</f>
        <v>0</v>
      </c>
      <c r="M48">
        <f>+'105'!L12</f>
        <v>105</v>
      </c>
      <c r="N48">
        <f>+'105'!M12</f>
        <v>400458</v>
      </c>
      <c r="O48">
        <f>+'105'!N12</f>
        <v>1701310</v>
      </c>
      <c r="P48">
        <f>+'105'!O12</f>
        <v>0</v>
      </c>
    </row>
    <row r="49" spans="1:16" x14ac:dyDescent="0.25">
      <c r="A49" s="20" t="str">
        <f ca="1">SUBSTITUTE(MID(_xlfn.FORMULATEXT(D49),4,4),"'","")</f>
        <v>105</v>
      </c>
      <c r="B49">
        <f>+'105'!A13</f>
        <v>11</v>
      </c>
      <c r="C49" t="str">
        <f>+'105'!B13</f>
        <v>Quercus sp.</v>
      </c>
      <c r="D49">
        <f>+'105'!C13</f>
        <v>15</v>
      </c>
      <c r="E49">
        <f>+'105'!D13</f>
        <v>8</v>
      </c>
      <c r="F49" t="str">
        <f>+'105'!E13</f>
        <v>---</v>
      </c>
      <c r="G49" t="str">
        <f>+'105'!F13</f>
        <v>Sano</v>
      </c>
      <c r="H49">
        <f>+'105'!G13</f>
        <v>0</v>
      </c>
      <c r="I49" t="str">
        <f>+'105'!H13</f>
        <v>B</v>
      </c>
      <c r="J49" t="str">
        <f>+'105'!I13</f>
        <v>Ixquiac, Chiantla, Huehuetenango</v>
      </c>
      <c r="K49" s="22">
        <f>+'105'!J13</f>
        <v>40709</v>
      </c>
      <c r="L49">
        <f>+'105'!K13</f>
        <v>0</v>
      </c>
      <c r="M49">
        <f>+'105'!L13</f>
        <v>105</v>
      </c>
      <c r="N49">
        <f>+'105'!M13</f>
        <v>400458</v>
      </c>
      <c r="O49">
        <f>+'105'!N13</f>
        <v>1701310</v>
      </c>
      <c r="P49">
        <f>+'105'!O13</f>
        <v>0</v>
      </c>
    </row>
    <row r="50" spans="1:16" x14ac:dyDescent="0.25">
      <c r="A50" s="20" t="str">
        <f ca="1">SUBSTITUTE(MID(_xlfn.FORMULATEXT(D50),4,4),"'","")</f>
        <v>105</v>
      </c>
      <c r="B50">
        <f>+'105'!A14</f>
        <v>12</v>
      </c>
      <c r="C50" t="str">
        <f>+'105'!B14</f>
        <v>Quercus sp.</v>
      </c>
      <c r="D50">
        <f>+'105'!C14</f>
        <v>16</v>
      </c>
      <c r="E50">
        <f>+'105'!D14</f>
        <v>8</v>
      </c>
      <c r="F50" t="str">
        <f>+'105'!E14</f>
        <v>---</v>
      </c>
      <c r="G50" t="str">
        <f>+'105'!F14</f>
        <v>Sano</v>
      </c>
      <c r="H50">
        <f>+'105'!G14</f>
        <v>0</v>
      </c>
      <c r="I50" t="str">
        <f>+'105'!H14</f>
        <v>B</v>
      </c>
      <c r="J50" t="str">
        <f>+'105'!I14</f>
        <v>Ixquiac, Chiantla, Huehuetenango</v>
      </c>
      <c r="K50" s="22">
        <f>+'105'!J14</f>
        <v>40709</v>
      </c>
      <c r="L50">
        <f>+'105'!K14</f>
        <v>0</v>
      </c>
      <c r="M50">
        <f>+'105'!L14</f>
        <v>105</v>
      </c>
      <c r="N50">
        <f>+'105'!M14</f>
        <v>400458</v>
      </c>
      <c r="O50">
        <f>+'105'!N14</f>
        <v>1701310</v>
      </c>
      <c r="P50">
        <f>+'105'!O14</f>
        <v>0</v>
      </c>
    </row>
    <row r="51" spans="1:16" x14ac:dyDescent="0.25">
      <c r="A51" s="20" t="str">
        <f ca="1">SUBSTITUTE(MID(_xlfn.FORMULATEXT(D51),4,4),"'","")</f>
        <v>105</v>
      </c>
      <c r="B51">
        <f>+'105'!A15</f>
        <v>13</v>
      </c>
      <c r="C51" t="str">
        <f>+'105'!B15</f>
        <v>Quercus sp.</v>
      </c>
      <c r="D51">
        <f>+'105'!C15</f>
        <v>16</v>
      </c>
      <c r="E51">
        <f>+'105'!D15</f>
        <v>8</v>
      </c>
      <c r="F51" t="str">
        <f>+'105'!E15</f>
        <v>---</v>
      </c>
      <c r="G51" t="str">
        <f>+'105'!F15</f>
        <v>Sano</v>
      </c>
      <c r="H51">
        <f>+'105'!G15</f>
        <v>0</v>
      </c>
      <c r="I51" t="str">
        <f>+'105'!H15</f>
        <v>B</v>
      </c>
      <c r="J51" t="str">
        <f>+'105'!I15</f>
        <v>Ixquiac, Chiantla, Huehuetenango</v>
      </c>
      <c r="K51" s="22">
        <f>+'105'!J15</f>
        <v>40709</v>
      </c>
      <c r="L51">
        <f>+'105'!K15</f>
        <v>0</v>
      </c>
      <c r="M51">
        <f>+'105'!L15</f>
        <v>105</v>
      </c>
      <c r="N51">
        <f>+'105'!M15</f>
        <v>400458</v>
      </c>
      <c r="O51">
        <f>+'105'!N15</f>
        <v>1701310</v>
      </c>
      <c r="P51">
        <f>+'105'!O15</f>
        <v>0</v>
      </c>
    </row>
    <row r="52" spans="1:16" x14ac:dyDescent="0.25">
      <c r="A52" s="20" t="str">
        <f ca="1">SUBSTITUTE(MID(_xlfn.FORMULATEXT(D52),4,4),"'","")</f>
        <v>105</v>
      </c>
      <c r="B52">
        <f>+'105'!A16</f>
        <v>14</v>
      </c>
      <c r="C52" t="str">
        <f>+'105'!B16</f>
        <v>Quercus sp.</v>
      </c>
      <c r="D52">
        <f>+'105'!C16</f>
        <v>13</v>
      </c>
      <c r="E52">
        <f>+'105'!D16</f>
        <v>8</v>
      </c>
      <c r="F52" t="str">
        <f>+'105'!E16</f>
        <v>---</v>
      </c>
      <c r="G52" t="str">
        <f>+'105'!F16</f>
        <v>Sano</v>
      </c>
      <c r="H52">
        <f>+'105'!G16</f>
        <v>0</v>
      </c>
      <c r="I52" t="str">
        <f>+'105'!H16</f>
        <v>B</v>
      </c>
      <c r="J52" t="str">
        <f>+'105'!I16</f>
        <v>Ixquiac, Chiantla, Huehuetenango</v>
      </c>
      <c r="K52" s="22">
        <f>+'105'!J16</f>
        <v>40709</v>
      </c>
      <c r="L52">
        <f>+'105'!K16</f>
        <v>0</v>
      </c>
      <c r="M52">
        <f>+'105'!L16</f>
        <v>105</v>
      </c>
      <c r="N52">
        <f>+'105'!M16</f>
        <v>400458</v>
      </c>
      <c r="O52">
        <f>+'105'!N16</f>
        <v>1701310</v>
      </c>
      <c r="P52">
        <f>+'105'!O16</f>
        <v>0</v>
      </c>
    </row>
    <row r="53" spans="1:16" x14ac:dyDescent="0.25">
      <c r="A53" s="20" t="str">
        <f ca="1">SUBSTITUTE(MID(_xlfn.FORMULATEXT(D53),4,4),"'","")</f>
        <v>105</v>
      </c>
      <c r="B53">
        <f>+'105'!A17</f>
        <v>15</v>
      </c>
      <c r="C53" t="str">
        <f>+'105'!B17</f>
        <v>Quercus sp.</v>
      </c>
      <c r="D53">
        <f>+'105'!C17</f>
        <v>17</v>
      </c>
      <c r="E53">
        <f>+'105'!D17</f>
        <v>7</v>
      </c>
      <c r="F53" t="str">
        <f>+'105'!E17</f>
        <v>---</v>
      </c>
      <c r="G53" t="str">
        <f>+'105'!F17</f>
        <v>Sano</v>
      </c>
      <c r="H53">
        <f>+'105'!G17</f>
        <v>0</v>
      </c>
      <c r="I53" t="str">
        <f>+'105'!H17</f>
        <v>B</v>
      </c>
      <c r="J53" t="str">
        <f>+'105'!I17</f>
        <v>Ixquiac, Chiantla, Huehuetenango</v>
      </c>
      <c r="K53" s="22">
        <f>+'105'!J17</f>
        <v>40709</v>
      </c>
      <c r="L53">
        <f>+'105'!K17</f>
        <v>0</v>
      </c>
      <c r="M53">
        <f>+'105'!L17</f>
        <v>105</v>
      </c>
      <c r="N53">
        <f>+'105'!M17</f>
        <v>400458</v>
      </c>
      <c r="O53">
        <f>+'105'!N17</f>
        <v>1701310</v>
      </c>
      <c r="P53">
        <f>+'105'!O17</f>
        <v>0</v>
      </c>
    </row>
    <row r="54" spans="1:16" x14ac:dyDescent="0.25">
      <c r="A54" s="20" t="str">
        <f ca="1">SUBSTITUTE(MID(_xlfn.FORMULATEXT(D54),4,4),"'","")</f>
        <v>105</v>
      </c>
      <c r="B54">
        <f>+'105'!A18</f>
        <v>16</v>
      </c>
      <c r="C54" t="str">
        <f>+'105'!B18</f>
        <v>Quercus sp.</v>
      </c>
      <c r="D54">
        <f>+'105'!C18</f>
        <v>15</v>
      </c>
      <c r="E54">
        <f>+'105'!D18</f>
        <v>7</v>
      </c>
      <c r="F54" t="str">
        <f>+'105'!E18</f>
        <v>---</v>
      </c>
      <c r="G54" t="str">
        <f>+'105'!F18</f>
        <v>Sano</v>
      </c>
      <c r="H54">
        <f>+'105'!G18</f>
        <v>0</v>
      </c>
      <c r="I54" t="str">
        <f>+'105'!H18</f>
        <v>B</v>
      </c>
      <c r="J54" t="str">
        <f>+'105'!I18</f>
        <v>Ixquiac, Chiantla, Huehuetenango</v>
      </c>
      <c r="K54" s="22">
        <f>+'105'!J18</f>
        <v>40709</v>
      </c>
      <c r="L54">
        <f>+'105'!K18</f>
        <v>0</v>
      </c>
      <c r="M54">
        <f>+'105'!L18</f>
        <v>105</v>
      </c>
      <c r="N54">
        <f>+'105'!M18</f>
        <v>400458</v>
      </c>
      <c r="O54">
        <f>+'105'!N18</f>
        <v>1701310</v>
      </c>
      <c r="P54">
        <f>+'105'!O18</f>
        <v>0</v>
      </c>
    </row>
    <row r="55" spans="1:16" x14ac:dyDescent="0.25">
      <c r="A55" s="20" t="str">
        <f ca="1">SUBSTITUTE(MID(_xlfn.FORMULATEXT(D55),4,4),"'","")</f>
        <v>105</v>
      </c>
      <c r="B55">
        <f>+'105'!A19</f>
        <v>17</v>
      </c>
      <c r="C55" t="str">
        <f>+'105'!B19</f>
        <v>Quercus sp.</v>
      </c>
      <c r="D55">
        <f>+'105'!C19</f>
        <v>11</v>
      </c>
      <c r="E55">
        <f>+'105'!D19</f>
        <v>8</v>
      </c>
      <c r="F55" t="str">
        <f>+'105'!E19</f>
        <v>---</v>
      </c>
      <c r="G55" t="str">
        <f>+'105'!F19</f>
        <v>Sano</v>
      </c>
      <c r="H55">
        <f>+'105'!G19</f>
        <v>0</v>
      </c>
      <c r="I55" t="str">
        <f>+'105'!H19</f>
        <v>B</v>
      </c>
      <c r="J55" t="str">
        <f>+'105'!I19</f>
        <v>Ixquiac, Chiantla, Huehuetenango</v>
      </c>
      <c r="K55" s="22">
        <f>+'105'!J19</f>
        <v>40709</v>
      </c>
      <c r="L55">
        <f>+'105'!K19</f>
        <v>0</v>
      </c>
      <c r="M55">
        <f>+'105'!L19</f>
        <v>105</v>
      </c>
      <c r="N55">
        <f>+'105'!M19</f>
        <v>400458</v>
      </c>
      <c r="O55">
        <f>+'105'!N19</f>
        <v>1701310</v>
      </c>
      <c r="P55">
        <f>+'105'!O19</f>
        <v>0</v>
      </c>
    </row>
    <row r="56" spans="1:16" x14ac:dyDescent="0.25">
      <c r="A56" s="20" t="str">
        <f ca="1">SUBSTITUTE(MID(_xlfn.FORMULATEXT(D56),4,4),"'","")</f>
        <v>105</v>
      </c>
      <c r="B56">
        <f>+'105'!A20</f>
        <v>18</v>
      </c>
      <c r="C56" t="str">
        <f>+'105'!B20</f>
        <v>Quercus sp.</v>
      </c>
      <c r="D56">
        <f>+'105'!C20</f>
        <v>16</v>
      </c>
      <c r="E56">
        <f>+'105'!D20</f>
        <v>8</v>
      </c>
      <c r="F56" t="str">
        <f>+'105'!E20</f>
        <v>---</v>
      </c>
      <c r="G56" t="str">
        <f>+'105'!F20</f>
        <v>Sano</v>
      </c>
      <c r="H56">
        <f>+'105'!G20</f>
        <v>0</v>
      </c>
      <c r="I56" t="str">
        <f>+'105'!H20</f>
        <v>B</v>
      </c>
      <c r="J56" t="str">
        <f>+'105'!I20</f>
        <v>Ixquiac, Chiantla, Huehuetenango</v>
      </c>
      <c r="K56" s="22">
        <f>+'105'!J20</f>
        <v>40709</v>
      </c>
      <c r="L56">
        <f>+'105'!K20</f>
        <v>0</v>
      </c>
      <c r="M56">
        <f>+'105'!L20</f>
        <v>105</v>
      </c>
      <c r="N56">
        <f>+'105'!M20</f>
        <v>400458</v>
      </c>
      <c r="O56">
        <f>+'105'!N20</f>
        <v>1701310</v>
      </c>
      <c r="P56">
        <f>+'105'!O20</f>
        <v>0</v>
      </c>
    </row>
    <row r="57" spans="1:16" x14ac:dyDescent="0.25">
      <c r="A57" s="20" t="str">
        <f ca="1">SUBSTITUTE(MID(_xlfn.FORMULATEXT(D57),4,4),"'","")</f>
        <v>105</v>
      </c>
      <c r="B57">
        <f>+'105'!A21</f>
        <v>19</v>
      </c>
      <c r="C57" t="str">
        <f>+'105'!B21</f>
        <v>Quercus sp.</v>
      </c>
      <c r="D57">
        <f>+'105'!C21</f>
        <v>17</v>
      </c>
      <c r="E57">
        <f>+'105'!D21</f>
        <v>7</v>
      </c>
      <c r="F57" t="str">
        <f>+'105'!E21</f>
        <v>---</v>
      </c>
      <c r="G57" t="str">
        <f>+'105'!F21</f>
        <v>Sano</v>
      </c>
      <c r="H57">
        <f>+'105'!G21</f>
        <v>0</v>
      </c>
      <c r="I57" t="str">
        <f>+'105'!H21</f>
        <v>B</v>
      </c>
      <c r="J57" t="str">
        <f>+'105'!I21</f>
        <v>Ixquiac, Chiantla, Huehuetenango</v>
      </c>
      <c r="K57" s="22">
        <f>+'105'!J21</f>
        <v>40709</v>
      </c>
      <c r="L57">
        <f>+'105'!K21</f>
        <v>0</v>
      </c>
      <c r="M57">
        <f>+'105'!L21</f>
        <v>105</v>
      </c>
      <c r="N57">
        <f>+'105'!M21</f>
        <v>400458</v>
      </c>
      <c r="O57">
        <f>+'105'!N21</f>
        <v>1701310</v>
      </c>
      <c r="P57">
        <f>+'105'!O21</f>
        <v>0</v>
      </c>
    </row>
    <row r="58" spans="1:16" x14ac:dyDescent="0.25">
      <c r="A58" s="20" t="str">
        <f ca="1">SUBSTITUTE(MID(_xlfn.FORMULATEXT(D58),4,4),"'","")</f>
        <v>105</v>
      </c>
      <c r="B58">
        <f>+'105'!A22</f>
        <v>20</v>
      </c>
      <c r="C58" t="str">
        <f>+'105'!B22</f>
        <v>Quercus sp.</v>
      </c>
      <c r="D58">
        <f>+'105'!C22</f>
        <v>16</v>
      </c>
      <c r="E58">
        <f>+'105'!D22</f>
        <v>7</v>
      </c>
      <c r="F58" t="str">
        <f>+'105'!E22</f>
        <v>---</v>
      </c>
      <c r="G58" t="str">
        <f>+'105'!F22</f>
        <v>Sano</v>
      </c>
      <c r="H58">
        <f>+'105'!G22</f>
        <v>0</v>
      </c>
      <c r="I58" t="str">
        <f>+'105'!H22</f>
        <v>B</v>
      </c>
      <c r="J58" t="str">
        <f>+'105'!I22</f>
        <v>Ixquiac, Chiantla, Huehuetenango</v>
      </c>
      <c r="K58" s="22">
        <f>+'105'!J22</f>
        <v>40709</v>
      </c>
      <c r="L58">
        <f>+'105'!K22</f>
        <v>0</v>
      </c>
      <c r="M58">
        <f>+'105'!L22</f>
        <v>105</v>
      </c>
      <c r="N58">
        <f>+'105'!M22</f>
        <v>400458</v>
      </c>
      <c r="O58">
        <f>+'105'!N22</f>
        <v>1701310</v>
      </c>
      <c r="P58">
        <f>+'105'!O22</f>
        <v>0</v>
      </c>
    </row>
    <row r="59" spans="1:16" x14ac:dyDescent="0.25">
      <c r="A59" s="20" t="str">
        <f ca="1">SUBSTITUTE(MID(_xlfn.FORMULATEXT(D59),4,4),"'","")</f>
        <v>105</v>
      </c>
      <c r="B59">
        <f>+'105'!A23</f>
        <v>21</v>
      </c>
      <c r="C59" t="str">
        <f>+'105'!B23</f>
        <v>Pinus sp.</v>
      </c>
      <c r="D59">
        <f>+'105'!C23</f>
        <v>10</v>
      </c>
      <c r="E59">
        <f>+'105'!D23</f>
        <v>8</v>
      </c>
      <c r="F59" t="str">
        <f>+'105'!E23</f>
        <v>---</v>
      </c>
      <c r="G59" t="str">
        <f>+'105'!F23</f>
        <v>Sano</v>
      </c>
      <c r="H59">
        <f>+'105'!G23</f>
        <v>0</v>
      </c>
      <c r="I59" t="str">
        <f>+'105'!H23</f>
        <v>B</v>
      </c>
      <c r="J59" t="str">
        <f>+'105'!I23</f>
        <v>Ixquiac, Chiantla, Huehuetenango</v>
      </c>
      <c r="K59" s="22">
        <f>+'105'!J23</f>
        <v>40709</v>
      </c>
      <c r="L59">
        <f>+'105'!K23</f>
        <v>0</v>
      </c>
      <c r="M59">
        <f>+'105'!L23</f>
        <v>105</v>
      </c>
      <c r="N59">
        <f>+'105'!M23</f>
        <v>400458</v>
      </c>
      <c r="O59">
        <f>+'105'!N23</f>
        <v>1701310</v>
      </c>
      <c r="P59">
        <f>+'105'!O23</f>
        <v>0</v>
      </c>
    </row>
    <row r="60" spans="1:16" x14ac:dyDescent="0.25">
      <c r="A60" s="20" t="str">
        <f ca="1">SUBSTITUTE(MID(_xlfn.FORMULATEXT(D60),4,4),"'","")</f>
        <v>105</v>
      </c>
      <c r="B60">
        <f>+'105'!A24</f>
        <v>22</v>
      </c>
      <c r="C60" t="str">
        <f>+'105'!B24</f>
        <v>Pinus sp.</v>
      </c>
      <c r="D60">
        <f>+'105'!C24</f>
        <v>43</v>
      </c>
      <c r="E60">
        <f>+'105'!D24</f>
        <v>15</v>
      </c>
      <c r="F60">
        <f>+'105'!E24</f>
        <v>10</v>
      </c>
      <c r="G60" t="str">
        <f>+'105'!F24</f>
        <v>Sano</v>
      </c>
      <c r="H60">
        <f>+'105'!G24</f>
        <v>0</v>
      </c>
      <c r="I60" t="str">
        <f>+'105'!H24</f>
        <v>B</v>
      </c>
      <c r="J60" t="str">
        <f>+'105'!I24</f>
        <v>Ixquiac, Chiantla, Huehuetenango</v>
      </c>
      <c r="K60" s="22">
        <f>+'105'!J24</f>
        <v>40709</v>
      </c>
      <c r="L60">
        <f>+'105'!K24</f>
        <v>0</v>
      </c>
      <c r="M60">
        <f>+'105'!L24</f>
        <v>105</v>
      </c>
      <c r="N60">
        <f>+'105'!M24</f>
        <v>400458</v>
      </c>
      <c r="O60">
        <f>+'105'!N24</f>
        <v>1701310</v>
      </c>
      <c r="P60">
        <f>+'105'!O24</f>
        <v>0</v>
      </c>
    </row>
    <row r="61" spans="1:16" x14ac:dyDescent="0.25">
      <c r="A61" s="20" t="str">
        <f ca="1">SUBSTITUTE(MID(_xlfn.FORMULATEXT(D61),4,4),"'","")</f>
        <v>105</v>
      </c>
      <c r="B61">
        <f>+'105'!A25</f>
        <v>23</v>
      </c>
      <c r="C61" t="str">
        <f>+'105'!B25</f>
        <v>Pinus sp.</v>
      </c>
      <c r="D61">
        <f>+'105'!C25</f>
        <v>33</v>
      </c>
      <c r="E61">
        <f>+'105'!D25</f>
        <v>15</v>
      </c>
      <c r="F61">
        <f>+'105'!E25</f>
        <v>10</v>
      </c>
      <c r="G61" t="str">
        <f>+'105'!F25</f>
        <v>Sano</v>
      </c>
      <c r="H61">
        <f>+'105'!G25</f>
        <v>0</v>
      </c>
      <c r="I61" t="str">
        <f>+'105'!H25</f>
        <v>B</v>
      </c>
      <c r="J61" t="str">
        <f>+'105'!I25</f>
        <v>Ixquiac, Chiantla, Huehuetenango</v>
      </c>
      <c r="K61" s="22">
        <f>+'105'!J25</f>
        <v>40709</v>
      </c>
      <c r="L61">
        <f>+'105'!K25</f>
        <v>0</v>
      </c>
      <c r="M61">
        <f>+'105'!L25</f>
        <v>105</v>
      </c>
      <c r="N61">
        <f>+'105'!M25</f>
        <v>400458</v>
      </c>
      <c r="O61">
        <f>+'105'!N25</f>
        <v>1701310</v>
      </c>
      <c r="P61">
        <f>+'105'!O25</f>
        <v>0</v>
      </c>
    </row>
    <row r="62" spans="1:16" x14ac:dyDescent="0.25">
      <c r="A62" s="20" t="str">
        <f ca="1">SUBSTITUTE(MID(_xlfn.FORMULATEXT(D62),4,4),"'","")</f>
        <v>105</v>
      </c>
      <c r="B62">
        <f>+'105'!A26</f>
        <v>24</v>
      </c>
      <c r="C62" t="str">
        <f>+'105'!B26</f>
        <v>Pinus sp.</v>
      </c>
      <c r="D62">
        <f>+'105'!C26</f>
        <v>49</v>
      </c>
      <c r="E62">
        <f>+'105'!D26</f>
        <v>16</v>
      </c>
      <c r="F62">
        <f>+'105'!E26</f>
        <v>11</v>
      </c>
      <c r="G62" t="str">
        <f>+'105'!F26</f>
        <v>Sano</v>
      </c>
      <c r="H62">
        <f>+'105'!G26</f>
        <v>0</v>
      </c>
      <c r="I62" t="str">
        <f>+'105'!H26</f>
        <v>B</v>
      </c>
      <c r="J62" t="str">
        <f>+'105'!I26</f>
        <v>Ixquiac, Chiantla, Huehuetenango</v>
      </c>
      <c r="K62" s="22">
        <f>+'105'!J26</f>
        <v>40709</v>
      </c>
      <c r="L62">
        <f>+'105'!K26</f>
        <v>0</v>
      </c>
      <c r="M62">
        <f>+'105'!L26</f>
        <v>105</v>
      </c>
      <c r="N62">
        <f>+'105'!M26</f>
        <v>400458</v>
      </c>
      <c r="O62">
        <f>+'105'!N26</f>
        <v>1701310</v>
      </c>
      <c r="P62">
        <f>+'105'!O26</f>
        <v>0</v>
      </c>
    </row>
    <row r="63" spans="1:16" x14ac:dyDescent="0.25">
      <c r="A63" s="20" t="str">
        <f ca="1">SUBSTITUTE(MID(_xlfn.FORMULATEXT(D63),4,4),"'","")</f>
        <v>105</v>
      </c>
      <c r="B63">
        <f>+'105'!A27</f>
        <v>25</v>
      </c>
      <c r="C63" t="str">
        <f>+'105'!B27</f>
        <v>Pinus sp.</v>
      </c>
      <c r="D63">
        <f>+'105'!C27</f>
        <v>46</v>
      </c>
      <c r="E63">
        <f>+'105'!D27</f>
        <v>15</v>
      </c>
      <c r="F63">
        <f>+'105'!E27</f>
        <v>11</v>
      </c>
      <c r="G63" t="str">
        <f>+'105'!F27</f>
        <v>Sano</v>
      </c>
      <c r="H63">
        <f>+'105'!G27</f>
        <v>0</v>
      </c>
      <c r="I63" t="str">
        <f>+'105'!H27</f>
        <v>B</v>
      </c>
      <c r="J63" t="str">
        <f>+'105'!I27</f>
        <v>Ixquiac, Chiantla, Huehuetenango</v>
      </c>
      <c r="K63" s="22">
        <f>+'105'!J27</f>
        <v>40709</v>
      </c>
      <c r="L63">
        <f>+'105'!K27</f>
        <v>0</v>
      </c>
      <c r="M63">
        <f>+'105'!L27</f>
        <v>105</v>
      </c>
      <c r="N63">
        <f>+'105'!M27</f>
        <v>400458</v>
      </c>
      <c r="O63">
        <f>+'105'!N27</f>
        <v>1701310</v>
      </c>
      <c r="P63">
        <f>+'105'!O27</f>
        <v>0</v>
      </c>
    </row>
    <row r="64" spans="1:16" x14ac:dyDescent="0.25">
      <c r="A64" s="20" t="str">
        <f ca="1">SUBSTITUTE(MID(_xlfn.FORMULATEXT(D64),4,4),"'","")</f>
        <v>105</v>
      </c>
      <c r="B64">
        <f>+'105'!A28</f>
        <v>26</v>
      </c>
      <c r="C64" t="str">
        <f>+'105'!B28</f>
        <v>Pinus sp.</v>
      </c>
      <c r="D64">
        <f>+'105'!C28</f>
        <v>12</v>
      </c>
      <c r="E64">
        <f>+'105'!D28</f>
        <v>8</v>
      </c>
      <c r="F64" t="str">
        <f>+'105'!E28</f>
        <v>---</v>
      </c>
      <c r="G64" t="str">
        <f>+'105'!F28</f>
        <v>Sano</v>
      </c>
      <c r="H64">
        <f>+'105'!G28</f>
        <v>0</v>
      </c>
      <c r="I64" t="str">
        <f>+'105'!H28</f>
        <v>B</v>
      </c>
      <c r="J64" t="str">
        <f>+'105'!I28</f>
        <v>Ixquiac, Chiantla, Huehuetenango</v>
      </c>
      <c r="K64" s="22">
        <f>+'105'!J28</f>
        <v>40709</v>
      </c>
      <c r="L64">
        <f>+'105'!K28</f>
        <v>0</v>
      </c>
      <c r="M64">
        <f>+'105'!L28</f>
        <v>105</v>
      </c>
      <c r="N64">
        <f>+'105'!M28</f>
        <v>400458</v>
      </c>
      <c r="O64">
        <f>+'105'!N28</f>
        <v>1701310</v>
      </c>
      <c r="P64">
        <f>+'105'!O28</f>
        <v>0</v>
      </c>
    </row>
    <row r="65" spans="1:16" x14ac:dyDescent="0.25">
      <c r="A65" s="20" t="str">
        <f ca="1">SUBSTITUTE(MID(_xlfn.FORMULATEXT(D65),4,4),"'","")</f>
        <v>105</v>
      </c>
      <c r="B65">
        <f>+'105'!A29</f>
        <v>27</v>
      </c>
      <c r="C65" t="str">
        <f>+'105'!B29</f>
        <v>Pinus sp.</v>
      </c>
      <c r="D65">
        <f>+'105'!C29</f>
        <v>27</v>
      </c>
      <c r="E65">
        <f>+'105'!D29</f>
        <v>10</v>
      </c>
      <c r="F65" t="str">
        <f>+'105'!E29</f>
        <v>---</v>
      </c>
      <c r="G65" t="str">
        <f>+'105'!F29</f>
        <v>Sano</v>
      </c>
      <c r="H65">
        <f>+'105'!G29</f>
        <v>0</v>
      </c>
      <c r="I65" t="str">
        <f>+'105'!H29</f>
        <v>B</v>
      </c>
      <c r="J65" t="str">
        <f>+'105'!I29</f>
        <v>Ixquiac, Chiantla, Huehuetenango</v>
      </c>
      <c r="K65" s="22">
        <f>+'105'!J29</f>
        <v>40709</v>
      </c>
      <c r="L65">
        <f>+'105'!K29</f>
        <v>0</v>
      </c>
      <c r="M65">
        <f>+'105'!L29</f>
        <v>105</v>
      </c>
      <c r="N65">
        <f>+'105'!M29</f>
        <v>400458</v>
      </c>
      <c r="O65">
        <f>+'105'!N29</f>
        <v>1701310</v>
      </c>
      <c r="P65">
        <f>+'105'!O29</f>
        <v>0</v>
      </c>
    </row>
    <row r="66" spans="1:16" x14ac:dyDescent="0.25">
      <c r="A66" s="20" t="str">
        <f ca="1">SUBSTITUTE(MID(_xlfn.FORMULATEXT(D66),4,4),"'","")</f>
        <v>105</v>
      </c>
      <c r="B66">
        <f>+'105'!A30</f>
        <v>28</v>
      </c>
      <c r="C66" t="str">
        <f>+'105'!B30</f>
        <v>Pinus sp.</v>
      </c>
      <c r="D66">
        <f>+'105'!C30</f>
        <v>45</v>
      </c>
      <c r="E66">
        <f>+'105'!D30</f>
        <v>16</v>
      </c>
      <c r="F66">
        <f>+'105'!E30</f>
        <v>10</v>
      </c>
      <c r="G66" t="str">
        <f>+'105'!F30</f>
        <v>Sano</v>
      </c>
      <c r="H66">
        <f>+'105'!G30</f>
        <v>0</v>
      </c>
      <c r="I66" t="str">
        <f>+'105'!H30</f>
        <v>B</v>
      </c>
      <c r="J66" t="str">
        <f>+'105'!I30</f>
        <v>Ixquiac, Chiantla, Huehuetenango</v>
      </c>
      <c r="K66" s="22">
        <f>+'105'!J30</f>
        <v>40709</v>
      </c>
      <c r="L66">
        <f>+'105'!K30</f>
        <v>0</v>
      </c>
      <c r="M66">
        <f>+'105'!L30</f>
        <v>105</v>
      </c>
      <c r="N66">
        <f>+'105'!M30</f>
        <v>400458</v>
      </c>
      <c r="O66">
        <f>+'105'!N30</f>
        <v>1701310</v>
      </c>
      <c r="P66">
        <f>+'105'!O30</f>
        <v>0</v>
      </c>
    </row>
    <row r="67" spans="1:16" x14ac:dyDescent="0.25">
      <c r="A67" s="20" t="str">
        <f ca="1">SUBSTITUTE(MID(_xlfn.FORMULATEXT(D67),4,4),"'","")</f>
        <v>105</v>
      </c>
      <c r="B67">
        <f>+'105'!A31</f>
        <v>29</v>
      </c>
      <c r="C67" t="str">
        <f>+'105'!B31</f>
        <v>Pinus sp.</v>
      </c>
      <c r="D67">
        <f>+'105'!C31</f>
        <v>31</v>
      </c>
      <c r="E67">
        <f>+'105'!D31</f>
        <v>13</v>
      </c>
      <c r="F67">
        <f>+'105'!E31</f>
        <v>8</v>
      </c>
      <c r="G67" t="str">
        <f>+'105'!F31</f>
        <v>Sano</v>
      </c>
      <c r="H67">
        <f>+'105'!G31</f>
        <v>0</v>
      </c>
      <c r="I67" t="str">
        <f>+'105'!H31</f>
        <v>B</v>
      </c>
      <c r="J67" t="str">
        <f>+'105'!I31</f>
        <v>Ixquiac, Chiantla, Huehuetenango</v>
      </c>
      <c r="K67" s="22">
        <f>+'105'!J31</f>
        <v>40709</v>
      </c>
      <c r="L67">
        <f>+'105'!K31</f>
        <v>0</v>
      </c>
      <c r="M67">
        <f>+'105'!L31</f>
        <v>105</v>
      </c>
      <c r="N67">
        <f>+'105'!M31</f>
        <v>400458</v>
      </c>
      <c r="O67">
        <f>+'105'!N31</f>
        <v>1701310</v>
      </c>
      <c r="P67">
        <f>+'105'!O31</f>
        <v>0</v>
      </c>
    </row>
    <row r="68" spans="1:16" x14ac:dyDescent="0.25">
      <c r="A68" s="20" t="str">
        <f ca="1">SUBSTITUTE(MID(_xlfn.FORMULATEXT(D68),4,4),"'","")</f>
        <v>105</v>
      </c>
      <c r="B68">
        <f>+'105'!A32</f>
        <v>30</v>
      </c>
      <c r="C68" t="str">
        <f>+'105'!B32</f>
        <v>Pinus sp.</v>
      </c>
      <c r="D68">
        <f>+'105'!C32</f>
        <v>46</v>
      </c>
      <c r="E68">
        <f>+'105'!D32</f>
        <v>16</v>
      </c>
      <c r="F68">
        <f>+'105'!E32</f>
        <v>11</v>
      </c>
      <c r="G68" t="str">
        <f>+'105'!F32</f>
        <v>Sano</v>
      </c>
      <c r="H68">
        <f>+'105'!G32</f>
        <v>0</v>
      </c>
      <c r="I68" t="str">
        <f>+'105'!H32</f>
        <v>B</v>
      </c>
      <c r="J68" t="str">
        <f>+'105'!I32</f>
        <v>Ixquiac, Chiantla, Huehuetenango</v>
      </c>
      <c r="K68" s="22">
        <f>+'105'!J32</f>
        <v>40709</v>
      </c>
      <c r="L68">
        <f>+'105'!K32</f>
        <v>0</v>
      </c>
      <c r="M68">
        <f>+'105'!L32</f>
        <v>105</v>
      </c>
      <c r="N68">
        <f>+'105'!M32</f>
        <v>400458</v>
      </c>
      <c r="O68">
        <f>+'105'!N32</f>
        <v>1701310</v>
      </c>
      <c r="P68">
        <f>+'105'!O32</f>
        <v>0</v>
      </c>
    </row>
    <row r="69" spans="1:16" x14ac:dyDescent="0.25">
      <c r="A69" s="20" t="str">
        <f ca="1">SUBSTITUTE(MID(_xlfn.FORMULATEXT(D69),4,4),"'","")</f>
        <v>105</v>
      </c>
      <c r="B69">
        <f>+'105'!A33</f>
        <v>31</v>
      </c>
      <c r="C69" t="str">
        <f>+'105'!B33</f>
        <v>Pinus sp.</v>
      </c>
      <c r="D69">
        <f>+'105'!C33</f>
        <v>53</v>
      </c>
      <c r="E69">
        <f>+'105'!D33</f>
        <v>17</v>
      </c>
      <c r="F69">
        <f>+'105'!E33</f>
        <v>12</v>
      </c>
      <c r="G69" t="str">
        <f>+'105'!F33</f>
        <v>Sano</v>
      </c>
      <c r="H69">
        <f>+'105'!G33</f>
        <v>0</v>
      </c>
      <c r="I69" t="str">
        <f>+'105'!H33</f>
        <v>B</v>
      </c>
      <c r="J69" t="str">
        <f>+'105'!I33</f>
        <v>Ixquiac, Chiantla, Huehuetenango</v>
      </c>
      <c r="K69" s="22">
        <f>+'105'!J33</f>
        <v>40709</v>
      </c>
      <c r="L69">
        <f>+'105'!K33</f>
        <v>0</v>
      </c>
      <c r="M69">
        <f>+'105'!L33</f>
        <v>105</v>
      </c>
      <c r="N69">
        <f>+'105'!M33</f>
        <v>400458</v>
      </c>
      <c r="O69">
        <f>+'105'!N33</f>
        <v>1701310</v>
      </c>
      <c r="P69">
        <f>+'105'!O33</f>
        <v>0</v>
      </c>
    </row>
    <row r="70" spans="1:16" x14ac:dyDescent="0.25">
      <c r="A70" s="20" t="str">
        <f ca="1">SUBSTITUTE(MID(_xlfn.FORMULATEXT(D70),4,4),"'","")</f>
        <v>105</v>
      </c>
      <c r="B70">
        <f>+'105'!A34</f>
        <v>32</v>
      </c>
      <c r="C70" t="str">
        <f>+'105'!B34</f>
        <v>Pinus sp.</v>
      </c>
      <c r="D70">
        <f>+'105'!C34</f>
        <v>13</v>
      </c>
      <c r="E70">
        <f>+'105'!D34</f>
        <v>7</v>
      </c>
      <c r="F70" t="str">
        <f>+'105'!E34</f>
        <v>---</v>
      </c>
      <c r="G70" t="str">
        <f>+'105'!F34</f>
        <v>Sano</v>
      </c>
      <c r="H70">
        <f>+'105'!G34</f>
        <v>0</v>
      </c>
      <c r="I70" t="str">
        <f>+'105'!H34</f>
        <v>B</v>
      </c>
      <c r="J70" t="str">
        <f>+'105'!I34</f>
        <v>Ixquiac, Chiantla, Huehuetenango</v>
      </c>
      <c r="K70" s="22">
        <f>+'105'!J34</f>
        <v>40709</v>
      </c>
      <c r="L70">
        <f>+'105'!K34</f>
        <v>0</v>
      </c>
      <c r="M70">
        <f>+'105'!L34</f>
        <v>105</v>
      </c>
      <c r="N70">
        <f>+'105'!M34</f>
        <v>400458</v>
      </c>
      <c r="O70">
        <f>+'105'!N34</f>
        <v>1701310</v>
      </c>
      <c r="P70">
        <f>+'105'!O34</f>
        <v>0</v>
      </c>
    </row>
    <row r="71" spans="1:16" x14ac:dyDescent="0.25">
      <c r="A71" s="20" t="str">
        <f ca="1">SUBSTITUTE(MID(_xlfn.FORMULATEXT(D71),4,4),"'","")</f>
        <v>105</v>
      </c>
      <c r="B71">
        <f>+'105'!A35</f>
        <v>33</v>
      </c>
      <c r="C71" t="str">
        <f>+'105'!B35</f>
        <v>Pinus sp.</v>
      </c>
      <c r="D71">
        <f>+'105'!C35</f>
        <v>19</v>
      </c>
      <c r="E71">
        <f>+'105'!D35</f>
        <v>10</v>
      </c>
      <c r="F71" t="str">
        <f>+'105'!E35</f>
        <v>---</v>
      </c>
      <c r="G71" t="str">
        <f>+'105'!F35</f>
        <v>Sano</v>
      </c>
      <c r="H71">
        <f>+'105'!G35</f>
        <v>0</v>
      </c>
      <c r="I71" t="str">
        <f>+'105'!H35</f>
        <v>B</v>
      </c>
      <c r="J71" t="str">
        <f>+'105'!I35</f>
        <v>Ixquiac, Chiantla, Huehuetenango</v>
      </c>
      <c r="K71" s="22">
        <f>+'105'!J35</f>
        <v>40709</v>
      </c>
      <c r="L71">
        <f>+'105'!K35</f>
        <v>0</v>
      </c>
      <c r="M71">
        <f>+'105'!L35</f>
        <v>105</v>
      </c>
      <c r="N71">
        <f>+'105'!M35</f>
        <v>400458</v>
      </c>
      <c r="O71">
        <f>+'105'!N35</f>
        <v>1701310</v>
      </c>
      <c r="P71">
        <f>+'105'!O35</f>
        <v>0</v>
      </c>
    </row>
    <row r="72" spans="1:16" x14ac:dyDescent="0.25">
      <c r="A72" s="20" t="str">
        <f ca="1">SUBSTITUTE(MID(_xlfn.FORMULATEXT(D72),4,4),"'","")</f>
        <v>105</v>
      </c>
      <c r="B72">
        <f>+'105'!A36</f>
        <v>34</v>
      </c>
      <c r="C72" t="str">
        <f>+'105'!B36</f>
        <v>Pinus sp.</v>
      </c>
      <c r="D72">
        <f>+'105'!C36</f>
        <v>37</v>
      </c>
      <c r="E72">
        <f>+'105'!D36</f>
        <v>10</v>
      </c>
      <c r="F72" t="str">
        <f>+'105'!E36</f>
        <v>---</v>
      </c>
      <c r="G72" t="str">
        <f>+'105'!F36</f>
        <v>Despuntado</v>
      </c>
      <c r="H72">
        <f>+'105'!G36</f>
        <v>0</v>
      </c>
      <c r="I72" t="str">
        <f>+'105'!H36</f>
        <v>B</v>
      </c>
      <c r="J72" t="str">
        <f>+'105'!I36</f>
        <v>Ixquiac, Chiantla, Huehuetenango</v>
      </c>
      <c r="K72" s="22">
        <f>+'105'!J36</f>
        <v>40709</v>
      </c>
      <c r="L72">
        <f>+'105'!K36</f>
        <v>0</v>
      </c>
      <c r="M72">
        <f>+'105'!L36</f>
        <v>105</v>
      </c>
      <c r="N72">
        <f>+'105'!M36</f>
        <v>400458</v>
      </c>
      <c r="O72">
        <f>+'105'!N36</f>
        <v>1701310</v>
      </c>
      <c r="P72">
        <f>+'105'!O36</f>
        <v>0</v>
      </c>
    </row>
    <row r="73" spans="1:16" x14ac:dyDescent="0.25">
      <c r="A73" s="20" t="str">
        <f ca="1">SUBSTITUTE(MID(_xlfn.FORMULATEXT(D73),4,4),"'","")</f>
        <v>105</v>
      </c>
      <c r="B73">
        <f>+'105'!A37</f>
        <v>35</v>
      </c>
      <c r="C73" t="str">
        <f>+'105'!B37</f>
        <v>Pinus sp.</v>
      </c>
      <c r="D73">
        <f>+'105'!C37</f>
        <v>44</v>
      </c>
      <c r="E73">
        <f>+'105'!D37</f>
        <v>15</v>
      </c>
      <c r="F73">
        <f>+'105'!E37</f>
        <v>10</v>
      </c>
      <c r="G73" t="str">
        <f>+'105'!F37</f>
        <v>Sano</v>
      </c>
      <c r="H73">
        <f>+'105'!G37</f>
        <v>0</v>
      </c>
      <c r="I73" t="str">
        <f>+'105'!H37</f>
        <v>B</v>
      </c>
      <c r="J73" t="str">
        <f>+'105'!I37</f>
        <v>Ixquiac, Chiantla, Huehuetenango</v>
      </c>
      <c r="K73" s="22">
        <f>+'105'!J37</f>
        <v>40709</v>
      </c>
      <c r="L73">
        <f>+'105'!K37</f>
        <v>0</v>
      </c>
      <c r="M73">
        <f>+'105'!L37</f>
        <v>105</v>
      </c>
      <c r="N73">
        <f>+'105'!M37</f>
        <v>400458</v>
      </c>
      <c r="O73">
        <f>+'105'!N37</f>
        <v>1701310</v>
      </c>
      <c r="P73">
        <f>+'105'!O37</f>
        <v>0</v>
      </c>
    </row>
    <row r="74" spans="1:16" x14ac:dyDescent="0.25">
      <c r="A74" s="20" t="str">
        <f ca="1">SUBSTITUTE(MID(_xlfn.FORMULATEXT(D74),4,4),"'","")</f>
        <v>105</v>
      </c>
      <c r="B74">
        <f>+'105'!A38</f>
        <v>36</v>
      </c>
      <c r="C74" t="str">
        <f>+'105'!B38</f>
        <v>Pinus sp.</v>
      </c>
      <c r="D74">
        <f>+'105'!C38</f>
        <v>49</v>
      </c>
      <c r="E74">
        <f>+'105'!D38</f>
        <v>17</v>
      </c>
      <c r="F74">
        <f>+'105'!E38</f>
        <v>12</v>
      </c>
      <c r="G74" t="str">
        <f>+'105'!F38</f>
        <v>Sano</v>
      </c>
      <c r="H74">
        <f>+'105'!G38</f>
        <v>0</v>
      </c>
      <c r="I74" t="str">
        <f>+'105'!H38</f>
        <v>B</v>
      </c>
      <c r="J74" t="str">
        <f>+'105'!I38</f>
        <v>Ixquiac, Chiantla, Huehuetenango</v>
      </c>
      <c r="K74" s="22">
        <f>+'105'!J38</f>
        <v>40709</v>
      </c>
      <c r="L74">
        <f>+'105'!K38</f>
        <v>0</v>
      </c>
      <c r="M74">
        <f>+'105'!L38</f>
        <v>105</v>
      </c>
      <c r="N74">
        <f>+'105'!M38</f>
        <v>400458</v>
      </c>
      <c r="O74">
        <f>+'105'!N38</f>
        <v>1701310</v>
      </c>
      <c r="P74">
        <f>+'105'!O38</f>
        <v>0</v>
      </c>
    </row>
    <row r="75" spans="1:16" x14ac:dyDescent="0.25">
      <c r="A75" s="20" t="str">
        <f ca="1">SUBSTITUTE(MID(_xlfn.FORMULATEXT(D75),4,4),"'","")</f>
        <v>105</v>
      </c>
      <c r="B75">
        <f>+'105'!A39</f>
        <v>37</v>
      </c>
      <c r="C75" t="str">
        <f>+'105'!B39</f>
        <v>Pinus sp.</v>
      </c>
      <c r="D75">
        <f>+'105'!C39</f>
        <v>51</v>
      </c>
      <c r="E75">
        <f>+'105'!D39</f>
        <v>18</v>
      </c>
      <c r="F75">
        <f>+'105'!E39</f>
        <v>15</v>
      </c>
      <c r="G75" t="str">
        <f>+'105'!F39</f>
        <v>Sano</v>
      </c>
      <c r="H75">
        <f>+'105'!G39</f>
        <v>0</v>
      </c>
      <c r="I75" t="str">
        <f>+'105'!H39</f>
        <v>B</v>
      </c>
      <c r="J75" t="str">
        <f>+'105'!I39</f>
        <v>Ixquiac, Chiantla, Huehuetenango</v>
      </c>
      <c r="K75" s="22">
        <f>+'105'!J39</f>
        <v>40709</v>
      </c>
      <c r="L75">
        <f>+'105'!K39</f>
        <v>0</v>
      </c>
      <c r="M75">
        <f>+'105'!L39</f>
        <v>105</v>
      </c>
      <c r="N75">
        <f>+'105'!M39</f>
        <v>400458</v>
      </c>
      <c r="O75">
        <f>+'105'!N39</f>
        <v>1701310</v>
      </c>
      <c r="P75">
        <f>+'105'!O39</f>
        <v>0</v>
      </c>
    </row>
    <row r="76" spans="1:16" x14ac:dyDescent="0.25">
      <c r="A76" s="20" t="str">
        <f ca="1">SUBSTITUTE(MID(_xlfn.FORMULATEXT(D76),4,4),"'","")</f>
        <v>105</v>
      </c>
      <c r="B76">
        <f>+'105'!A40</f>
        <v>38</v>
      </c>
      <c r="C76" t="str">
        <f>+'105'!B40</f>
        <v>Pinus sp.</v>
      </c>
      <c r="D76">
        <f>+'105'!C40</f>
        <v>38</v>
      </c>
      <c r="E76">
        <f>+'105'!D40</f>
        <v>15</v>
      </c>
      <c r="F76">
        <f>+'105'!E40</f>
        <v>10</v>
      </c>
      <c r="G76" t="str">
        <f>+'105'!F40</f>
        <v>Sano</v>
      </c>
      <c r="H76">
        <f>+'105'!G40</f>
        <v>0</v>
      </c>
      <c r="I76" t="str">
        <f>+'105'!H40</f>
        <v>B</v>
      </c>
      <c r="J76" t="str">
        <f>+'105'!I40</f>
        <v>Ixquiac, Chiantla, Huehuetenango</v>
      </c>
      <c r="K76" s="22">
        <f>+'105'!J40</f>
        <v>40709</v>
      </c>
      <c r="L76">
        <f>+'105'!K40</f>
        <v>0</v>
      </c>
      <c r="M76">
        <f>+'105'!L40</f>
        <v>105</v>
      </c>
      <c r="N76">
        <f>+'105'!M40</f>
        <v>400458</v>
      </c>
      <c r="O76">
        <f>+'105'!N40</f>
        <v>1701310</v>
      </c>
      <c r="P76">
        <f>+'105'!O40</f>
        <v>0</v>
      </c>
    </row>
    <row r="77" spans="1:16" x14ac:dyDescent="0.25">
      <c r="A77" s="20" t="str">
        <f ca="1">SUBSTITUTE(MID(_xlfn.FORMULATEXT(D77),4,4),"'","")</f>
        <v>105</v>
      </c>
      <c r="B77">
        <f>+'105'!A41</f>
        <v>39</v>
      </c>
      <c r="C77" t="str">
        <f>+'105'!B41</f>
        <v>Pinus sp.</v>
      </c>
      <c r="D77">
        <f>+'105'!C41</f>
        <v>68</v>
      </c>
      <c r="E77">
        <f>+'105'!D41</f>
        <v>16</v>
      </c>
      <c r="F77">
        <f>+'105'!E41</f>
        <v>13</v>
      </c>
      <c r="G77" t="str">
        <f>+'105'!F41</f>
        <v>Sano</v>
      </c>
      <c r="H77">
        <f>+'105'!G41</f>
        <v>0</v>
      </c>
      <c r="I77" t="str">
        <f>+'105'!H41</f>
        <v>B</v>
      </c>
      <c r="J77" t="str">
        <f>+'105'!I41</f>
        <v>Ixquiac, Chiantla, Huehuetenango</v>
      </c>
      <c r="K77" s="22">
        <f>+'105'!J41</f>
        <v>40709</v>
      </c>
      <c r="L77">
        <f>+'105'!K41</f>
        <v>0</v>
      </c>
      <c r="M77">
        <f>+'105'!L41</f>
        <v>105</v>
      </c>
      <c r="N77">
        <f>+'105'!M41</f>
        <v>400458</v>
      </c>
      <c r="O77">
        <f>+'105'!N41</f>
        <v>1701310</v>
      </c>
      <c r="P77">
        <f>+'105'!O41</f>
        <v>0</v>
      </c>
    </row>
    <row r="78" spans="1:16" x14ac:dyDescent="0.25">
      <c r="A78" s="20" t="str">
        <f ca="1">SUBSTITUTE(MID(_xlfn.FORMULATEXT(D78),4,4),"'","")</f>
        <v>105</v>
      </c>
      <c r="B78">
        <f>+'105'!A42</f>
        <v>40</v>
      </c>
      <c r="C78" t="str">
        <f>+'105'!B42</f>
        <v>Pinus sp.</v>
      </c>
      <c r="D78">
        <f>+'105'!C42</f>
        <v>52</v>
      </c>
      <c r="E78">
        <f>+'105'!D42</f>
        <v>15</v>
      </c>
      <c r="F78">
        <f>+'105'!E42</f>
        <v>12</v>
      </c>
      <c r="G78" t="str">
        <f>+'105'!F42</f>
        <v>Sano</v>
      </c>
      <c r="H78">
        <f>+'105'!G42</f>
        <v>0</v>
      </c>
      <c r="I78" t="str">
        <f>+'105'!H42</f>
        <v>B</v>
      </c>
      <c r="J78" t="str">
        <f>+'105'!I42</f>
        <v>Ixquiac, Chiantla, Huehuetenango</v>
      </c>
      <c r="K78" s="22">
        <f>+'105'!J42</f>
        <v>40709</v>
      </c>
      <c r="L78">
        <f>+'105'!K42</f>
        <v>0</v>
      </c>
      <c r="M78">
        <f>+'105'!L42</f>
        <v>105</v>
      </c>
      <c r="N78">
        <f>+'105'!M42</f>
        <v>400458</v>
      </c>
      <c r="O78">
        <f>+'105'!N42</f>
        <v>1701310</v>
      </c>
      <c r="P78">
        <f>+'105'!O42</f>
        <v>0</v>
      </c>
    </row>
    <row r="79" spans="1:16" x14ac:dyDescent="0.25">
      <c r="A79" s="20" t="str">
        <f ca="1">SUBSTITUTE(MID(_xlfn.FORMULATEXT(D79),4,4),"'","")</f>
        <v>106</v>
      </c>
      <c r="B79">
        <f>+'106'!A8</f>
        <v>0</v>
      </c>
      <c r="C79">
        <f>+'106'!B8</f>
        <v>0</v>
      </c>
      <c r="D79">
        <f>+'106'!C8</f>
        <v>0</v>
      </c>
      <c r="E79">
        <f>+'106'!D8</f>
        <v>0</v>
      </c>
      <c r="F79">
        <f>+'106'!E8</f>
        <v>0</v>
      </c>
      <c r="G79">
        <f>+'106'!F8</f>
        <v>0</v>
      </c>
      <c r="H79">
        <f>+'106'!G8</f>
        <v>0</v>
      </c>
      <c r="I79">
        <f>+'106'!H8</f>
        <v>0</v>
      </c>
      <c r="J79">
        <f>+'106'!I8</f>
        <v>0</v>
      </c>
      <c r="K79" s="22">
        <f>+'106'!J8</f>
        <v>0</v>
      </c>
      <c r="L79">
        <f>+'106'!K8</f>
        <v>0</v>
      </c>
      <c r="M79">
        <f>+'106'!L8</f>
        <v>0</v>
      </c>
      <c r="N79">
        <f>+'106'!M8</f>
        <v>0</v>
      </c>
      <c r="O79">
        <f>+'106'!N8</f>
        <v>0</v>
      </c>
      <c r="P79">
        <f>+'106'!O8</f>
        <v>0</v>
      </c>
    </row>
    <row r="80" spans="1:16" x14ac:dyDescent="0.25">
      <c r="A80" s="20" t="str">
        <f ca="1">SUBSTITUTE(MID(_xlfn.FORMULATEXT(D80),4,4),"'","")</f>
        <v>106</v>
      </c>
      <c r="B80">
        <f>+'106'!A3</f>
        <v>1</v>
      </c>
      <c r="C80" t="str">
        <f>+'106'!B3</f>
        <v>Pinus sp.</v>
      </c>
      <c r="D80">
        <f>+'106'!C3</f>
        <v>50</v>
      </c>
      <c r="E80">
        <f>+'106'!D3</f>
        <v>15</v>
      </c>
      <c r="F80">
        <f>+'106'!E3</f>
        <v>10</v>
      </c>
      <c r="G80" t="str">
        <f>+'106'!F3</f>
        <v>Sano</v>
      </c>
      <c r="H80">
        <f>+'106'!G3</f>
        <v>0</v>
      </c>
      <c r="I80" t="str">
        <f>+'106'!H3</f>
        <v>B</v>
      </c>
      <c r="J80" t="str">
        <f>+'106'!I3</f>
        <v>Ixquiac, Chiantla, Huehuetenango</v>
      </c>
      <c r="K80" s="22">
        <f>+'106'!J3</f>
        <v>40709</v>
      </c>
      <c r="L80">
        <f>+'106'!K3</f>
        <v>0</v>
      </c>
      <c r="M80">
        <f>+'106'!L3</f>
        <v>106</v>
      </c>
      <c r="N80">
        <f>+'106'!M3</f>
        <v>400490</v>
      </c>
      <c r="O80">
        <f>+'106'!N3</f>
        <v>1701195</v>
      </c>
      <c r="P80">
        <f>+'106'!O3</f>
        <v>0</v>
      </c>
    </row>
    <row r="81" spans="1:16" x14ac:dyDescent="0.25">
      <c r="A81" s="20" t="str">
        <f ca="1">SUBSTITUTE(MID(_xlfn.FORMULATEXT(D81),4,4),"'","")</f>
        <v>106</v>
      </c>
      <c r="B81">
        <f>+'106'!A4</f>
        <v>2</v>
      </c>
      <c r="C81" t="str">
        <f>+'106'!B4</f>
        <v>Quercus sp.</v>
      </c>
      <c r="D81">
        <f>+'106'!C4</f>
        <v>31</v>
      </c>
      <c r="E81">
        <f>+'106'!D4</f>
        <v>12</v>
      </c>
      <c r="F81">
        <f>+'106'!E4</f>
        <v>5</v>
      </c>
      <c r="G81" t="str">
        <f>+'106'!F4</f>
        <v>Sano</v>
      </c>
      <c r="H81">
        <f>+'106'!G4</f>
        <v>0</v>
      </c>
      <c r="I81" t="str">
        <f>+'106'!H4</f>
        <v>B</v>
      </c>
      <c r="J81" t="str">
        <f>+'106'!I4</f>
        <v>Ixquiac, Chiantla, Huehuetenango</v>
      </c>
      <c r="K81" s="22">
        <f>+'106'!J4</f>
        <v>40709</v>
      </c>
      <c r="L81">
        <f>+'106'!K4</f>
        <v>0</v>
      </c>
      <c r="M81">
        <f>+'106'!L4</f>
        <v>106</v>
      </c>
      <c r="N81">
        <f>+'106'!M4</f>
        <v>400490</v>
      </c>
      <c r="O81">
        <f>+'106'!N4</f>
        <v>1701195</v>
      </c>
      <c r="P81">
        <f>+'106'!O4</f>
        <v>0</v>
      </c>
    </row>
    <row r="82" spans="1:16" x14ac:dyDescent="0.25">
      <c r="A82" s="20" t="str">
        <f ca="1">SUBSTITUTE(MID(_xlfn.FORMULATEXT(D82),4,4),"'","")</f>
        <v>106</v>
      </c>
      <c r="B82">
        <f>+'106'!A5</f>
        <v>3</v>
      </c>
      <c r="C82" t="str">
        <f>+'106'!B5</f>
        <v>Pinus sp.</v>
      </c>
      <c r="D82">
        <f>+'106'!C5</f>
        <v>38</v>
      </c>
      <c r="E82">
        <f>+'106'!D5</f>
        <v>13</v>
      </c>
      <c r="F82">
        <f>+'106'!E5</f>
        <v>9</v>
      </c>
      <c r="G82" t="str">
        <f>+'106'!F5</f>
        <v>Sano</v>
      </c>
      <c r="H82">
        <f>+'106'!G5</f>
        <v>0</v>
      </c>
      <c r="I82" t="str">
        <f>+'106'!H5</f>
        <v>B</v>
      </c>
      <c r="J82" t="str">
        <f>+'106'!I5</f>
        <v>Ixquiac, Chiantla, Huehuetenango</v>
      </c>
      <c r="K82" s="22">
        <f>+'106'!J5</f>
        <v>40709</v>
      </c>
      <c r="L82">
        <f>+'106'!K5</f>
        <v>0</v>
      </c>
      <c r="M82">
        <f>+'106'!L5</f>
        <v>106</v>
      </c>
      <c r="N82">
        <f>+'106'!M5</f>
        <v>400490</v>
      </c>
      <c r="O82">
        <f>+'106'!N5</f>
        <v>1701195</v>
      </c>
      <c r="P82">
        <f>+'106'!O5</f>
        <v>0</v>
      </c>
    </row>
    <row r="83" spans="1:16" x14ac:dyDescent="0.25">
      <c r="A83" s="20" t="str">
        <f ca="1">SUBSTITUTE(MID(_xlfn.FORMULATEXT(D83),4,4),"'","")</f>
        <v>106</v>
      </c>
      <c r="B83">
        <f>+'106'!A6</f>
        <v>4</v>
      </c>
      <c r="C83" t="str">
        <f>+'106'!B6</f>
        <v>Pinus sp.</v>
      </c>
      <c r="D83">
        <f>+'106'!C6</f>
        <v>69</v>
      </c>
      <c r="E83">
        <f>+'106'!D6</f>
        <v>18</v>
      </c>
      <c r="F83">
        <f>+'106'!E6</f>
        <v>15</v>
      </c>
      <c r="G83" t="str">
        <f>+'106'!F6</f>
        <v>Sano</v>
      </c>
      <c r="H83">
        <f>+'106'!G6</f>
        <v>0</v>
      </c>
      <c r="I83" t="str">
        <f>+'106'!H6</f>
        <v>B</v>
      </c>
      <c r="J83" t="str">
        <f>+'106'!I6</f>
        <v>Ixquiac, Chiantla, Huehuetenango</v>
      </c>
      <c r="K83" s="22">
        <f>+'106'!J6</f>
        <v>40709</v>
      </c>
      <c r="L83">
        <f>+'106'!K6</f>
        <v>0</v>
      </c>
      <c r="M83">
        <f>+'106'!L6</f>
        <v>106</v>
      </c>
      <c r="N83">
        <f>+'106'!M6</f>
        <v>400490</v>
      </c>
      <c r="O83">
        <f>+'106'!N6</f>
        <v>1701195</v>
      </c>
      <c r="P83">
        <f>+'106'!O6</f>
        <v>0</v>
      </c>
    </row>
    <row r="84" spans="1:16" x14ac:dyDescent="0.25">
      <c r="A84" s="20" t="str">
        <f ca="1">SUBSTITUTE(MID(_xlfn.FORMULATEXT(D84),4,4),"'","")</f>
        <v>106</v>
      </c>
      <c r="B84">
        <f>+'106'!A7</f>
        <v>5</v>
      </c>
      <c r="C84" t="str">
        <f>+'106'!B7</f>
        <v>Quercus sp.</v>
      </c>
      <c r="D84">
        <f>+'106'!C7</f>
        <v>20</v>
      </c>
      <c r="E84">
        <f>+'106'!D7</f>
        <v>8</v>
      </c>
      <c r="F84" t="str">
        <f>+'106'!E7</f>
        <v>---</v>
      </c>
      <c r="G84" t="str">
        <f>+'106'!F7</f>
        <v>Sano</v>
      </c>
      <c r="H84">
        <f>+'106'!G7</f>
        <v>0</v>
      </c>
      <c r="I84" t="str">
        <f>+'106'!H7</f>
        <v>B</v>
      </c>
      <c r="J84" t="str">
        <f>+'106'!I7</f>
        <v>Ixquiac, Chiantla, Huehuetenango</v>
      </c>
      <c r="K84" s="22">
        <f>+'106'!J7</f>
        <v>40709</v>
      </c>
      <c r="L84">
        <f>+'106'!K7</f>
        <v>0</v>
      </c>
      <c r="M84">
        <f>+'106'!L7</f>
        <v>106</v>
      </c>
      <c r="N84">
        <f>+'106'!M7</f>
        <v>400490</v>
      </c>
      <c r="O84">
        <f>+'106'!N7</f>
        <v>1701195</v>
      </c>
      <c r="P84">
        <f>+'106'!O7</f>
        <v>0</v>
      </c>
    </row>
    <row r="85" spans="1:16" x14ac:dyDescent="0.25">
      <c r="A85" s="20" t="str">
        <f ca="1">SUBSTITUTE(MID(_xlfn.FORMULATEXT(D85),4,4),"'","")</f>
        <v>107</v>
      </c>
      <c r="B85">
        <f>+'107'!A6</f>
        <v>0</v>
      </c>
      <c r="C85">
        <f>+'107'!B6</f>
        <v>0</v>
      </c>
      <c r="D85">
        <f>+'107'!C6</f>
        <v>0</v>
      </c>
      <c r="E85">
        <f>+'107'!D6</f>
        <v>0</v>
      </c>
      <c r="F85">
        <f>+'107'!E6</f>
        <v>0</v>
      </c>
      <c r="G85">
        <f>+'107'!F6</f>
        <v>0</v>
      </c>
      <c r="H85">
        <f>+'107'!G6</f>
        <v>0</v>
      </c>
      <c r="I85">
        <f>+'107'!H6</f>
        <v>0</v>
      </c>
      <c r="J85">
        <f>+'107'!I6</f>
        <v>0</v>
      </c>
      <c r="K85" s="22">
        <f>+'107'!J6</f>
        <v>0</v>
      </c>
      <c r="L85">
        <f>+'107'!K6</f>
        <v>0</v>
      </c>
      <c r="M85">
        <f>+'107'!L6</f>
        <v>0</v>
      </c>
      <c r="N85">
        <f>+'107'!M6</f>
        <v>0</v>
      </c>
      <c r="O85">
        <f>+'107'!N6</f>
        <v>0</v>
      </c>
      <c r="P85">
        <f>+'107'!O6</f>
        <v>0</v>
      </c>
    </row>
    <row r="86" spans="1:16" x14ac:dyDescent="0.25">
      <c r="A86" s="20" t="str">
        <f ca="1">SUBSTITUTE(MID(_xlfn.FORMULATEXT(D86),4,4),"'","")</f>
        <v>107</v>
      </c>
      <c r="B86">
        <f>+'107'!A3</f>
        <v>1</v>
      </c>
      <c r="C86" t="str">
        <f>+'107'!B3</f>
        <v>Alnus sp.</v>
      </c>
      <c r="D86">
        <f>+'107'!C3</f>
        <v>33</v>
      </c>
      <c r="E86">
        <f>+'107'!D3</f>
        <v>15</v>
      </c>
      <c r="F86">
        <f>+'107'!E3</f>
        <v>10</v>
      </c>
      <c r="G86" t="str">
        <f>+'107'!F3</f>
        <v>Sano</v>
      </c>
      <c r="H86">
        <f>+'107'!G3</f>
        <v>0</v>
      </c>
      <c r="I86" t="str">
        <f>+'107'!H3</f>
        <v>B</v>
      </c>
      <c r="J86" t="str">
        <f>+'107'!I3</f>
        <v>Ixquiac, Chiantla, Huehuetenango</v>
      </c>
      <c r="K86" s="22">
        <f>+'107'!J3</f>
        <v>40709</v>
      </c>
      <c r="L86">
        <f>+'107'!K3</f>
        <v>0</v>
      </c>
      <c r="M86">
        <f>+'107'!L3</f>
        <v>107</v>
      </c>
      <c r="N86">
        <f>+'107'!M3</f>
        <v>400532</v>
      </c>
      <c r="O86">
        <f>+'107'!N3</f>
        <v>1701086</v>
      </c>
      <c r="P86">
        <f>+'107'!O3</f>
        <v>0</v>
      </c>
    </row>
    <row r="87" spans="1:16" x14ac:dyDescent="0.25">
      <c r="A87" s="20" t="str">
        <f ca="1">SUBSTITUTE(MID(_xlfn.FORMULATEXT(D87),4,4),"'","")</f>
        <v>107</v>
      </c>
      <c r="B87">
        <f>+'107'!A4</f>
        <v>2</v>
      </c>
      <c r="C87" t="str">
        <f>+'107'!B4</f>
        <v>Pinus sp.</v>
      </c>
      <c r="D87">
        <f>+'107'!C4</f>
        <v>28</v>
      </c>
      <c r="E87">
        <f>+'107'!D4</f>
        <v>13</v>
      </c>
      <c r="F87">
        <f>+'107'!E4</f>
        <v>9</v>
      </c>
      <c r="G87" t="str">
        <f>+'107'!F4</f>
        <v>Sano</v>
      </c>
      <c r="H87">
        <f>+'107'!G4</f>
        <v>0</v>
      </c>
      <c r="I87" t="str">
        <f>+'107'!H4</f>
        <v>B</v>
      </c>
      <c r="J87" t="str">
        <f>+'107'!I4</f>
        <v>Ixquiac, Chiantla, Huehuetenango</v>
      </c>
      <c r="K87" s="22">
        <f>+'107'!J4</f>
        <v>40709</v>
      </c>
      <c r="L87">
        <f>+'107'!K4</f>
        <v>0</v>
      </c>
      <c r="M87">
        <f>+'107'!L4</f>
        <v>107</v>
      </c>
      <c r="N87">
        <f>+'107'!M4</f>
        <v>400532</v>
      </c>
      <c r="O87">
        <f>+'107'!N4</f>
        <v>1701086</v>
      </c>
      <c r="P87">
        <f>+'107'!O4</f>
        <v>0</v>
      </c>
    </row>
    <row r="88" spans="1:16" x14ac:dyDescent="0.25">
      <c r="A88" s="20" t="str">
        <f ca="1">SUBSTITUTE(MID(_xlfn.FORMULATEXT(D88),4,4),"'","")</f>
        <v>107</v>
      </c>
      <c r="B88">
        <f>+'107'!A5</f>
        <v>3</v>
      </c>
      <c r="C88" t="str">
        <f>+'107'!B5</f>
        <v>Pinus sp.</v>
      </c>
      <c r="D88">
        <f>+'107'!C5</f>
        <v>12</v>
      </c>
      <c r="E88">
        <f>+'107'!D5</f>
        <v>5</v>
      </c>
      <c r="F88" t="str">
        <f>+'107'!E5</f>
        <v>---</v>
      </c>
      <c r="G88" t="str">
        <f>+'107'!F5</f>
        <v>Sano</v>
      </c>
      <c r="H88">
        <f>+'107'!G5</f>
        <v>0</v>
      </c>
      <c r="I88" t="str">
        <f>+'107'!H5</f>
        <v>B</v>
      </c>
      <c r="J88" t="str">
        <f>+'107'!I5</f>
        <v>Ixquiac, Chiantla, Huehuetenango</v>
      </c>
      <c r="K88" s="22">
        <f>+'107'!J5</f>
        <v>40709</v>
      </c>
      <c r="L88">
        <f>+'107'!K5</f>
        <v>0</v>
      </c>
      <c r="M88">
        <f>+'107'!L5</f>
        <v>107</v>
      </c>
      <c r="N88">
        <f>+'107'!M5</f>
        <v>400532</v>
      </c>
      <c r="O88">
        <f>+'107'!N5</f>
        <v>1701086</v>
      </c>
      <c r="P88">
        <f>+'107'!O5</f>
        <v>0</v>
      </c>
    </row>
    <row r="89" spans="1:16" x14ac:dyDescent="0.25">
      <c r="A89" s="20" t="str">
        <f ca="1">SUBSTITUTE(MID(_xlfn.FORMULATEXT(D89),4,4),"'","")</f>
        <v>108</v>
      </c>
      <c r="B89">
        <f>+'108'!A18</f>
        <v>0</v>
      </c>
      <c r="C89">
        <f>+'108'!B18</f>
        <v>0</v>
      </c>
      <c r="D89">
        <f>+'108'!C18</f>
        <v>0</v>
      </c>
      <c r="E89">
        <f>+'108'!D18</f>
        <v>0</v>
      </c>
      <c r="F89">
        <f>+'108'!E18</f>
        <v>0</v>
      </c>
      <c r="G89">
        <f>+'108'!F18</f>
        <v>0</v>
      </c>
      <c r="H89">
        <f>+'108'!G18</f>
        <v>0</v>
      </c>
      <c r="I89">
        <f>+'108'!H18</f>
        <v>0</v>
      </c>
      <c r="J89">
        <f>+'108'!I18</f>
        <v>0</v>
      </c>
      <c r="K89" s="22">
        <f>+'108'!J18</f>
        <v>0</v>
      </c>
      <c r="L89">
        <f>+'108'!K18</f>
        <v>0</v>
      </c>
      <c r="M89">
        <f>+'108'!L18</f>
        <v>0</v>
      </c>
      <c r="N89">
        <f>+'108'!M18</f>
        <v>0</v>
      </c>
      <c r="O89">
        <f>+'108'!N18</f>
        <v>0</v>
      </c>
      <c r="P89">
        <f>+'108'!O18</f>
        <v>0</v>
      </c>
    </row>
    <row r="90" spans="1:16" x14ac:dyDescent="0.25">
      <c r="A90" s="20" t="str">
        <f ca="1">SUBSTITUTE(MID(_xlfn.FORMULATEXT(D90),4,4),"'","")</f>
        <v>109</v>
      </c>
      <c r="B90">
        <f>+'109'!A7</f>
        <v>0</v>
      </c>
      <c r="C90">
        <f>+'109'!B7</f>
        <v>0</v>
      </c>
      <c r="D90">
        <f>+'109'!C7</f>
        <v>0</v>
      </c>
      <c r="E90">
        <f>+'109'!D7</f>
        <v>0</v>
      </c>
      <c r="F90">
        <f>+'109'!E7</f>
        <v>0</v>
      </c>
      <c r="G90">
        <f>+'109'!F7</f>
        <v>0</v>
      </c>
      <c r="H90">
        <f>+'109'!G7</f>
        <v>0</v>
      </c>
      <c r="I90">
        <f>+'109'!H7</f>
        <v>0</v>
      </c>
      <c r="J90">
        <f>+'109'!I7</f>
        <v>0</v>
      </c>
      <c r="K90" s="22">
        <f>+'109'!J7</f>
        <v>0</v>
      </c>
      <c r="L90">
        <f>+'109'!K7</f>
        <v>0</v>
      </c>
      <c r="M90">
        <f>+'109'!L7</f>
        <v>0</v>
      </c>
      <c r="N90">
        <f>+'109'!M7</f>
        <v>0</v>
      </c>
      <c r="O90">
        <f>+'109'!N7</f>
        <v>0</v>
      </c>
      <c r="P90">
        <f>+'109'!O7</f>
        <v>0</v>
      </c>
    </row>
    <row r="91" spans="1:16" x14ac:dyDescent="0.25">
      <c r="A91" s="20" t="str">
        <f ca="1">SUBSTITUTE(MID(_xlfn.FORMULATEXT(D91),4,4),"'","")</f>
        <v>109</v>
      </c>
      <c r="B91">
        <f>+'109'!A3</f>
        <v>1</v>
      </c>
      <c r="C91" t="str">
        <f>+'109'!B3</f>
        <v>Pinus sp.</v>
      </c>
      <c r="D91">
        <f>+'109'!C3</f>
        <v>71</v>
      </c>
      <c r="E91">
        <f>+'109'!D3</f>
        <v>25</v>
      </c>
      <c r="F91">
        <f>+'109'!E3</f>
        <v>17</v>
      </c>
      <c r="G91" t="str">
        <f>+'109'!F3</f>
        <v>Sano</v>
      </c>
      <c r="H91">
        <f>+'109'!G3</f>
        <v>0</v>
      </c>
      <c r="I91" t="str">
        <f>+'109'!H3</f>
        <v>B</v>
      </c>
      <c r="J91" t="str">
        <f>+'109'!I3</f>
        <v>Ixquiac, Chiantla, Huehuetenango</v>
      </c>
      <c r="K91" s="22">
        <f>+'109'!J3</f>
        <v>40709</v>
      </c>
      <c r="L91">
        <f>+'109'!K3</f>
        <v>0</v>
      </c>
      <c r="M91">
        <f>+'109'!L3</f>
        <v>109</v>
      </c>
      <c r="N91">
        <f>+'109'!M3</f>
        <v>400677</v>
      </c>
      <c r="O91">
        <f>+'109'!N3</f>
        <v>1700802</v>
      </c>
      <c r="P91">
        <f>+'109'!O3</f>
        <v>0</v>
      </c>
    </row>
    <row r="92" spans="1:16" x14ac:dyDescent="0.25">
      <c r="A92" s="20" t="str">
        <f ca="1">SUBSTITUTE(MID(_xlfn.FORMULATEXT(D92),4,4),"'","")</f>
        <v>109</v>
      </c>
      <c r="B92">
        <f>+'109'!A4</f>
        <v>2</v>
      </c>
      <c r="C92" t="str">
        <f>+'109'!B4</f>
        <v>Pinus sp.</v>
      </c>
      <c r="D92">
        <f>+'109'!C4</f>
        <v>47</v>
      </c>
      <c r="E92">
        <f>+'109'!D4</f>
        <v>18</v>
      </c>
      <c r="F92">
        <f>+'109'!E4</f>
        <v>12</v>
      </c>
      <c r="G92" t="str">
        <f>+'109'!F4</f>
        <v>Sano</v>
      </c>
      <c r="H92">
        <f>+'109'!G4</f>
        <v>0</v>
      </c>
      <c r="I92" t="str">
        <f>+'109'!H4</f>
        <v>B</v>
      </c>
      <c r="J92" t="str">
        <f>+'109'!I4</f>
        <v>Ixquiac, Chiantla, Huehuetenango</v>
      </c>
      <c r="K92" s="22">
        <f>+'109'!J4</f>
        <v>40709</v>
      </c>
      <c r="L92">
        <f>+'109'!K4</f>
        <v>0</v>
      </c>
      <c r="M92">
        <f>+'109'!L4</f>
        <v>109</v>
      </c>
      <c r="N92">
        <f>+'109'!M4</f>
        <v>400677</v>
      </c>
      <c r="O92">
        <f>+'109'!N4</f>
        <v>1700802</v>
      </c>
      <c r="P92">
        <f>+'109'!O4</f>
        <v>0</v>
      </c>
    </row>
    <row r="93" spans="1:16" x14ac:dyDescent="0.25">
      <c r="A93" s="20" t="str">
        <f ca="1">SUBSTITUTE(MID(_xlfn.FORMULATEXT(D93),4,4),"'","")</f>
        <v>109</v>
      </c>
      <c r="B93">
        <f>+'109'!A5</f>
        <v>3</v>
      </c>
      <c r="C93" t="str">
        <f>+'109'!B5</f>
        <v>Pinus sp.</v>
      </c>
      <c r="D93">
        <f>+'109'!C5</f>
        <v>47</v>
      </c>
      <c r="E93">
        <f>+'109'!D5</f>
        <v>18</v>
      </c>
      <c r="F93">
        <f>+'109'!E5</f>
        <v>13</v>
      </c>
      <c r="G93" t="str">
        <f>+'109'!F5</f>
        <v>Sano</v>
      </c>
      <c r="H93">
        <f>+'109'!G5</f>
        <v>0</v>
      </c>
      <c r="I93" t="str">
        <f>+'109'!H5</f>
        <v>B</v>
      </c>
      <c r="J93" t="str">
        <f>+'109'!I5</f>
        <v>Ixquiac, Chiantla, Huehuetenango</v>
      </c>
      <c r="K93" s="22">
        <f>+'109'!J5</f>
        <v>40709</v>
      </c>
      <c r="L93">
        <f>+'109'!K5</f>
        <v>0</v>
      </c>
      <c r="M93">
        <f>+'109'!L5</f>
        <v>109</v>
      </c>
      <c r="N93">
        <f>+'109'!M5</f>
        <v>400677</v>
      </c>
      <c r="O93">
        <f>+'109'!N5</f>
        <v>1700802</v>
      </c>
      <c r="P93">
        <f>+'109'!O5</f>
        <v>0</v>
      </c>
    </row>
    <row r="94" spans="1:16" x14ac:dyDescent="0.25">
      <c r="A94" s="20" t="str">
        <f ca="1">SUBSTITUTE(MID(_xlfn.FORMULATEXT(D94),4,4),"'","")</f>
        <v>109</v>
      </c>
      <c r="B94">
        <f>+'109'!A6</f>
        <v>4</v>
      </c>
      <c r="C94" t="str">
        <f>+'109'!B6</f>
        <v>Pinus sp.</v>
      </c>
      <c r="D94">
        <f>+'109'!C6</f>
        <v>38</v>
      </c>
      <c r="E94">
        <f>+'109'!D6</f>
        <v>15</v>
      </c>
      <c r="F94">
        <f>+'109'!E6</f>
        <v>10</v>
      </c>
      <c r="G94" t="str">
        <f>+'109'!F6</f>
        <v>Sano</v>
      </c>
      <c r="H94">
        <f>+'109'!G6</f>
        <v>0</v>
      </c>
      <c r="I94" t="str">
        <f>+'109'!H6</f>
        <v>B</v>
      </c>
      <c r="J94" t="str">
        <f>+'109'!I6</f>
        <v>Ixquiac, Chiantla, Huehuetenango</v>
      </c>
      <c r="K94" s="22">
        <f>+'109'!J6</f>
        <v>40709</v>
      </c>
      <c r="L94">
        <f>+'109'!K6</f>
        <v>0</v>
      </c>
      <c r="M94">
        <f>+'109'!L6</f>
        <v>109</v>
      </c>
      <c r="N94">
        <f>+'109'!M6</f>
        <v>400677</v>
      </c>
      <c r="O94">
        <f>+'109'!N6</f>
        <v>1700802</v>
      </c>
      <c r="P94">
        <f>+'109'!O6</f>
        <v>0</v>
      </c>
    </row>
    <row r="95" spans="1:16" x14ac:dyDescent="0.25">
      <c r="A95" s="20" t="str">
        <f ca="1">SUBSTITUTE(MID(_xlfn.FORMULATEXT(D95),4,4),"'","")</f>
        <v>110</v>
      </c>
      <c r="B95">
        <f>+'110'!A9</f>
        <v>0</v>
      </c>
      <c r="C95">
        <f>+'110'!B9</f>
        <v>0</v>
      </c>
      <c r="D95">
        <f>+'110'!C9</f>
        <v>0</v>
      </c>
      <c r="E95">
        <f>+'110'!D9</f>
        <v>0</v>
      </c>
      <c r="F95">
        <f>+'110'!E9</f>
        <v>0</v>
      </c>
      <c r="G95">
        <f>+'110'!F9</f>
        <v>0</v>
      </c>
      <c r="H95">
        <f>+'110'!G9</f>
        <v>0</v>
      </c>
      <c r="I95">
        <f>+'110'!H9</f>
        <v>0</v>
      </c>
      <c r="J95">
        <f>+'110'!I9</f>
        <v>0</v>
      </c>
      <c r="K95" s="22">
        <f>+'110'!J9</f>
        <v>0</v>
      </c>
      <c r="L95">
        <f>+'110'!K9</f>
        <v>0</v>
      </c>
      <c r="M95">
        <f>+'110'!L9</f>
        <v>0</v>
      </c>
      <c r="N95">
        <f>+'110'!M9</f>
        <v>0</v>
      </c>
      <c r="O95">
        <f>+'110'!N9</f>
        <v>0</v>
      </c>
      <c r="P95">
        <f>+'110'!O9</f>
        <v>0</v>
      </c>
    </row>
    <row r="96" spans="1:16" x14ac:dyDescent="0.25">
      <c r="A96" s="20" t="str">
        <f ca="1">SUBSTITUTE(MID(_xlfn.FORMULATEXT(D96),4,4),"'","")</f>
        <v>110</v>
      </c>
      <c r="B96">
        <f>+'110'!A3</f>
        <v>1</v>
      </c>
      <c r="C96" t="str">
        <f>+'110'!B3</f>
        <v>Pinus sp.</v>
      </c>
      <c r="D96">
        <f>+'110'!C3</f>
        <v>42</v>
      </c>
      <c r="E96">
        <f>+'110'!D3</f>
        <v>20</v>
      </c>
      <c r="F96">
        <f>+'110'!E3</f>
        <v>17</v>
      </c>
      <c r="G96" t="str">
        <f>+'110'!F3</f>
        <v>Sano</v>
      </c>
      <c r="H96">
        <f>+'110'!G3</f>
        <v>0</v>
      </c>
      <c r="I96" t="str">
        <f>+'110'!H3</f>
        <v>B</v>
      </c>
      <c r="J96" t="str">
        <f>+'110'!I3</f>
        <v>Ixquiac, Chiantla, Huehuetenango</v>
      </c>
      <c r="K96" s="22">
        <f>+'110'!J3</f>
        <v>40707</v>
      </c>
      <c r="L96">
        <f>+'110'!K3</f>
        <v>0</v>
      </c>
      <c r="M96">
        <f>+'110'!L3</f>
        <v>110</v>
      </c>
      <c r="N96">
        <f>+'110'!M3</f>
        <v>400607</v>
      </c>
      <c r="O96">
        <f>+'110'!N3</f>
        <v>1700527</v>
      </c>
      <c r="P96">
        <f>+'110'!O3</f>
        <v>0</v>
      </c>
    </row>
    <row r="97" spans="1:16" x14ac:dyDescent="0.25">
      <c r="A97" s="20" t="str">
        <f ca="1">SUBSTITUTE(MID(_xlfn.FORMULATEXT(D97),4,4),"'","")</f>
        <v>110</v>
      </c>
      <c r="B97">
        <f>+'110'!A4</f>
        <v>2</v>
      </c>
      <c r="C97" t="str">
        <f>+'110'!B4</f>
        <v>Pinus sp.</v>
      </c>
      <c r="D97">
        <f>+'110'!C4</f>
        <v>36</v>
      </c>
      <c r="E97">
        <f>+'110'!D4</f>
        <v>19</v>
      </c>
      <c r="F97">
        <f>+'110'!E4</f>
        <v>15</v>
      </c>
      <c r="G97" t="str">
        <f>+'110'!F4</f>
        <v>Sano</v>
      </c>
      <c r="H97">
        <f>+'110'!G4</f>
        <v>0</v>
      </c>
      <c r="I97" t="str">
        <f>+'110'!H4</f>
        <v>B</v>
      </c>
      <c r="J97" t="str">
        <f>+'110'!I4</f>
        <v>Ixquiac, Chiantla, Huehuetenango</v>
      </c>
      <c r="K97" s="22">
        <f>+'110'!J4</f>
        <v>40707</v>
      </c>
      <c r="L97">
        <f>+'110'!K4</f>
        <v>0</v>
      </c>
      <c r="M97">
        <f>+'110'!L4</f>
        <v>110</v>
      </c>
      <c r="N97">
        <f>+'110'!M4</f>
        <v>400607</v>
      </c>
      <c r="O97">
        <f>+'110'!N4</f>
        <v>1700527</v>
      </c>
      <c r="P97">
        <f>+'110'!O4</f>
        <v>0</v>
      </c>
    </row>
    <row r="98" spans="1:16" x14ac:dyDescent="0.25">
      <c r="A98" s="20" t="str">
        <f ca="1">SUBSTITUTE(MID(_xlfn.FORMULATEXT(D98),4,4),"'","")</f>
        <v>110</v>
      </c>
      <c r="B98">
        <f>+'110'!A5</f>
        <v>3</v>
      </c>
      <c r="C98" t="str">
        <f>+'110'!B5</f>
        <v>Pinus sp.</v>
      </c>
      <c r="D98">
        <f>+'110'!C5</f>
        <v>41</v>
      </c>
      <c r="E98">
        <f>+'110'!D5</f>
        <v>20</v>
      </c>
      <c r="F98">
        <f>+'110'!E5</f>
        <v>16</v>
      </c>
      <c r="G98" t="str">
        <f>+'110'!F5</f>
        <v>Sano</v>
      </c>
      <c r="H98">
        <f>+'110'!G5</f>
        <v>0</v>
      </c>
      <c r="I98" t="str">
        <f>+'110'!H5</f>
        <v>B</v>
      </c>
      <c r="J98" t="str">
        <f>+'110'!I5</f>
        <v>Ixquiac, Chiantla, Huehuetenango</v>
      </c>
      <c r="K98" s="22">
        <f>+'110'!J5</f>
        <v>40707</v>
      </c>
      <c r="L98">
        <f>+'110'!K5</f>
        <v>0</v>
      </c>
      <c r="M98">
        <f>+'110'!L5</f>
        <v>110</v>
      </c>
      <c r="N98">
        <f>+'110'!M5</f>
        <v>400607</v>
      </c>
      <c r="O98">
        <f>+'110'!N5</f>
        <v>1700527</v>
      </c>
      <c r="P98">
        <f>+'110'!O5</f>
        <v>0</v>
      </c>
    </row>
    <row r="99" spans="1:16" x14ac:dyDescent="0.25">
      <c r="A99" s="20" t="str">
        <f ca="1">SUBSTITUTE(MID(_xlfn.FORMULATEXT(D99),4,4),"'","")</f>
        <v>110</v>
      </c>
      <c r="B99">
        <f>+'110'!A6</f>
        <v>4</v>
      </c>
      <c r="C99" t="str">
        <f>+'110'!B6</f>
        <v>Pinus sp.</v>
      </c>
      <c r="D99">
        <f>+'110'!C6</f>
        <v>41</v>
      </c>
      <c r="E99">
        <f>+'110'!D6</f>
        <v>20</v>
      </c>
      <c r="F99">
        <f>+'110'!E6</f>
        <v>16</v>
      </c>
      <c r="G99" t="str">
        <f>+'110'!F6</f>
        <v>Sano</v>
      </c>
      <c r="H99">
        <f>+'110'!G6</f>
        <v>0</v>
      </c>
      <c r="I99" t="str">
        <f>+'110'!H6</f>
        <v>B</v>
      </c>
      <c r="J99" t="str">
        <f>+'110'!I6</f>
        <v>Ixquiac, Chiantla, Huehuetenango</v>
      </c>
      <c r="K99" s="22">
        <f>+'110'!J6</f>
        <v>40707</v>
      </c>
      <c r="L99">
        <f>+'110'!K6</f>
        <v>0</v>
      </c>
      <c r="M99">
        <f>+'110'!L6</f>
        <v>110</v>
      </c>
      <c r="N99">
        <f>+'110'!M6</f>
        <v>400607</v>
      </c>
      <c r="O99">
        <f>+'110'!N6</f>
        <v>1700527</v>
      </c>
      <c r="P99">
        <f>+'110'!O6</f>
        <v>0</v>
      </c>
    </row>
    <row r="100" spans="1:16" x14ac:dyDescent="0.25">
      <c r="A100" s="20" t="str">
        <f ca="1">SUBSTITUTE(MID(_xlfn.FORMULATEXT(D100),4,4),"'","")</f>
        <v>110</v>
      </c>
      <c r="B100">
        <f>+'110'!A7</f>
        <v>5</v>
      </c>
      <c r="C100" t="str">
        <f>+'110'!B7</f>
        <v>Pinus sp.</v>
      </c>
      <c r="D100">
        <f>+'110'!C7</f>
        <v>39</v>
      </c>
      <c r="E100">
        <f>+'110'!D7</f>
        <v>20</v>
      </c>
      <c r="F100">
        <f>+'110'!E7</f>
        <v>14</v>
      </c>
      <c r="G100" t="str">
        <f>+'110'!F7</f>
        <v>Sano</v>
      </c>
      <c r="H100">
        <f>+'110'!G7</f>
        <v>0</v>
      </c>
      <c r="I100" t="str">
        <f>+'110'!H7</f>
        <v>B</v>
      </c>
      <c r="J100" t="str">
        <f>+'110'!I7</f>
        <v>Ixquiac, Chiantla, Huehuetenango</v>
      </c>
      <c r="K100" s="22">
        <f>+'110'!J7</f>
        <v>40707</v>
      </c>
      <c r="L100">
        <f>+'110'!K7</f>
        <v>0</v>
      </c>
      <c r="M100">
        <f>+'110'!L7</f>
        <v>110</v>
      </c>
      <c r="N100">
        <f>+'110'!M7</f>
        <v>400607</v>
      </c>
      <c r="O100">
        <f>+'110'!N7</f>
        <v>1700527</v>
      </c>
      <c r="P100">
        <f>+'110'!O7</f>
        <v>0</v>
      </c>
    </row>
    <row r="101" spans="1:16" x14ac:dyDescent="0.25">
      <c r="A101" s="20" t="str">
        <f ca="1">SUBSTITUTE(MID(_xlfn.FORMULATEXT(D101),4,4),"'","")</f>
        <v>110</v>
      </c>
      <c r="B101">
        <f>+'110'!A8</f>
        <v>6</v>
      </c>
      <c r="C101" t="str">
        <f>+'110'!B8</f>
        <v>Pinus sp.</v>
      </c>
      <c r="D101">
        <f>+'110'!C8</f>
        <v>57</v>
      </c>
      <c r="E101">
        <f>+'110'!D8</f>
        <v>23</v>
      </c>
      <c r="F101">
        <f>+'110'!E8</f>
        <v>20</v>
      </c>
      <c r="G101" t="str">
        <f>+'110'!F8</f>
        <v>Sano</v>
      </c>
      <c r="H101">
        <f>+'110'!G8</f>
        <v>0</v>
      </c>
      <c r="I101" t="str">
        <f>+'110'!H8</f>
        <v>B</v>
      </c>
      <c r="J101" t="str">
        <f>+'110'!I8</f>
        <v>Ixquiac, Chiantla, Huehuetenango</v>
      </c>
      <c r="K101" s="22">
        <f>+'110'!J8</f>
        <v>40707</v>
      </c>
      <c r="L101">
        <f>+'110'!K8</f>
        <v>0</v>
      </c>
      <c r="M101">
        <f>+'110'!L8</f>
        <v>110</v>
      </c>
      <c r="N101">
        <f>+'110'!M8</f>
        <v>400607</v>
      </c>
      <c r="O101">
        <f>+'110'!N8</f>
        <v>1700527</v>
      </c>
      <c r="P101">
        <f>+'110'!O8</f>
        <v>0</v>
      </c>
    </row>
    <row r="102" spans="1:16" x14ac:dyDescent="0.25">
      <c r="A102" s="20" t="str">
        <f ca="1">SUBSTITUTE(MID(_xlfn.FORMULATEXT(D102),4,4),"'","")</f>
        <v>112</v>
      </c>
      <c r="B102">
        <f>+'112'!A16</f>
        <v>0</v>
      </c>
      <c r="C102">
        <f>+'112'!B16</f>
        <v>0</v>
      </c>
      <c r="D102">
        <f>+'112'!C16</f>
        <v>0</v>
      </c>
      <c r="E102">
        <f>+'112'!D16</f>
        <v>0</v>
      </c>
      <c r="F102">
        <f>+'112'!E16</f>
        <v>0</v>
      </c>
      <c r="G102">
        <f>+'112'!F16</f>
        <v>0</v>
      </c>
      <c r="H102">
        <f>+'112'!G16</f>
        <v>0</v>
      </c>
      <c r="I102">
        <f>+'112'!H16</f>
        <v>0</v>
      </c>
      <c r="J102">
        <f>+'112'!I16</f>
        <v>0</v>
      </c>
      <c r="K102" s="22">
        <f>+'112'!J16</f>
        <v>0</v>
      </c>
      <c r="L102">
        <f>+'112'!K16</f>
        <v>0</v>
      </c>
      <c r="M102">
        <f>+'112'!L16</f>
        <v>0</v>
      </c>
      <c r="N102">
        <f>+'112'!M16</f>
        <v>0</v>
      </c>
      <c r="O102">
        <f>+'112'!N16</f>
        <v>0</v>
      </c>
      <c r="P102">
        <f>+'112'!O16</f>
        <v>0</v>
      </c>
    </row>
    <row r="103" spans="1:16" x14ac:dyDescent="0.25">
      <c r="A103" s="20" t="str">
        <f ca="1">SUBSTITUTE(MID(_xlfn.FORMULATEXT(D103),4,4),"'","")</f>
        <v>112</v>
      </c>
      <c r="B103">
        <f>+'112'!A3</f>
        <v>1</v>
      </c>
      <c r="C103" t="str">
        <f>+'112'!B3</f>
        <v>Pinus sp.</v>
      </c>
      <c r="D103">
        <f>+'112'!C3</f>
        <v>51</v>
      </c>
      <c r="E103">
        <f>+'112'!D3</f>
        <v>23</v>
      </c>
      <c r="F103">
        <f>+'112'!E3</f>
        <v>20</v>
      </c>
      <c r="G103" t="str">
        <f>+'112'!F3</f>
        <v>Sano</v>
      </c>
      <c r="H103">
        <f>+'112'!G3</f>
        <v>0</v>
      </c>
      <c r="I103" t="str">
        <f>+'112'!H3</f>
        <v>B</v>
      </c>
      <c r="J103" t="str">
        <f>+'112'!I3</f>
        <v>Ixquiac, Chiantla, Huehuetenango</v>
      </c>
      <c r="K103" s="22">
        <f>+'112'!J3</f>
        <v>40707</v>
      </c>
      <c r="L103">
        <f>+'112'!K3</f>
        <v>0</v>
      </c>
      <c r="M103">
        <f>+'112'!L3</f>
        <v>112</v>
      </c>
      <c r="N103">
        <f>+'112'!M3</f>
        <v>400528</v>
      </c>
      <c r="O103">
        <f>+'112'!N3</f>
        <v>1700283</v>
      </c>
      <c r="P103">
        <f>+'112'!O3</f>
        <v>0</v>
      </c>
    </row>
    <row r="104" spans="1:16" x14ac:dyDescent="0.25">
      <c r="A104" s="20" t="str">
        <f ca="1">SUBSTITUTE(MID(_xlfn.FORMULATEXT(D104),4,4),"'","")</f>
        <v>112</v>
      </c>
      <c r="B104">
        <f>+'112'!A4</f>
        <v>2</v>
      </c>
      <c r="C104" t="str">
        <f>+'112'!B4</f>
        <v>Quercus sp.</v>
      </c>
      <c r="D104">
        <f>+'112'!C4</f>
        <v>46</v>
      </c>
      <c r="E104">
        <f>+'112'!D4</f>
        <v>15</v>
      </c>
      <c r="F104">
        <f>+'112'!E4</f>
        <v>10</v>
      </c>
      <c r="G104" t="str">
        <f>+'112'!F4</f>
        <v>Sano</v>
      </c>
      <c r="H104">
        <f>+'112'!G4</f>
        <v>0</v>
      </c>
      <c r="I104" t="str">
        <f>+'112'!H4</f>
        <v>B</v>
      </c>
      <c r="J104" t="str">
        <f>+'112'!I4</f>
        <v>Ixquiac, Chiantla, Huehuetenango</v>
      </c>
      <c r="K104" s="22">
        <f>+'112'!J4</f>
        <v>40707</v>
      </c>
      <c r="L104">
        <f>+'112'!K4</f>
        <v>0</v>
      </c>
      <c r="M104">
        <f>+'112'!L4</f>
        <v>112</v>
      </c>
      <c r="N104">
        <f>+'112'!M4</f>
        <v>400528</v>
      </c>
      <c r="O104">
        <f>+'112'!N4</f>
        <v>1700283</v>
      </c>
      <c r="P104">
        <f>+'112'!O4</f>
        <v>0</v>
      </c>
    </row>
    <row r="105" spans="1:16" x14ac:dyDescent="0.25">
      <c r="A105" s="20" t="str">
        <f ca="1">SUBSTITUTE(MID(_xlfn.FORMULATEXT(D105),4,4),"'","")</f>
        <v>112</v>
      </c>
      <c r="B105">
        <f>+'112'!A5</f>
        <v>3</v>
      </c>
      <c r="C105" t="str">
        <f>+'112'!B5</f>
        <v>Pinus sp.</v>
      </c>
      <c r="D105">
        <f>+'112'!C5</f>
        <v>47</v>
      </c>
      <c r="E105">
        <f>+'112'!D5</f>
        <v>21</v>
      </c>
      <c r="F105">
        <f>+'112'!E5</f>
        <v>18</v>
      </c>
      <c r="G105" t="str">
        <f>+'112'!F5</f>
        <v>Sano</v>
      </c>
      <c r="H105">
        <f>+'112'!G5</f>
        <v>0</v>
      </c>
      <c r="I105" t="str">
        <f>+'112'!H5</f>
        <v>B</v>
      </c>
      <c r="J105" t="str">
        <f>+'112'!I5</f>
        <v>Ixquiac, Chiantla, Huehuetenango</v>
      </c>
      <c r="K105" s="22">
        <f>+'112'!J5</f>
        <v>40707</v>
      </c>
      <c r="L105">
        <f>+'112'!K5</f>
        <v>0</v>
      </c>
      <c r="M105">
        <f>+'112'!L5</f>
        <v>112</v>
      </c>
      <c r="N105">
        <f>+'112'!M5</f>
        <v>400528</v>
      </c>
      <c r="O105">
        <f>+'112'!N5</f>
        <v>1700283</v>
      </c>
      <c r="P105">
        <f>+'112'!O5</f>
        <v>0</v>
      </c>
    </row>
    <row r="106" spans="1:16" x14ac:dyDescent="0.25">
      <c r="A106" s="20" t="str">
        <f ca="1">SUBSTITUTE(MID(_xlfn.FORMULATEXT(D106),4,4),"'","")</f>
        <v>112</v>
      </c>
      <c r="B106">
        <f>+'112'!A6</f>
        <v>4</v>
      </c>
      <c r="C106" t="str">
        <f>+'112'!B6</f>
        <v>Pinus sp.</v>
      </c>
      <c r="D106">
        <f>+'112'!C6</f>
        <v>38</v>
      </c>
      <c r="E106">
        <f>+'112'!D6</f>
        <v>15</v>
      </c>
      <c r="F106">
        <f>+'112'!E6</f>
        <v>10</v>
      </c>
      <c r="G106" t="str">
        <f>+'112'!F6</f>
        <v>Sano</v>
      </c>
      <c r="H106">
        <f>+'112'!G6</f>
        <v>0</v>
      </c>
      <c r="I106" t="str">
        <f>+'112'!H6</f>
        <v>B</v>
      </c>
      <c r="J106" t="str">
        <f>+'112'!I6</f>
        <v>Ixquiac, Chiantla, Huehuetenango</v>
      </c>
      <c r="K106" s="22">
        <f>+'112'!J6</f>
        <v>40707</v>
      </c>
      <c r="L106">
        <f>+'112'!K6</f>
        <v>0</v>
      </c>
      <c r="M106">
        <f>+'112'!L6</f>
        <v>112</v>
      </c>
      <c r="N106">
        <f>+'112'!M6</f>
        <v>400528</v>
      </c>
      <c r="O106">
        <f>+'112'!N6</f>
        <v>1700283</v>
      </c>
      <c r="P106">
        <f>+'112'!O6</f>
        <v>0</v>
      </c>
    </row>
    <row r="107" spans="1:16" x14ac:dyDescent="0.25">
      <c r="A107" s="20" t="str">
        <f ca="1">SUBSTITUTE(MID(_xlfn.FORMULATEXT(D107),4,4),"'","")</f>
        <v>112</v>
      </c>
      <c r="B107">
        <f>+'112'!A7</f>
        <v>5</v>
      </c>
      <c r="C107" t="str">
        <f>+'112'!B7</f>
        <v>Pinus sp.</v>
      </c>
      <c r="D107">
        <f>+'112'!C7</f>
        <v>49</v>
      </c>
      <c r="E107">
        <f>+'112'!D7</f>
        <v>22</v>
      </c>
      <c r="F107">
        <f>+'112'!E7</f>
        <v>18</v>
      </c>
      <c r="G107" t="str">
        <f>+'112'!F7</f>
        <v>Sano</v>
      </c>
      <c r="H107">
        <f>+'112'!G7</f>
        <v>0</v>
      </c>
      <c r="I107" t="str">
        <f>+'112'!H7</f>
        <v>B</v>
      </c>
      <c r="J107" t="str">
        <f>+'112'!I7</f>
        <v>Ixquiac, Chiantla, Huehuetenango</v>
      </c>
      <c r="K107" s="22">
        <f>+'112'!J7</f>
        <v>40707</v>
      </c>
      <c r="L107">
        <f>+'112'!K7</f>
        <v>0</v>
      </c>
      <c r="M107">
        <f>+'112'!L7</f>
        <v>112</v>
      </c>
      <c r="N107">
        <f>+'112'!M7</f>
        <v>400528</v>
      </c>
      <c r="O107">
        <f>+'112'!N7</f>
        <v>1700283</v>
      </c>
      <c r="P107">
        <f>+'112'!O7</f>
        <v>0</v>
      </c>
    </row>
    <row r="108" spans="1:16" x14ac:dyDescent="0.25">
      <c r="A108" s="20" t="str">
        <f ca="1">SUBSTITUTE(MID(_xlfn.FORMULATEXT(D108),4,4),"'","")</f>
        <v>112</v>
      </c>
      <c r="B108">
        <f>+'112'!A8</f>
        <v>6</v>
      </c>
      <c r="C108" t="str">
        <f>+'112'!B8</f>
        <v>Quercus sp.</v>
      </c>
      <c r="D108">
        <f>+'112'!C8</f>
        <v>38</v>
      </c>
      <c r="E108">
        <f>+'112'!D8</f>
        <v>15</v>
      </c>
      <c r="F108">
        <f>+'112'!E8</f>
        <v>10</v>
      </c>
      <c r="G108" t="str">
        <f>+'112'!F8</f>
        <v>Sano</v>
      </c>
      <c r="H108">
        <f>+'112'!G8</f>
        <v>0</v>
      </c>
      <c r="I108" t="str">
        <f>+'112'!H8</f>
        <v>B</v>
      </c>
      <c r="J108" t="str">
        <f>+'112'!I8</f>
        <v>Ixquiac, Chiantla, Huehuetenango</v>
      </c>
      <c r="K108" s="22">
        <f>+'112'!J8</f>
        <v>40707</v>
      </c>
      <c r="L108">
        <f>+'112'!K8</f>
        <v>0</v>
      </c>
      <c r="M108">
        <f>+'112'!L8</f>
        <v>112</v>
      </c>
      <c r="N108">
        <f>+'112'!M8</f>
        <v>400528</v>
      </c>
      <c r="O108">
        <f>+'112'!N8</f>
        <v>1700283</v>
      </c>
      <c r="P108">
        <f>+'112'!O8</f>
        <v>0</v>
      </c>
    </row>
    <row r="109" spans="1:16" x14ac:dyDescent="0.25">
      <c r="A109" s="20" t="str">
        <f ca="1">SUBSTITUTE(MID(_xlfn.FORMULATEXT(D109),4,4),"'","")</f>
        <v>112</v>
      </c>
      <c r="B109">
        <f>+'112'!A9</f>
        <v>7</v>
      </c>
      <c r="C109" t="str">
        <f>+'112'!B9</f>
        <v>Quercus sp.</v>
      </c>
      <c r="D109">
        <f>+'112'!C9</f>
        <v>54</v>
      </c>
      <c r="E109">
        <f>+'112'!D9</f>
        <v>18</v>
      </c>
      <c r="F109">
        <f>+'112'!E9</f>
        <v>13</v>
      </c>
      <c r="G109" t="str">
        <f>+'112'!F9</f>
        <v>Sano</v>
      </c>
      <c r="H109">
        <f>+'112'!G9</f>
        <v>0</v>
      </c>
      <c r="I109" t="str">
        <f>+'112'!H9</f>
        <v>B</v>
      </c>
      <c r="J109" t="str">
        <f>+'112'!I9</f>
        <v>Ixquiac, Chiantla, Huehuetenango</v>
      </c>
      <c r="K109" s="22">
        <f>+'112'!J9</f>
        <v>40707</v>
      </c>
      <c r="L109">
        <f>+'112'!K9</f>
        <v>0</v>
      </c>
      <c r="M109">
        <f>+'112'!L9</f>
        <v>112</v>
      </c>
      <c r="N109">
        <f>+'112'!M9</f>
        <v>400528</v>
      </c>
      <c r="O109">
        <f>+'112'!N9</f>
        <v>1700283</v>
      </c>
      <c r="P109">
        <f>+'112'!O9</f>
        <v>0</v>
      </c>
    </row>
    <row r="110" spans="1:16" x14ac:dyDescent="0.25">
      <c r="A110" s="20" t="str">
        <f ca="1">SUBSTITUTE(MID(_xlfn.FORMULATEXT(D110),4,4),"'","")</f>
        <v>112</v>
      </c>
      <c r="B110">
        <f>+'112'!A10</f>
        <v>8</v>
      </c>
      <c r="C110" t="str">
        <f>+'112'!B10</f>
        <v>Pinus sp.</v>
      </c>
      <c r="D110">
        <f>+'112'!C10</f>
        <v>49</v>
      </c>
      <c r="E110">
        <f>+'112'!D10</f>
        <v>22</v>
      </c>
      <c r="F110">
        <f>+'112'!E10</f>
        <v>17</v>
      </c>
      <c r="G110" t="str">
        <f>+'112'!F10</f>
        <v>Sano</v>
      </c>
      <c r="H110">
        <f>+'112'!G10</f>
        <v>0</v>
      </c>
      <c r="I110" t="str">
        <f>+'112'!H10</f>
        <v>B</v>
      </c>
      <c r="J110" t="str">
        <f>+'112'!I10</f>
        <v>Ixquiac, Chiantla, Huehuetenango</v>
      </c>
      <c r="K110" s="22">
        <f>+'112'!J10</f>
        <v>40707</v>
      </c>
      <c r="L110">
        <f>+'112'!K10</f>
        <v>0</v>
      </c>
      <c r="M110">
        <f>+'112'!L10</f>
        <v>112</v>
      </c>
      <c r="N110">
        <f>+'112'!M10</f>
        <v>400528</v>
      </c>
      <c r="O110">
        <f>+'112'!N10</f>
        <v>1700283</v>
      </c>
      <c r="P110">
        <f>+'112'!O10</f>
        <v>0</v>
      </c>
    </row>
    <row r="111" spans="1:16" x14ac:dyDescent="0.25">
      <c r="A111" s="20" t="str">
        <f ca="1">SUBSTITUTE(MID(_xlfn.FORMULATEXT(D111),4,4),"'","")</f>
        <v>112</v>
      </c>
      <c r="B111">
        <f>+'112'!A11</f>
        <v>9</v>
      </c>
      <c r="C111" t="str">
        <f>+'112'!B11</f>
        <v>Pinus sp.</v>
      </c>
      <c r="D111">
        <f>+'112'!C11</f>
        <v>44</v>
      </c>
      <c r="E111">
        <f>+'112'!D11</f>
        <v>20</v>
      </c>
      <c r="F111">
        <f>+'112'!E11</f>
        <v>15</v>
      </c>
      <c r="G111" t="str">
        <f>+'112'!F11</f>
        <v>Sano</v>
      </c>
      <c r="H111">
        <f>+'112'!G11</f>
        <v>0</v>
      </c>
      <c r="I111" t="str">
        <f>+'112'!H11</f>
        <v>B</v>
      </c>
      <c r="J111" t="str">
        <f>+'112'!I11</f>
        <v>Ixquiac, Chiantla, Huehuetenango</v>
      </c>
      <c r="K111" s="22">
        <f>+'112'!J11</f>
        <v>40707</v>
      </c>
      <c r="L111">
        <f>+'112'!K11</f>
        <v>0</v>
      </c>
      <c r="M111">
        <f>+'112'!L11</f>
        <v>112</v>
      </c>
      <c r="N111">
        <f>+'112'!M11</f>
        <v>400528</v>
      </c>
      <c r="O111">
        <f>+'112'!N11</f>
        <v>1700283</v>
      </c>
      <c r="P111">
        <f>+'112'!O11</f>
        <v>0</v>
      </c>
    </row>
    <row r="112" spans="1:16" x14ac:dyDescent="0.25">
      <c r="A112" s="20" t="str">
        <f ca="1">SUBSTITUTE(MID(_xlfn.FORMULATEXT(D112),4,4),"'","")</f>
        <v>112</v>
      </c>
      <c r="B112">
        <f>+'112'!A12</f>
        <v>10</v>
      </c>
      <c r="C112" t="str">
        <f>+'112'!B12</f>
        <v>Pinus sp.</v>
      </c>
      <c r="D112">
        <f>+'112'!C12</f>
        <v>26</v>
      </c>
      <c r="E112">
        <f>+'112'!D12</f>
        <v>10</v>
      </c>
      <c r="F112">
        <f>+'112'!E12</f>
        <v>8</v>
      </c>
      <c r="G112" t="str">
        <f>+'112'!F12</f>
        <v>Sano</v>
      </c>
      <c r="H112">
        <f>+'112'!G12</f>
        <v>0</v>
      </c>
      <c r="I112" t="str">
        <f>+'112'!H12</f>
        <v>B</v>
      </c>
      <c r="J112" t="str">
        <f>+'112'!I12</f>
        <v>Ixquiac, Chiantla, Huehuetenango</v>
      </c>
      <c r="K112" s="22">
        <f>+'112'!J12</f>
        <v>40707</v>
      </c>
      <c r="L112">
        <f>+'112'!K12</f>
        <v>0</v>
      </c>
      <c r="M112">
        <f>+'112'!L12</f>
        <v>112</v>
      </c>
      <c r="N112">
        <f>+'112'!M12</f>
        <v>400528</v>
      </c>
      <c r="O112">
        <f>+'112'!N12</f>
        <v>1700283</v>
      </c>
      <c r="P112">
        <f>+'112'!O12</f>
        <v>0</v>
      </c>
    </row>
    <row r="113" spans="1:16" x14ac:dyDescent="0.25">
      <c r="A113" s="20" t="str">
        <f ca="1">SUBSTITUTE(MID(_xlfn.FORMULATEXT(D113),4,4),"'","")</f>
        <v>112</v>
      </c>
      <c r="B113">
        <f>+'112'!A13</f>
        <v>11</v>
      </c>
      <c r="C113" t="str">
        <f>+'112'!B13</f>
        <v>Pinus sp.</v>
      </c>
      <c r="D113">
        <f>+'112'!C13</f>
        <v>10</v>
      </c>
      <c r="E113">
        <f>+'112'!D13</f>
        <v>7</v>
      </c>
      <c r="F113">
        <f>+'112'!E13</f>
        <v>5</v>
      </c>
      <c r="G113" t="str">
        <f>+'112'!F13</f>
        <v>Sano</v>
      </c>
      <c r="H113">
        <f>+'112'!G13</f>
        <v>0</v>
      </c>
      <c r="I113" t="str">
        <f>+'112'!H13</f>
        <v>B</v>
      </c>
      <c r="J113" t="str">
        <f>+'112'!I13</f>
        <v>Ixquiac, Chiantla, Huehuetenango</v>
      </c>
      <c r="K113" s="22">
        <f>+'112'!J13</f>
        <v>40707</v>
      </c>
      <c r="L113">
        <f>+'112'!K13</f>
        <v>0</v>
      </c>
      <c r="M113">
        <f>+'112'!L13</f>
        <v>112</v>
      </c>
      <c r="N113">
        <f>+'112'!M13</f>
        <v>400528</v>
      </c>
      <c r="O113">
        <f>+'112'!N13</f>
        <v>1700283</v>
      </c>
      <c r="P113">
        <f>+'112'!O13</f>
        <v>0</v>
      </c>
    </row>
    <row r="114" spans="1:16" x14ac:dyDescent="0.25">
      <c r="A114" s="20" t="str">
        <f ca="1">SUBSTITUTE(MID(_xlfn.FORMULATEXT(D114),4,4),"'","")</f>
        <v>112</v>
      </c>
      <c r="B114">
        <f>+'112'!A14</f>
        <v>12</v>
      </c>
      <c r="C114" t="str">
        <f>+'112'!B14</f>
        <v>Pinus sp.</v>
      </c>
      <c r="D114">
        <f>+'112'!C14</f>
        <v>50</v>
      </c>
      <c r="E114">
        <f>+'112'!D14</f>
        <v>22</v>
      </c>
      <c r="F114">
        <f>+'112'!E14</f>
        <v>18</v>
      </c>
      <c r="G114" t="str">
        <f>+'112'!F14</f>
        <v>Sano</v>
      </c>
      <c r="H114">
        <f>+'112'!G14</f>
        <v>0</v>
      </c>
      <c r="I114" t="str">
        <f>+'112'!H14</f>
        <v>B</v>
      </c>
      <c r="J114" t="str">
        <f>+'112'!I14</f>
        <v>Ixquiac, Chiantla, Huehuetenango</v>
      </c>
      <c r="K114" s="22">
        <f>+'112'!J14</f>
        <v>40707</v>
      </c>
      <c r="L114">
        <f>+'112'!K14</f>
        <v>0</v>
      </c>
      <c r="M114">
        <f>+'112'!L14</f>
        <v>112</v>
      </c>
      <c r="N114">
        <f>+'112'!M14</f>
        <v>400528</v>
      </c>
      <c r="O114">
        <f>+'112'!N14</f>
        <v>1700283</v>
      </c>
      <c r="P114">
        <f>+'112'!O14</f>
        <v>0</v>
      </c>
    </row>
    <row r="115" spans="1:16" x14ac:dyDescent="0.25">
      <c r="A115" s="20" t="str">
        <f ca="1">SUBSTITUTE(MID(_xlfn.FORMULATEXT(D115),4,4),"'","")</f>
        <v>112</v>
      </c>
      <c r="B115">
        <f>+'112'!A15</f>
        <v>13</v>
      </c>
      <c r="C115" t="str">
        <f>+'112'!B15</f>
        <v>Pinus sp.</v>
      </c>
      <c r="D115">
        <f>+'112'!C15</f>
        <v>38</v>
      </c>
      <c r="E115">
        <f>+'112'!D15</f>
        <v>15</v>
      </c>
      <c r="F115">
        <f>+'112'!E15</f>
        <v>10</v>
      </c>
      <c r="G115" t="str">
        <f>+'112'!F15</f>
        <v>Sano</v>
      </c>
      <c r="H115">
        <f>+'112'!G15</f>
        <v>0</v>
      </c>
      <c r="I115" t="str">
        <f>+'112'!H15</f>
        <v>B</v>
      </c>
      <c r="J115" t="str">
        <f>+'112'!I15</f>
        <v>Ixquiac, Chiantla, Huehuetenango</v>
      </c>
      <c r="K115" s="22">
        <f>+'112'!J15</f>
        <v>40707</v>
      </c>
      <c r="L115">
        <f>+'112'!K15</f>
        <v>0</v>
      </c>
      <c r="M115">
        <f>+'112'!L15</f>
        <v>112</v>
      </c>
      <c r="N115">
        <f>+'112'!M15</f>
        <v>400528</v>
      </c>
      <c r="O115">
        <f>+'112'!N15</f>
        <v>1700283</v>
      </c>
      <c r="P115">
        <f>+'112'!O15</f>
        <v>0</v>
      </c>
    </row>
    <row r="116" spans="1:16" x14ac:dyDescent="0.25">
      <c r="A116" s="20" t="str">
        <f ca="1">SUBSTITUTE(MID(_xlfn.FORMULATEXT(D116),4,4),"'","")</f>
        <v>115</v>
      </c>
      <c r="B116">
        <f>+'115'!A20</f>
        <v>0</v>
      </c>
      <c r="C116">
        <f>+'115'!B20</f>
        <v>0</v>
      </c>
      <c r="D116">
        <f>+'115'!C20</f>
        <v>0</v>
      </c>
      <c r="E116">
        <f>+'115'!D20</f>
        <v>0</v>
      </c>
      <c r="F116">
        <f>+'115'!E20</f>
        <v>0</v>
      </c>
      <c r="G116">
        <f>+'115'!F20</f>
        <v>0</v>
      </c>
      <c r="H116">
        <f>+'115'!G20</f>
        <v>0</v>
      </c>
      <c r="I116">
        <f>+'115'!H20</f>
        <v>0</v>
      </c>
      <c r="J116">
        <f>+'115'!I20</f>
        <v>0</v>
      </c>
      <c r="K116" s="22">
        <f>+'115'!J20</f>
        <v>0</v>
      </c>
      <c r="L116">
        <f>+'115'!K20</f>
        <v>0</v>
      </c>
      <c r="M116">
        <f>+'115'!L20</f>
        <v>0</v>
      </c>
      <c r="N116">
        <f>+'115'!M20</f>
        <v>0</v>
      </c>
      <c r="O116">
        <f>+'115'!N20</f>
        <v>0</v>
      </c>
      <c r="P116">
        <f>+'115'!O20</f>
        <v>0</v>
      </c>
    </row>
    <row r="117" spans="1:16" x14ac:dyDescent="0.25">
      <c r="A117" s="20" t="str">
        <f ca="1">SUBSTITUTE(MID(_xlfn.FORMULATEXT(D117),4,4),"'","")</f>
        <v>115</v>
      </c>
      <c r="B117">
        <f>+'115'!A3</f>
        <v>1</v>
      </c>
      <c r="C117" t="str">
        <f>+'115'!B3</f>
        <v>Pinus sp.</v>
      </c>
      <c r="D117">
        <f>+'115'!C3</f>
        <v>49</v>
      </c>
      <c r="E117">
        <f>+'115'!D3</f>
        <v>19</v>
      </c>
      <c r="F117">
        <f>+'115'!E3</f>
        <v>15</v>
      </c>
      <c r="G117" t="str">
        <f>+'115'!F3</f>
        <v>Sano</v>
      </c>
      <c r="H117">
        <f>+'115'!G3</f>
        <v>0</v>
      </c>
      <c r="I117" t="str">
        <f>+'115'!H3</f>
        <v>B</v>
      </c>
      <c r="J117" t="str">
        <f>+'115'!I3</f>
        <v>La Labor, Chiantla, Huehuetenango</v>
      </c>
      <c r="K117" s="22">
        <f>+'115'!J3</f>
        <v>40707</v>
      </c>
      <c r="L117">
        <f>+'115'!K3</f>
        <v>0</v>
      </c>
      <c r="M117">
        <f>+'115'!L3</f>
        <v>115</v>
      </c>
      <c r="N117">
        <f>+'115'!M3</f>
        <v>400376</v>
      </c>
      <c r="O117">
        <f>+'115'!N3</f>
        <v>1699862</v>
      </c>
      <c r="P117">
        <f>+'115'!O3</f>
        <v>0</v>
      </c>
    </row>
    <row r="118" spans="1:16" hidden="1" x14ac:dyDescent="0.25">
      <c r="A118" s="20" t="str">
        <f ca="1">SUBSTITUTE(MID(_xlfn.FORMULATEXT(D118),4,4),"'","")</f>
        <v>108</v>
      </c>
      <c r="B118">
        <f>+'108'!A3</f>
        <v>1</v>
      </c>
      <c r="C118" t="str">
        <f>+'108'!B3</f>
        <v>Pinus sp.</v>
      </c>
      <c r="D118">
        <f>+'108'!C3</f>
        <v>52</v>
      </c>
      <c r="E118">
        <f>+'108'!D3</f>
        <v>20</v>
      </c>
      <c r="F118">
        <f>+'108'!E3</f>
        <v>15</v>
      </c>
      <c r="G118" t="str">
        <f>+'108'!F3</f>
        <v>Sano</v>
      </c>
      <c r="H118">
        <f>+'108'!G3</f>
        <v>0</v>
      </c>
      <c r="I118" t="str">
        <f>+'108'!H3</f>
        <v>B</v>
      </c>
      <c r="J118" t="str">
        <f>+'108'!I3</f>
        <v>Ixquiac, Chiantla, Huehuetenango</v>
      </c>
      <c r="K118" s="22">
        <f>+'108'!J3</f>
        <v>40709</v>
      </c>
      <c r="L118">
        <f>+'108'!K3</f>
        <v>0</v>
      </c>
      <c r="M118">
        <f>+'108'!L3</f>
        <v>108</v>
      </c>
      <c r="N118">
        <f>+'108'!M3</f>
        <v>0</v>
      </c>
      <c r="O118">
        <f>+'108'!N3</f>
        <v>0</v>
      </c>
      <c r="P118">
        <f>+'108'!O3</f>
        <v>0</v>
      </c>
    </row>
    <row r="119" spans="1:16" hidden="1" x14ac:dyDescent="0.25">
      <c r="A119" s="20" t="str">
        <f ca="1">SUBSTITUTE(MID(_xlfn.FORMULATEXT(D119),4,4),"'","")</f>
        <v>108</v>
      </c>
      <c r="B119">
        <f>+'108'!A4</f>
        <v>2</v>
      </c>
      <c r="C119" t="str">
        <f>+'108'!B4</f>
        <v>Pinus sp.</v>
      </c>
      <c r="D119">
        <f>+'108'!C4</f>
        <v>35</v>
      </c>
      <c r="E119">
        <f>+'108'!D4</f>
        <v>15</v>
      </c>
      <c r="F119">
        <f>+'108'!E4</f>
        <v>12</v>
      </c>
      <c r="G119" t="str">
        <f>+'108'!F4</f>
        <v>Sano</v>
      </c>
      <c r="H119">
        <f>+'108'!G4</f>
        <v>0</v>
      </c>
      <c r="I119" t="str">
        <f>+'108'!H4</f>
        <v>B</v>
      </c>
      <c r="J119" t="str">
        <f>+'108'!I4</f>
        <v>Ixquiac, Chiantla, Huehuetenango</v>
      </c>
      <c r="K119" s="22">
        <f>+'108'!J4</f>
        <v>40709</v>
      </c>
      <c r="L119">
        <f>+'108'!K4</f>
        <v>0</v>
      </c>
      <c r="M119">
        <f>+'108'!L4</f>
        <v>108</v>
      </c>
      <c r="N119">
        <f>+'108'!M4</f>
        <v>0</v>
      </c>
      <c r="O119">
        <f>+'108'!N4</f>
        <v>0</v>
      </c>
      <c r="P119">
        <f>+'108'!O4</f>
        <v>0</v>
      </c>
    </row>
    <row r="120" spans="1:16" hidden="1" x14ac:dyDescent="0.25">
      <c r="A120" s="20" t="str">
        <f ca="1">SUBSTITUTE(MID(_xlfn.FORMULATEXT(D120),4,4),"'","")</f>
        <v>108</v>
      </c>
      <c r="B120">
        <f>+'108'!A5</f>
        <v>3</v>
      </c>
      <c r="C120" t="str">
        <f>+'108'!B5</f>
        <v>Pinus sp.</v>
      </c>
      <c r="D120">
        <f>+'108'!C5</f>
        <v>64</v>
      </c>
      <c r="E120">
        <f>+'108'!D5</f>
        <v>20</v>
      </c>
      <c r="F120">
        <f>+'108'!E5</f>
        <v>15</v>
      </c>
      <c r="G120" t="str">
        <f>+'108'!F5</f>
        <v>Sano</v>
      </c>
      <c r="H120">
        <f>+'108'!G5</f>
        <v>0</v>
      </c>
      <c r="I120" t="str">
        <f>+'108'!H5</f>
        <v>B</v>
      </c>
      <c r="J120" t="str">
        <f>+'108'!I5</f>
        <v>Ixquiac, Chiantla, Huehuetenango</v>
      </c>
      <c r="K120" s="22">
        <f>+'108'!J5</f>
        <v>40709</v>
      </c>
      <c r="L120">
        <f>+'108'!K5</f>
        <v>0</v>
      </c>
      <c r="M120">
        <f>+'108'!L5</f>
        <v>108</v>
      </c>
      <c r="N120">
        <f>+'108'!M5</f>
        <v>0</v>
      </c>
      <c r="O120">
        <f>+'108'!N5</f>
        <v>0</v>
      </c>
      <c r="P120">
        <f>+'108'!O5</f>
        <v>0</v>
      </c>
    </row>
    <row r="121" spans="1:16" hidden="1" x14ac:dyDescent="0.25">
      <c r="A121" s="20" t="str">
        <f ca="1">SUBSTITUTE(MID(_xlfn.FORMULATEXT(D121),4,4),"'","")</f>
        <v>108</v>
      </c>
      <c r="B121">
        <f>+'108'!A6</f>
        <v>4</v>
      </c>
      <c r="C121" t="str">
        <f>+'108'!B6</f>
        <v>Pinus sp.</v>
      </c>
      <c r="D121">
        <f>+'108'!C6</f>
        <v>33</v>
      </c>
      <c r="E121">
        <f>+'108'!D6</f>
        <v>15</v>
      </c>
      <c r="F121">
        <f>+'108'!E6</f>
        <v>12</v>
      </c>
      <c r="G121" t="str">
        <f>+'108'!F6</f>
        <v>Sano</v>
      </c>
      <c r="H121">
        <f>+'108'!G6</f>
        <v>0</v>
      </c>
      <c r="I121" t="str">
        <f>+'108'!H6</f>
        <v>B</v>
      </c>
      <c r="J121" t="str">
        <f>+'108'!I6</f>
        <v>Ixquiac, Chiantla, Huehuetenango</v>
      </c>
      <c r="K121" s="22">
        <f>+'108'!J6</f>
        <v>40709</v>
      </c>
      <c r="L121">
        <f>+'108'!K6</f>
        <v>0</v>
      </c>
      <c r="M121">
        <f>+'108'!L6</f>
        <v>108</v>
      </c>
      <c r="N121">
        <f>+'108'!M6</f>
        <v>0</v>
      </c>
      <c r="O121">
        <f>+'108'!N6</f>
        <v>0</v>
      </c>
      <c r="P121">
        <f>+'108'!O6</f>
        <v>0</v>
      </c>
    </row>
    <row r="122" spans="1:16" hidden="1" x14ac:dyDescent="0.25">
      <c r="A122" s="20" t="str">
        <f ca="1">SUBSTITUTE(MID(_xlfn.FORMULATEXT(D122),4,4),"'","")</f>
        <v>108</v>
      </c>
      <c r="B122">
        <f>+'108'!A7</f>
        <v>5</v>
      </c>
      <c r="C122" t="str">
        <f>+'108'!B7</f>
        <v>Pinus sp.</v>
      </c>
      <c r="D122">
        <f>+'108'!C7</f>
        <v>38</v>
      </c>
      <c r="E122">
        <f>+'108'!D7</f>
        <v>16</v>
      </c>
      <c r="F122">
        <f>+'108'!E7</f>
        <v>11</v>
      </c>
      <c r="G122" t="str">
        <f>+'108'!F7</f>
        <v>Sano</v>
      </c>
      <c r="H122">
        <f>+'108'!G7</f>
        <v>0</v>
      </c>
      <c r="I122" t="str">
        <f>+'108'!H7</f>
        <v>B</v>
      </c>
      <c r="J122" t="str">
        <f>+'108'!I7</f>
        <v>Ixquiac, Chiantla, Huehuetenango</v>
      </c>
      <c r="K122" s="22">
        <f>+'108'!J7</f>
        <v>40709</v>
      </c>
      <c r="L122">
        <f>+'108'!K7</f>
        <v>0</v>
      </c>
      <c r="M122">
        <f>+'108'!L7</f>
        <v>108</v>
      </c>
      <c r="N122">
        <f>+'108'!M7</f>
        <v>0</v>
      </c>
      <c r="O122">
        <f>+'108'!N7</f>
        <v>0</v>
      </c>
      <c r="P122">
        <f>+'108'!O7</f>
        <v>0</v>
      </c>
    </row>
    <row r="123" spans="1:16" hidden="1" x14ac:dyDescent="0.25">
      <c r="A123" s="20" t="str">
        <f ca="1">SUBSTITUTE(MID(_xlfn.FORMULATEXT(D123),4,4),"'","")</f>
        <v>108</v>
      </c>
      <c r="B123">
        <f>+'108'!A8</f>
        <v>6</v>
      </c>
      <c r="C123" t="str">
        <f>+'108'!B8</f>
        <v>Pinus sp.</v>
      </c>
      <c r="D123">
        <f>+'108'!C8</f>
        <v>36</v>
      </c>
      <c r="E123">
        <f>+'108'!D8</f>
        <v>15</v>
      </c>
      <c r="F123">
        <f>+'108'!E8</f>
        <v>10</v>
      </c>
      <c r="G123" t="str">
        <f>+'108'!F8</f>
        <v>Sano</v>
      </c>
      <c r="H123">
        <f>+'108'!G8</f>
        <v>0</v>
      </c>
      <c r="I123" t="str">
        <f>+'108'!H8</f>
        <v>B</v>
      </c>
      <c r="J123" t="str">
        <f>+'108'!I8</f>
        <v>Ixquiac, Chiantla, Huehuetenango</v>
      </c>
      <c r="K123" s="22">
        <f>+'108'!J8</f>
        <v>40709</v>
      </c>
      <c r="L123">
        <f>+'108'!K8</f>
        <v>0</v>
      </c>
      <c r="M123">
        <f>+'108'!L8</f>
        <v>108</v>
      </c>
      <c r="N123">
        <f>+'108'!M8</f>
        <v>0</v>
      </c>
      <c r="O123">
        <f>+'108'!N8</f>
        <v>0</v>
      </c>
      <c r="P123">
        <f>+'108'!O8</f>
        <v>0</v>
      </c>
    </row>
    <row r="124" spans="1:16" hidden="1" x14ac:dyDescent="0.25">
      <c r="A124" s="20" t="str">
        <f ca="1">SUBSTITUTE(MID(_xlfn.FORMULATEXT(D124),4,4),"'","")</f>
        <v>108</v>
      </c>
      <c r="B124">
        <f>+'108'!A9</f>
        <v>7</v>
      </c>
      <c r="C124" t="str">
        <f>+'108'!B9</f>
        <v>Pinus sp.</v>
      </c>
      <c r="D124">
        <f>+'108'!C9</f>
        <v>34</v>
      </c>
      <c r="E124">
        <f>+'108'!D9</f>
        <v>15</v>
      </c>
      <c r="F124">
        <f>+'108'!E9</f>
        <v>10</v>
      </c>
      <c r="G124" t="str">
        <f>+'108'!F9</f>
        <v>Sano</v>
      </c>
      <c r="H124">
        <f>+'108'!G9</f>
        <v>0</v>
      </c>
      <c r="I124" t="str">
        <f>+'108'!H9</f>
        <v>B</v>
      </c>
      <c r="J124" t="str">
        <f>+'108'!I9</f>
        <v>Ixquiac, Chiantla, Huehuetenango</v>
      </c>
      <c r="K124" s="22">
        <f>+'108'!J9</f>
        <v>40709</v>
      </c>
      <c r="L124">
        <f>+'108'!K9</f>
        <v>0</v>
      </c>
      <c r="M124">
        <f>+'108'!L9</f>
        <v>108</v>
      </c>
      <c r="N124">
        <f>+'108'!M9</f>
        <v>0</v>
      </c>
      <c r="O124">
        <f>+'108'!N9</f>
        <v>0</v>
      </c>
      <c r="P124">
        <f>+'108'!O9</f>
        <v>0</v>
      </c>
    </row>
    <row r="125" spans="1:16" hidden="1" x14ac:dyDescent="0.25">
      <c r="A125" s="20" t="str">
        <f ca="1">SUBSTITUTE(MID(_xlfn.FORMULATEXT(D125),4,4),"'","")</f>
        <v>108</v>
      </c>
      <c r="B125">
        <f>+'108'!A10</f>
        <v>8</v>
      </c>
      <c r="C125" t="str">
        <f>+'108'!B10</f>
        <v>Alnus sp.</v>
      </c>
      <c r="D125">
        <f>+'108'!C10</f>
        <v>33</v>
      </c>
      <c r="E125">
        <f>+'108'!D10</f>
        <v>15</v>
      </c>
      <c r="F125">
        <f>+'108'!E10</f>
        <v>11</v>
      </c>
      <c r="G125" t="str">
        <f>+'108'!F10</f>
        <v>Sano</v>
      </c>
      <c r="H125">
        <f>+'108'!G10</f>
        <v>0</v>
      </c>
      <c r="I125" t="str">
        <f>+'108'!H10</f>
        <v>B</v>
      </c>
      <c r="J125" t="str">
        <f>+'108'!I10</f>
        <v>Ixquiac, Chiantla, Huehuetenango</v>
      </c>
      <c r="K125" s="22">
        <f>+'108'!J10</f>
        <v>40709</v>
      </c>
      <c r="L125">
        <f>+'108'!K10</f>
        <v>0</v>
      </c>
      <c r="M125">
        <f>+'108'!L10</f>
        <v>108</v>
      </c>
      <c r="N125">
        <f>+'108'!M10</f>
        <v>0</v>
      </c>
      <c r="O125">
        <f>+'108'!N10</f>
        <v>0</v>
      </c>
      <c r="P125">
        <f>+'108'!O10</f>
        <v>0</v>
      </c>
    </row>
    <row r="126" spans="1:16" hidden="1" x14ac:dyDescent="0.25">
      <c r="A126" s="20" t="str">
        <f ca="1">SUBSTITUTE(MID(_xlfn.FORMULATEXT(D126),4,4),"'","")</f>
        <v>108</v>
      </c>
      <c r="B126">
        <f>+'108'!A11</f>
        <v>9</v>
      </c>
      <c r="C126" t="str">
        <f>+'108'!B11</f>
        <v>Pinus sp.</v>
      </c>
      <c r="D126">
        <f>+'108'!C11</f>
        <v>21</v>
      </c>
      <c r="E126">
        <f>+'108'!D11</f>
        <v>13</v>
      </c>
      <c r="F126">
        <f>+'108'!E11</f>
        <v>10</v>
      </c>
      <c r="G126" t="str">
        <f>+'108'!F11</f>
        <v>Sano</v>
      </c>
      <c r="H126">
        <f>+'108'!G11</f>
        <v>0</v>
      </c>
      <c r="I126" t="str">
        <f>+'108'!H11</f>
        <v>B</v>
      </c>
      <c r="J126" t="str">
        <f>+'108'!I11</f>
        <v>Ixquiac, Chiantla, Huehuetenango</v>
      </c>
      <c r="K126" s="22">
        <f>+'108'!J11</f>
        <v>40709</v>
      </c>
      <c r="L126">
        <f>+'108'!K11</f>
        <v>0</v>
      </c>
      <c r="M126">
        <f>+'108'!L11</f>
        <v>108</v>
      </c>
      <c r="N126">
        <f>+'108'!M11</f>
        <v>0</v>
      </c>
      <c r="O126">
        <f>+'108'!N11</f>
        <v>0</v>
      </c>
      <c r="P126">
        <f>+'108'!O11</f>
        <v>0</v>
      </c>
    </row>
    <row r="127" spans="1:16" hidden="1" x14ac:dyDescent="0.25">
      <c r="A127" s="20" t="str">
        <f ca="1">SUBSTITUTE(MID(_xlfn.FORMULATEXT(D127),4,4),"'","")</f>
        <v>108</v>
      </c>
      <c r="B127">
        <f>+'108'!A12</f>
        <v>10</v>
      </c>
      <c r="C127" t="str">
        <f>+'108'!B12</f>
        <v>Quercus sp.</v>
      </c>
      <c r="D127">
        <f>+'108'!C12</f>
        <v>12</v>
      </c>
      <c r="E127">
        <f>+'108'!D12</f>
        <v>8</v>
      </c>
      <c r="F127" t="str">
        <f>+'108'!E12</f>
        <v>---</v>
      </c>
      <c r="G127" t="str">
        <f>+'108'!F12</f>
        <v>Sano</v>
      </c>
      <c r="H127">
        <f>+'108'!G12</f>
        <v>0</v>
      </c>
      <c r="I127" t="str">
        <f>+'108'!H12</f>
        <v>B</v>
      </c>
      <c r="J127" t="str">
        <f>+'108'!I12</f>
        <v>Ixquiac, Chiantla, Huehuetenango</v>
      </c>
      <c r="K127" s="22">
        <f>+'108'!J12</f>
        <v>40709</v>
      </c>
      <c r="L127">
        <f>+'108'!K12</f>
        <v>0</v>
      </c>
      <c r="M127">
        <f>+'108'!L12</f>
        <v>108</v>
      </c>
      <c r="N127">
        <f>+'108'!M12</f>
        <v>0</v>
      </c>
      <c r="O127">
        <f>+'108'!N12</f>
        <v>0</v>
      </c>
      <c r="P127">
        <f>+'108'!O12</f>
        <v>0</v>
      </c>
    </row>
    <row r="128" spans="1:16" hidden="1" x14ac:dyDescent="0.25">
      <c r="A128" s="20" t="str">
        <f ca="1">SUBSTITUTE(MID(_xlfn.FORMULATEXT(D128),4,4),"'","")</f>
        <v>108</v>
      </c>
      <c r="B128">
        <f>+'108'!A13</f>
        <v>11</v>
      </c>
      <c r="C128" t="str">
        <f>+'108'!B13</f>
        <v>Cupressus sp.</v>
      </c>
      <c r="D128">
        <f>+'108'!C13</f>
        <v>19</v>
      </c>
      <c r="E128">
        <f>+'108'!D13</f>
        <v>10</v>
      </c>
      <c r="F128" t="str">
        <f>+'108'!E13</f>
        <v>---</v>
      </c>
      <c r="G128" t="str">
        <f>+'108'!F13</f>
        <v>Sano</v>
      </c>
      <c r="H128">
        <f>+'108'!G13</f>
        <v>0</v>
      </c>
      <c r="I128" t="str">
        <f>+'108'!H13</f>
        <v>B</v>
      </c>
      <c r="J128" t="str">
        <f>+'108'!I13</f>
        <v>Ixquiac, Chiantla, Huehuetenango</v>
      </c>
      <c r="K128" s="22">
        <f>+'108'!J13</f>
        <v>40709</v>
      </c>
      <c r="L128">
        <f>+'108'!K13</f>
        <v>0</v>
      </c>
      <c r="M128">
        <f>+'108'!L13</f>
        <v>108</v>
      </c>
      <c r="N128">
        <f>+'108'!M13</f>
        <v>0</v>
      </c>
      <c r="O128">
        <f>+'108'!N13</f>
        <v>0</v>
      </c>
      <c r="P128">
        <f>+'108'!O13</f>
        <v>0</v>
      </c>
    </row>
    <row r="129" spans="1:16" hidden="1" x14ac:dyDescent="0.25">
      <c r="A129" s="20" t="str">
        <f ca="1">SUBSTITUTE(MID(_xlfn.FORMULATEXT(D129),4,4),"'","")</f>
        <v>108</v>
      </c>
      <c r="B129">
        <f>+'108'!A14</f>
        <v>12</v>
      </c>
      <c r="C129" t="str">
        <f>+'108'!B14</f>
        <v>Cupressus sp.</v>
      </c>
      <c r="D129">
        <f>+'108'!C14</f>
        <v>21</v>
      </c>
      <c r="E129">
        <f>+'108'!D14</f>
        <v>13</v>
      </c>
      <c r="F129" t="str">
        <f>+'108'!E14</f>
        <v>---</v>
      </c>
      <c r="G129" t="str">
        <f>+'108'!F14</f>
        <v>Sano</v>
      </c>
      <c r="H129">
        <f>+'108'!G14</f>
        <v>0</v>
      </c>
      <c r="I129" t="str">
        <f>+'108'!H14</f>
        <v>B</v>
      </c>
      <c r="J129" t="str">
        <f>+'108'!I14</f>
        <v>Ixquiac, Chiantla, Huehuetenango</v>
      </c>
      <c r="K129" s="22">
        <f>+'108'!J14</f>
        <v>40709</v>
      </c>
      <c r="L129">
        <f>+'108'!K14</f>
        <v>0</v>
      </c>
      <c r="M129">
        <f>+'108'!L14</f>
        <v>108</v>
      </c>
      <c r="N129">
        <f>+'108'!M14</f>
        <v>0</v>
      </c>
      <c r="O129">
        <f>+'108'!N14</f>
        <v>0</v>
      </c>
      <c r="P129">
        <f>+'108'!O14</f>
        <v>0</v>
      </c>
    </row>
    <row r="130" spans="1:16" hidden="1" x14ac:dyDescent="0.25">
      <c r="A130" s="20" t="str">
        <f ca="1">SUBSTITUTE(MID(_xlfn.FORMULATEXT(D130),4,4),"'","")</f>
        <v>108</v>
      </c>
      <c r="B130">
        <f>+'108'!A15</f>
        <v>13</v>
      </c>
      <c r="C130" t="str">
        <f>+'108'!B15</f>
        <v>Cupressus sp.</v>
      </c>
      <c r="D130">
        <f>+'108'!C15</f>
        <v>22</v>
      </c>
      <c r="E130">
        <f>+'108'!D15</f>
        <v>12</v>
      </c>
      <c r="F130" t="str">
        <f>+'108'!E15</f>
        <v>---</v>
      </c>
      <c r="G130" t="str">
        <f>+'108'!F15</f>
        <v>Sano</v>
      </c>
      <c r="H130">
        <f>+'108'!G15</f>
        <v>0</v>
      </c>
      <c r="I130" t="str">
        <f>+'108'!H15</f>
        <v>B</v>
      </c>
      <c r="J130" t="str">
        <f>+'108'!I15</f>
        <v>Ixquiac, Chiantla, Huehuetenango</v>
      </c>
      <c r="K130" s="22">
        <f>+'108'!J15</f>
        <v>40709</v>
      </c>
      <c r="L130">
        <f>+'108'!K15</f>
        <v>0</v>
      </c>
      <c r="M130">
        <f>+'108'!L15</f>
        <v>108</v>
      </c>
      <c r="N130">
        <f>+'108'!M15</f>
        <v>0</v>
      </c>
      <c r="O130">
        <f>+'108'!N15</f>
        <v>0</v>
      </c>
      <c r="P130">
        <f>+'108'!O15</f>
        <v>0</v>
      </c>
    </row>
    <row r="131" spans="1:16" hidden="1" x14ac:dyDescent="0.25">
      <c r="A131" s="20" t="str">
        <f ca="1">SUBSTITUTE(MID(_xlfn.FORMULATEXT(D131),4,4),"'","")</f>
        <v>108</v>
      </c>
      <c r="B131">
        <f>+'108'!A16</f>
        <v>14</v>
      </c>
      <c r="C131" t="str">
        <f>+'108'!B16</f>
        <v>Pinus sp.</v>
      </c>
      <c r="D131">
        <f>+'108'!C16</f>
        <v>34</v>
      </c>
      <c r="E131">
        <f>+'108'!D16</f>
        <v>15</v>
      </c>
      <c r="F131">
        <f>+'108'!E16</f>
        <v>10</v>
      </c>
      <c r="G131" t="str">
        <f>+'108'!F16</f>
        <v>Sano</v>
      </c>
      <c r="H131">
        <f>+'108'!G16</f>
        <v>0</v>
      </c>
      <c r="I131" t="str">
        <f>+'108'!H16</f>
        <v>B</v>
      </c>
      <c r="J131" t="str">
        <f>+'108'!I16</f>
        <v>Ixquiac, Chiantla, Huehuetenango</v>
      </c>
      <c r="K131" s="22">
        <f>+'108'!J16</f>
        <v>40709</v>
      </c>
      <c r="L131">
        <f>+'108'!K16</f>
        <v>0</v>
      </c>
      <c r="M131">
        <f>+'108'!L16</f>
        <v>108</v>
      </c>
      <c r="N131">
        <f>+'108'!M16</f>
        <v>0</v>
      </c>
      <c r="O131">
        <f>+'108'!N16</f>
        <v>0</v>
      </c>
      <c r="P131">
        <f>+'108'!O16</f>
        <v>0</v>
      </c>
    </row>
    <row r="132" spans="1:16" hidden="1" x14ac:dyDescent="0.25">
      <c r="A132" s="20" t="str">
        <f ca="1">SUBSTITUTE(MID(_xlfn.FORMULATEXT(D132),4,4),"'","")</f>
        <v>108</v>
      </c>
      <c r="B132">
        <f>+'108'!A17</f>
        <v>15</v>
      </c>
      <c r="C132" t="str">
        <f>+'108'!B17</f>
        <v>Pinus sp.</v>
      </c>
      <c r="D132">
        <f>+'108'!C17</f>
        <v>33</v>
      </c>
      <c r="E132">
        <f>+'108'!D17</f>
        <v>15</v>
      </c>
      <c r="F132">
        <f>+'108'!E17</f>
        <v>10</v>
      </c>
      <c r="G132" t="str">
        <f>+'108'!F17</f>
        <v>Sano</v>
      </c>
      <c r="H132">
        <f>+'108'!G17</f>
        <v>0</v>
      </c>
      <c r="I132" t="str">
        <f>+'108'!H17</f>
        <v>B</v>
      </c>
      <c r="J132" t="str">
        <f>+'108'!I17</f>
        <v>Ixquiac, Chiantla, Huehuetenango</v>
      </c>
      <c r="K132" s="22">
        <f>+'108'!J17</f>
        <v>40709</v>
      </c>
      <c r="L132">
        <f>+'108'!K17</f>
        <v>0</v>
      </c>
      <c r="M132">
        <f>+'108'!L17</f>
        <v>108</v>
      </c>
      <c r="N132">
        <f>+'108'!M17</f>
        <v>0</v>
      </c>
      <c r="O132">
        <f>+'108'!N17</f>
        <v>0</v>
      </c>
      <c r="P132">
        <f>+'108'!O17</f>
        <v>0</v>
      </c>
    </row>
    <row r="133" spans="1:16" x14ac:dyDescent="0.25">
      <c r="A133" s="20" t="str">
        <f ca="1">SUBSTITUTE(MID(_xlfn.FORMULATEXT(D133),4,4),"'","")</f>
        <v>115</v>
      </c>
      <c r="B133">
        <f>+'115'!A4</f>
        <v>2</v>
      </c>
      <c r="C133" t="str">
        <f>+'115'!B4</f>
        <v>Pinus sp.</v>
      </c>
      <c r="D133">
        <f>+'115'!C4</f>
        <v>30</v>
      </c>
      <c r="E133">
        <f>+'115'!D4</f>
        <v>15</v>
      </c>
      <c r="F133">
        <f>+'115'!E4</f>
        <v>10</v>
      </c>
      <c r="G133" t="str">
        <f>+'115'!F4</f>
        <v>Sano</v>
      </c>
      <c r="H133">
        <f>+'115'!G4</f>
        <v>0</v>
      </c>
      <c r="I133" t="str">
        <f>+'115'!H4</f>
        <v>B</v>
      </c>
      <c r="J133" t="str">
        <f>+'115'!I4</f>
        <v>La Labor, Chiantla, Huehuetenango</v>
      </c>
      <c r="K133" s="22">
        <f>+'115'!J4</f>
        <v>40707</v>
      </c>
      <c r="L133">
        <f>+'115'!K4</f>
        <v>0</v>
      </c>
      <c r="M133">
        <f>+'115'!L4</f>
        <v>115</v>
      </c>
      <c r="N133">
        <f>+'115'!M4</f>
        <v>400376</v>
      </c>
      <c r="O133">
        <f>+'115'!N4</f>
        <v>1699862</v>
      </c>
      <c r="P133">
        <f>+'115'!O4</f>
        <v>0</v>
      </c>
    </row>
    <row r="134" spans="1:16" x14ac:dyDescent="0.25">
      <c r="A134" s="20" t="str">
        <f ca="1">SUBSTITUTE(MID(_xlfn.FORMULATEXT(D134),4,4),"'","")</f>
        <v>115</v>
      </c>
      <c r="B134">
        <f>+'115'!A5</f>
        <v>3</v>
      </c>
      <c r="C134" t="str">
        <f>+'115'!B5</f>
        <v>Quercus sp.</v>
      </c>
      <c r="D134">
        <f>+'115'!C5</f>
        <v>15</v>
      </c>
      <c r="E134">
        <f>+'115'!D5</f>
        <v>9</v>
      </c>
      <c r="F134">
        <f>+'115'!E5</f>
        <v>5</v>
      </c>
      <c r="G134" t="str">
        <f>+'115'!F5</f>
        <v>Sano</v>
      </c>
      <c r="H134">
        <f>+'115'!G5</f>
        <v>0</v>
      </c>
      <c r="I134" t="str">
        <f>+'115'!H5</f>
        <v>B</v>
      </c>
      <c r="J134" t="str">
        <f>+'115'!I5</f>
        <v>La Labor, Chiantla, Huehuetenango</v>
      </c>
      <c r="K134" s="22">
        <f>+'115'!J5</f>
        <v>40707</v>
      </c>
      <c r="L134">
        <f>+'115'!K5</f>
        <v>0</v>
      </c>
      <c r="M134">
        <f>+'115'!L5</f>
        <v>115</v>
      </c>
      <c r="N134">
        <f>+'115'!M5</f>
        <v>400376</v>
      </c>
      <c r="O134">
        <f>+'115'!N5</f>
        <v>1699862</v>
      </c>
      <c r="P134">
        <f>+'115'!O5</f>
        <v>0</v>
      </c>
    </row>
    <row r="135" spans="1:16" x14ac:dyDescent="0.25">
      <c r="A135" s="20" t="str">
        <f ca="1">SUBSTITUTE(MID(_xlfn.FORMULATEXT(D135),4,4),"'","")</f>
        <v>115</v>
      </c>
      <c r="B135">
        <f>+'115'!A6</f>
        <v>4</v>
      </c>
      <c r="C135" t="str">
        <f>+'115'!B6</f>
        <v>Pinus sp.</v>
      </c>
      <c r="D135">
        <f>+'115'!C6</f>
        <v>24</v>
      </c>
      <c r="E135">
        <f>+'115'!D6</f>
        <v>12</v>
      </c>
      <c r="F135">
        <f>+'115'!E6</f>
        <v>9</v>
      </c>
      <c r="G135" t="str">
        <f>+'115'!F6</f>
        <v>Sano</v>
      </c>
      <c r="H135">
        <f>+'115'!G6</f>
        <v>0</v>
      </c>
      <c r="I135" t="str">
        <f>+'115'!H6</f>
        <v>B</v>
      </c>
      <c r="J135" t="str">
        <f>+'115'!I6</f>
        <v>La Labor, Chiantla, Huehuetenango</v>
      </c>
      <c r="K135" s="22">
        <f>+'115'!J6</f>
        <v>40707</v>
      </c>
      <c r="L135">
        <f>+'115'!K6</f>
        <v>0</v>
      </c>
      <c r="M135">
        <f>+'115'!L6</f>
        <v>115</v>
      </c>
      <c r="N135">
        <f>+'115'!M6</f>
        <v>400376</v>
      </c>
      <c r="O135">
        <f>+'115'!N6</f>
        <v>1699862</v>
      </c>
      <c r="P135">
        <f>+'115'!O6</f>
        <v>0</v>
      </c>
    </row>
    <row r="136" spans="1:16" x14ac:dyDescent="0.25">
      <c r="A136" s="20" t="str">
        <f ca="1">SUBSTITUTE(MID(_xlfn.FORMULATEXT(D136),4,4),"'","")</f>
        <v>115</v>
      </c>
      <c r="B136">
        <f>+'115'!A7</f>
        <v>5</v>
      </c>
      <c r="C136" t="str">
        <f>+'115'!B7</f>
        <v>Quercus sp.</v>
      </c>
      <c r="D136">
        <f>+'115'!C7</f>
        <v>14</v>
      </c>
      <c r="E136">
        <f>+'115'!D7</f>
        <v>9</v>
      </c>
      <c r="F136">
        <f>+'115'!E7</f>
        <v>5</v>
      </c>
      <c r="G136" t="str">
        <f>+'115'!F7</f>
        <v>Sano</v>
      </c>
      <c r="H136">
        <f>+'115'!G7</f>
        <v>0</v>
      </c>
      <c r="I136" t="str">
        <f>+'115'!H7</f>
        <v>B</v>
      </c>
      <c r="J136" t="str">
        <f>+'115'!I7</f>
        <v>La Labor, Chiantla, Huehuetenango</v>
      </c>
      <c r="K136" s="22">
        <f>+'115'!J7</f>
        <v>40707</v>
      </c>
      <c r="L136">
        <f>+'115'!K7</f>
        <v>0</v>
      </c>
      <c r="M136">
        <f>+'115'!L7</f>
        <v>115</v>
      </c>
      <c r="N136">
        <f>+'115'!M7</f>
        <v>400376</v>
      </c>
      <c r="O136">
        <f>+'115'!N7</f>
        <v>1699862</v>
      </c>
      <c r="P136">
        <f>+'115'!O7</f>
        <v>0</v>
      </c>
    </row>
    <row r="137" spans="1:16" x14ac:dyDescent="0.25">
      <c r="A137" s="20" t="str">
        <f ca="1">SUBSTITUTE(MID(_xlfn.FORMULATEXT(D137),4,4),"'","")</f>
        <v>115</v>
      </c>
      <c r="B137">
        <f>+'115'!A8</f>
        <v>6</v>
      </c>
      <c r="C137" t="str">
        <f>+'115'!B8</f>
        <v>Pinus sp.</v>
      </c>
      <c r="D137">
        <f>+'115'!C8</f>
        <v>35</v>
      </c>
      <c r="E137">
        <f>+'115'!D8</f>
        <v>16</v>
      </c>
      <c r="F137">
        <f>+'115'!E8</f>
        <v>12</v>
      </c>
      <c r="G137" t="str">
        <f>+'115'!F8</f>
        <v>Sano</v>
      </c>
      <c r="H137">
        <f>+'115'!G8</f>
        <v>0</v>
      </c>
      <c r="I137" t="str">
        <f>+'115'!H8</f>
        <v>B</v>
      </c>
      <c r="J137" t="str">
        <f>+'115'!I8</f>
        <v>La Labor, Chiantla, Huehuetenango</v>
      </c>
      <c r="K137" s="22">
        <f>+'115'!J8</f>
        <v>40707</v>
      </c>
      <c r="L137">
        <f>+'115'!K8</f>
        <v>0</v>
      </c>
      <c r="M137">
        <f>+'115'!L8</f>
        <v>115</v>
      </c>
      <c r="N137">
        <f>+'115'!M8</f>
        <v>400376</v>
      </c>
      <c r="O137">
        <f>+'115'!N8</f>
        <v>1699862</v>
      </c>
      <c r="P137">
        <f>+'115'!O8</f>
        <v>0</v>
      </c>
    </row>
    <row r="138" spans="1:16" x14ac:dyDescent="0.25">
      <c r="A138" s="20" t="str">
        <f ca="1">SUBSTITUTE(MID(_xlfn.FORMULATEXT(D138),4,4),"'","")</f>
        <v>115</v>
      </c>
      <c r="B138">
        <f>+'115'!A9</f>
        <v>7</v>
      </c>
      <c r="C138" t="str">
        <f>+'115'!B9</f>
        <v>Pinus sp.</v>
      </c>
      <c r="D138">
        <f>+'115'!C9</f>
        <v>37</v>
      </c>
      <c r="E138">
        <f>+'115'!D9</f>
        <v>17</v>
      </c>
      <c r="F138">
        <f>+'115'!E9</f>
        <v>12</v>
      </c>
      <c r="G138" t="str">
        <f>+'115'!F9</f>
        <v>Sano</v>
      </c>
      <c r="H138">
        <f>+'115'!G9</f>
        <v>0</v>
      </c>
      <c r="I138" t="str">
        <f>+'115'!H9</f>
        <v>B</v>
      </c>
      <c r="J138" t="str">
        <f>+'115'!I9</f>
        <v>La Labor, Chiantla, Huehuetenango</v>
      </c>
      <c r="K138" s="22">
        <f>+'115'!J9</f>
        <v>40707</v>
      </c>
      <c r="L138">
        <f>+'115'!K9</f>
        <v>0</v>
      </c>
      <c r="M138">
        <f>+'115'!L9</f>
        <v>115</v>
      </c>
      <c r="N138">
        <f>+'115'!M9</f>
        <v>400376</v>
      </c>
      <c r="O138">
        <f>+'115'!N9</f>
        <v>1699862</v>
      </c>
      <c r="P138">
        <f>+'115'!O9</f>
        <v>0</v>
      </c>
    </row>
    <row r="139" spans="1:16" x14ac:dyDescent="0.25">
      <c r="A139" s="20" t="str">
        <f ca="1">SUBSTITUTE(MID(_xlfn.FORMULATEXT(D139),4,4),"'","")</f>
        <v>115</v>
      </c>
      <c r="B139">
        <f>+'115'!A10</f>
        <v>8</v>
      </c>
      <c r="C139" t="str">
        <f>+'115'!B10</f>
        <v>Pinus sp.</v>
      </c>
      <c r="D139">
        <f>+'115'!C10</f>
        <v>23</v>
      </c>
      <c r="E139">
        <f>+'115'!D10</f>
        <v>12</v>
      </c>
      <c r="F139">
        <f>+'115'!E10</f>
        <v>9</v>
      </c>
      <c r="G139" t="str">
        <f>+'115'!F10</f>
        <v>Sano</v>
      </c>
      <c r="H139">
        <f>+'115'!G10</f>
        <v>0</v>
      </c>
      <c r="I139" t="str">
        <f>+'115'!H10</f>
        <v>B</v>
      </c>
      <c r="J139" t="str">
        <f>+'115'!I10</f>
        <v>La Labor, Chiantla, Huehuetenango</v>
      </c>
      <c r="K139" s="22">
        <f>+'115'!J10</f>
        <v>40707</v>
      </c>
      <c r="L139">
        <f>+'115'!K10</f>
        <v>0</v>
      </c>
      <c r="M139">
        <f>+'115'!L10</f>
        <v>115</v>
      </c>
      <c r="N139">
        <f>+'115'!M10</f>
        <v>400376</v>
      </c>
      <c r="O139">
        <f>+'115'!N10</f>
        <v>1699862</v>
      </c>
      <c r="P139">
        <f>+'115'!O10</f>
        <v>0</v>
      </c>
    </row>
    <row r="140" spans="1:16" x14ac:dyDescent="0.25">
      <c r="A140" s="20" t="str">
        <f ca="1">SUBSTITUTE(MID(_xlfn.FORMULATEXT(D140),4,4),"'","")</f>
        <v>115</v>
      </c>
      <c r="B140">
        <f>+'115'!A11</f>
        <v>9</v>
      </c>
      <c r="C140" t="str">
        <f>+'115'!B11</f>
        <v>Pinus sp.</v>
      </c>
      <c r="D140">
        <f>+'115'!C11</f>
        <v>46</v>
      </c>
      <c r="E140">
        <f>+'115'!D11</f>
        <v>19</v>
      </c>
      <c r="F140">
        <f>+'115'!E11</f>
        <v>15</v>
      </c>
      <c r="G140" t="str">
        <f>+'115'!F11</f>
        <v>Sano</v>
      </c>
      <c r="H140">
        <f>+'115'!G11</f>
        <v>0</v>
      </c>
      <c r="I140" t="str">
        <f>+'115'!H11</f>
        <v>B</v>
      </c>
      <c r="J140" t="str">
        <f>+'115'!I11</f>
        <v>La Labor, Chiantla, Huehuetenango</v>
      </c>
      <c r="K140" s="22">
        <f>+'115'!J11</f>
        <v>40707</v>
      </c>
      <c r="L140">
        <f>+'115'!K11</f>
        <v>0</v>
      </c>
      <c r="M140">
        <f>+'115'!L11</f>
        <v>115</v>
      </c>
      <c r="N140">
        <f>+'115'!M11</f>
        <v>400376</v>
      </c>
      <c r="O140">
        <f>+'115'!N11</f>
        <v>1699862</v>
      </c>
      <c r="P140">
        <f>+'115'!O11</f>
        <v>0</v>
      </c>
    </row>
    <row r="141" spans="1:16" x14ac:dyDescent="0.25">
      <c r="A141" s="20" t="str">
        <f ca="1">SUBSTITUTE(MID(_xlfn.FORMULATEXT(D141),4,4),"'","")</f>
        <v>115</v>
      </c>
      <c r="B141">
        <f>+'115'!A12</f>
        <v>10</v>
      </c>
      <c r="C141" t="str">
        <f>+'115'!B12</f>
        <v>Pinus sp.</v>
      </c>
      <c r="D141">
        <f>+'115'!C12</f>
        <v>39</v>
      </c>
      <c r="E141">
        <f>+'115'!D12</f>
        <v>18</v>
      </c>
      <c r="F141">
        <f>+'115'!E12</f>
        <v>15</v>
      </c>
      <c r="G141" t="str">
        <f>+'115'!F12</f>
        <v>Sano</v>
      </c>
      <c r="H141">
        <f>+'115'!G12</f>
        <v>0</v>
      </c>
      <c r="I141" t="str">
        <f>+'115'!H12</f>
        <v>B</v>
      </c>
      <c r="J141" t="str">
        <f>+'115'!I12</f>
        <v>La Labor, Chiantla, Huehuetenango</v>
      </c>
      <c r="K141" s="22">
        <f>+'115'!J12</f>
        <v>40707</v>
      </c>
      <c r="L141">
        <f>+'115'!K12</f>
        <v>0</v>
      </c>
      <c r="M141">
        <f>+'115'!L12</f>
        <v>115</v>
      </c>
      <c r="N141">
        <f>+'115'!M12</f>
        <v>400376</v>
      </c>
      <c r="O141">
        <f>+'115'!N12</f>
        <v>1699862</v>
      </c>
      <c r="P141">
        <f>+'115'!O12</f>
        <v>0</v>
      </c>
    </row>
    <row r="142" spans="1:16" x14ac:dyDescent="0.25">
      <c r="A142" s="20" t="str">
        <f ca="1">SUBSTITUTE(MID(_xlfn.FORMULATEXT(D142),4,4),"'","")</f>
        <v>115</v>
      </c>
      <c r="B142">
        <f>+'115'!A13</f>
        <v>11</v>
      </c>
      <c r="C142" t="str">
        <f>+'115'!B13</f>
        <v>Pinus sp.</v>
      </c>
      <c r="D142">
        <f>+'115'!C13</f>
        <v>26</v>
      </c>
      <c r="E142">
        <f>+'115'!D13</f>
        <v>15</v>
      </c>
      <c r="F142">
        <f>+'115'!E13</f>
        <v>10</v>
      </c>
      <c r="G142" t="str">
        <f>+'115'!F13</f>
        <v>Sano</v>
      </c>
      <c r="H142">
        <f>+'115'!G13</f>
        <v>0</v>
      </c>
      <c r="I142" t="str">
        <f>+'115'!H13</f>
        <v>B</v>
      </c>
      <c r="J142" t="str">
        <f>+'115'!I13</f>
        <v>La Labor, Chiantla, Huehuetenango</v>
      </c>
      <c r="K142" s="22">
        <f>+'115'!J13</f>
        <v>40707</v>
      </c>
      <c r="L142">
        <f>+'115'!K13</f>
        <v>0</v>
      </c>
      <c r="M142">
        <f>+'115'!L13</f>
        <v>115</v>
      </c>
      <c r="N142">
        <f>+'115'!M13</f>
        <v>400376</v>
      </c>
      <c r="O142">
        <f>+'115'!N13</f>
        <v>1699862</v>
      </c>
      <c r="P142">
        <f>+'115'!O13</f>
        <v>0</v>
      </c>
    </row>
    <row r="143" spans="1:16" x14ac:dyDescent="0.25">
      <c r="A143" s="20" t="str">
        <f ca="1">SUBSTITUTE(MID(_xlfn.FORMULATEXT(D143),4,4),"'","")</f>
        <v>115</v>
      </c>
      <c r="B143">
        <f>+'115'!A14</f>
        <v>12</v>
      </c>
      <c r="C143" t="str">
        <f>+'115'!B14</f>
        <v>Pinus sp.</v>
      </c>
      <c r="D143">
        <f>+'115'!C14</f>
        <v>29</v>
      </c>
      <c r="E143">
        <f>+'115'!D14</f>
        <v>15</v>
      </c>
      <c r="F143">
        <f>+'115'!E14</f>
        <v>10</v>
      </c>
      <c r="G143" t="str">
        <f>+'115'!F14</f>
        <v>Sano</v>
      </c>
      <c r="H143">
        <f>+'115'!G14</f>
        <v>0</v>
      </c>
      <c r="I143" t="str">
        <f>+'115'!H14</f>
        <v>B</v>
      </c>
      <c r="J143" t="str">
        <f>+'115'!I14</f>
        <v>La Labor, Chiantla, Huehuetenango</v>
      </c>
      <c r="K143" s="22">
        <f>+'115'!J14</f>
        <v>40707</v>
      </c>
      <c r="L143">
        <f>+'115'!K14</f>
        <v>0</v>
      </c>
      <c r="M143">
        <f>+'115'!L14</f>
        <v>115</v>
      </c>
      <c r="N143">
        <f>+'115'!M14</f>
        <v>400376</v>
      </c>
      <c r="O143">
        <f>+'115'!N14</f>
        <v>1699862</v>
      </c>
      <c r="P143">
        <f>+'115'!O14</f>
        <v>0</v>
      </c>
    </row>
    <row r="144" spans="1:16" x14ac:dyDescent="0.25">
      <c r="A144" s="20" t="str">
        <f ca="1">SUBSTITUTE(MID(_xlfn.FORMULATEXT(D144),4,4),"'","")</f>
        <v>115</v>
      </c>
      <c r="B144">
        <f>+'115'!A15</f>
        <v>13</v>
      </c>
      <c r="C144" t="str">
        <f>+'115'!B15</f>
        <v>Pinus sp.</v>
      </c>
      <c r="D144">
        <f>+'115'!C15</f>
        <v>25</v>
      </c>
      <c r="E144">
        <f>+'115'!D15</f>
        <v>13</v>
      </c>
      <c r="F144">
        <f>+'115'!E15</f>
        <v>8</v>
      </c>
      <c r="G144" t="str">
        <f>+'115'!F15</f>
        <v>Sano</v>
      </c>
      <c r="H144">
        <f>+'115'!G15</f>
        <v>0</v>
      </c>
      <c r="I144" t="str">
        <f>+'115'!H15</f>
        <v>B</v>
      </c>
      <c r="J144" t="str">
        <f>+'115'!I15</f>
        <v>La Labor, Chiantla, Huehuetenango</v>
      </c>
      <c r="K144" s="22">
        <f>+'115'!J15</f>
        <v>40707</v>
      </c>
      <c r="L144">
        <f>+'115'!K15</f>
        <v>0</v>
      </c>
      <c r="M144">
        <f>+'115'!L15</f>
        <v>115</v>
      </c>
      <c r="N144">
        <f>+'115'!M15</f>
        <v>400376</v>
      </c>
      <c r="O144">
        <f>+'115'!N15</f>
        <v>1699862</v>
      </c>
      <c r="P144">
        <f>+'115'!O15</f>
        <v>0</v>
      </c>
    </row>
    <row r="145" spans="1:16" x14ac:dyDescent="0.25">
      <c r="A145" s="20" t="str">
        <f ca="1">SUBSTITUTE(MID(_xlfn.FORMULATEXT(D145),4,4),"'","")</f>
        <v>115</v>
      </c>
      <c r="B145">
        <f>+'115'!A16</f>
        <v>14</v>
      </c>
      <c r="C145" t="str">
        <f>+'115'!B16</f>
        <v>Pinus sp.</v>
      </c>
      <c r="D145">
        <f>+'115'!C16</f>
        <v>44</v>
      </c>
      <c r="E145">
        <f>+'115'!D16</f>
        <v>20</v>
      </c>
      <c r="F145">
        <f>+'115'!E16</f>
        <v>15</v>
      </c>
      <c r="G145" t="str">
        <f>+'115'!F16</f>
        <v>Sano</v>
      </c>
      <c r="H145">
        <f>+'115'!G16</f>
        <v>0</v>
      </c>
      <c r="I145" t="str">
        <f>+'115'!H16</f>
        <v>B</v>
      </c>
      <c r="J145" t="str">
        <f>+'115'!I16</f>
        <v>La Labor, Chiantla, Huehuetenango</v>
      </c>
      <c r="K145" s="22">
        <f>+'115'!J16</f>
        <v>40707</v>
      </c>
      <c r="L145">
        <f>+'115'!K16</f>
        <v>0</v>
      </c>
      <c r="M145">
        <f>+'115'!L16</f>
        <v>115</v>
      </c>
      <c r="N145">
        <f>+'115'!M16</f>
        <v>400376</v>
      </c>
      <c r="O145">
        <f>+'115'!N16</f>
        <v>1699862</v>
      </c>
      <c r="P145">
        <f>+'115'!O16</f>
        <v>0</v>
      </c>
    </row>
    <row r="146" spans="1:16" x14ac:dyDescent="0.25">
      <c r="A146" s="20" t="str">
        <f ca="1">SUBSTITUTE(MID(_xlfn.FORMULATEXT(D146),4,4),"'","")</f>
        <v>115</v>
      </c>
      <c r="B146">
        <f>+'115'!A17</f>
        <v>15</v>
      </c>
      <c r="C146" t="str">
        <f>+'115'!B17</f>
        <v>Pinus sp.</v>
      </c>
      <c r="D146">
        <f>+'115'!C17</f>
        <v>42</v>
      </c>
      <c r="E146">
        <f>+'115'!D17</f>
        <v>20</v>
      </c>
      <c r="F146">
        <f>+'115'!E17</f>
        <v>15</v>
      </c>
      <c r="G146" t="str">
        <f>+'115'!F17</f>
        <v>Sano</v>
      </c>
      <c r="H146">
        <f>+'115'!G17</f>
        <v>0</v>
      </c>
      <c r="I146" t="str">
        <f>+'115'!H17</f>
        <v>B</v>
      </c>
      <c r="J146" t="str">
        <f>+'115'!I17</f>
        <v>La Labor, Chiantla, Huehuetenango</v>
      </c>
      <c r="K146" s="22">
        <f>+'115'!J17</f>
        <v>40707</v>
      </c>
      <c r="L146">
        <f>+'115'!K17</f>
        <v>0</v>
      </c>
      <c r="M146">
        <f>+'115'!L17</f>
        <v>115</v>
      </c>
      <c r="N146">
        <f>+'115'!M17</f>
        <v>400376</v>
      </c>
      <c r="O146">
        <f>+'115'!N17</f>
        <v>1699862</v>
      </c>
      <c r="P146">
        <f>+'115'!O17</f>
        <v>0</v>
      </c>
    </row>
    <row r="147" spans="1:16" x14ac:dyDescent="0.25">
      <c r="A147" s="20" t="str">
        <f ca="1">SUBSTITUTE(MID(_xlfn.FORMULATEXT(D147),4,4),"'","")</f>
        <v>115</v>
      </c>
      <c r="B147">
        <f>+'115'!A18</f>
        <v>16</v>
      </c>
      <c r="C147" t="str">
        <f>+'115'!B18</f>
        <v>Pinus sp.</v>
      </c>
      <c r="D147">
        <f>+'115'!C18</f>
        <v>15</v>
      </c>
      <c r="E147">
        <f>+'115'!D18</f>
        <v>12</v>
      </c>
      <c r="F147">
        <f>+'115'!E18</f>
        <v>8</v>
      </c>
      <c r="G147" t="str">
        <f>+'115'!F18</f>
        <v>Sano</v>
      </c>
      <c r="H147">
        <f>+'115'!G18</f>
        <v>0</v>
      </c>
      <c r="I147" t="str">
        <f>+'115'!H18</f>
        <v>B</v>
      </c>
      <c r="J147" t="str">
        <f>+'115'!I18</f>
        <v>La Labor, Chiantla, Huehuetenango</v>
      </c>
      <c r="K147" s="22">
        <f>+'115'!J18</f>
        <v>40707</v>
      </c>
      <c r="L147">
        <f>+'115'!K18</f>
        <v>0</v>
      </c>
      <c r="M147">
        <f>+'115'!L18</f>
        <v>115</v>
      </c>
      <c r="N147">
        <f>+'115'!M18</f>
        <v>400376</v>
      </c>
      <c r="O147">
        <f>+'115'!N18</f>
        <v>1699862</v>
      </c>
      <c r="P147">
        <f>+'115'!O18</f>
        <v>0</v>
      </c>
    </row>
    <row r="148" spans="1:16" x14ac:dyDescent="0.25">
      <c r="A148" s="20" t="str">
        <f ca="1">SUBSTITUTE(MID(_xlfn.FORMULATEXT(D148),4,4),"'","")</f>
        <v>115</v>
      </c>
      <c r="B148">
        <f>+'115'!A19</f>
        <v>17</v>
      </c>
      <c r="C148" t="str">
        <f>+'115'!B19</f>
        <v>Pinus sp.</v>
      </c>
      <c r="D148">
        <f>+'115'!C19</f>
        <v>41</v>
      </c>
      <c r="E148">
        <f>+'115'!D19</f>
        <v>18</v>
      </c>
      <c r="F148">
        <f>+'115'!E19</f>
        <v>13</v>
      </c>
      <c r="G148" t="str">
        <f>+'115'!F19</f>
        <v>Sano</v>
      </c>
      <c r="H148">
        <f>+'115'!G19</f>
        <v>0</v>
      </c>
      <c r="I148" t="str">
        <f>+'115'!H19</f>
        <v>B</v>
      </c>
      <c r="J148" t="str">
        <f>+'115'!I19</f>
        <v>La Labor, Chiantla, Huehuetenango</v>
      </c>
      <c r="K148" s="22">
        <f>+'115'!J19</f>
        <v>40707</v>
      </c>
      <c r="L148">
        <f>+'115'!K19</f>
        <v>0</v>
      </c>
      <c r="M148">
        <f>+'115'!L19</f>
        <v>115</v>
      </c>
      <c r="N148">
        <f>+'115'!M19</f>
        <v>400376</v>
      </c>
      <c r="O148">
        <f>+'115'!N19</f>
        <v>1699862</v>
      </c>
      <c r="P148">
        <f>+'115'!O19</f>
        <v>0</v>
      </c>
    </row>
    <row r="149" spans="1:16" x14ac:dyDescent="0.25">
      <c r="A149" s="20" t="str">
        <f ca="1">SUBSTITUTE(MID(_xlfn.FORMULATEXT(D149),4,4),"'","")</f>
        <v>119</v>
      </c>
      <c r="B149">
        <f>+'119'!A6</f>
        <v>0</v>
      </c>
      <c r="C149">
        <f>+'119'!B6</f>
        <v>0</v>
      </c>
      <c r="D149">
        <f>+'119'!C6</f>
        <v>0</v>
      </c>
      <c r="E149">
        <f>+'119'!D6</f>
        <v>0</v>
      </c>
      <c r="F149">
        <f>+'119'!E6</f>
        <v>0</v>
      </c>
      <c r="G149">
        <f>+'119'!F6</f>
        <v>0</v>
      </c>
      <c r="H149">
        <f>+'119'!G6</f>
        <v>0</v>
      </c>
      <c r="I149">
        <f>+'119'!H6</f>
        <v>0</v>
      </c>
      <c r="J149">
        <f>+'119'!I6</f>
        <v>0</v>
      </c>
      <c r="K149" s="22">
        <f>+'119'!J6</f>
        <v>0</v>
      </c>
      <c r="L149">
        <f>+'119'!K6</f>
        <v>0</v>
      </c>
      <c r="M149">
        <f>+'119'!L6</f>
        <v>0</v>
      </c>
      <c r="N149">
        <f>+'119'!M6</f>
        <v>0</v>
      </c>
      <c r="O149">
        <f>+'119'!N6</f>
        <v>0</v>
      </c>
      <c r="P149">
        <f>+'119'!O6</f>
        <v>0</v>
      </c>
    </row>
    <row r="150" spans="1:16" x14ac:dyDescent="0.25">
      <c r="A150" s="20" t="str">
        <f ca="1">SUBSTITUTE(MID(_xlfn.FORMULATEXT(D150),4,4),"'","")</f>
        <v>119</v>
      </c>
      <c r="B150">
        <f>+'119'!A3</f>
        <v>1</v>
      </c>
      <c r="C150" t="str">
        <f>+'119'!B3</f>
        <v>Pinus sp.</v>
      </c>
      <c r="D150">
        <f>+'119'!C3</f>
        <v>27</v>
      </c>
      <c r="E150">
        <f>+'119'!D3</f>
        <v>13</v>
      </c>
      <c r="F150">
        <f>+'119'!E3</f>
        <v>9</v>
      </c>
      <c r="G150" t="str">
        <f>+'119'!F3</f>
        <v>Sano</v>
      </c>
      <c r="H150">
        <f>+'119'!G3</f>
        <v>0</v>
      </c>
      <c r="I150" t="str">
        <f>+'119'!H3</f>
        <v>B</v>
      </c>
      <c r="J150" t="str">
        <f>+'119'!I3</f>
        <v>La Labor, Chiantla, Huehuetenango</v>
      </c>
      <c r="K150" s="22">
        <f>+'119'!J3</f>
        <v>40707</v>
      </c>
      <c r="L150">
        <f>+'119'!K3</f>
        <v>0</v>
      </c>
      <c r="M150">
        <f>+'119'!L3</f>
        <v>119</v>
      </c>
      <c r="N150">
        <f>+'119'!M3</f>
        <v>400189</v>
      </c>
      <c r="O150">
        <f>+'119'!N3</f>
        <v>1699340</v>
      </c>
      <c r="P150">
        <f>+'119'!O3</f>
        <v>0</v>
      </c>
    </row>
    <row r="151" spans="1:16" x14ac:dyDescent="0.25">
      <c r="A151" s="20" t="str">
        <f ca="1">SUBSTITUTE(MID(_xlfn.FORMULATEXT(D151),4,4),"'","")</f>
        <v>119</v>
      </c>
      <c r="B151">
        <f>+'119'!A4</f>
        <v>2</v>
      </c>
      <c r="C151" t="str">
        <f>+'119'!B4</f>
        <v>Pinus sp.</v>
      </c>
      <c r="D151">
        <f>+'119'!C4</f>
        <v>33</v>
      </c>
      <c r="E151">
        <f>+'119'!D4</f>
        <v>15</v>
      </c>
      <c r="F151">
        <f>+'119'!E4</f>
        <v>10</v>
      </c>
      <c r="G151" t="str">
        <f>+'119'!F4</f>
        <v>Sano</v>
      </c>
      <c r="H151">
        <f>+'119'!G4</f>
        <v>0</v>
      </c>
      <c r="I151" t="str">
        <f>+'119'!H4</f>
        <v>B</v>
      </c>
      <c r="J151" t="str">
        <f>+'119'!I4</f>
        <v>La Labor, Chiantla, Huehuetenango</v>
      </c>
      <c r="K151" s="22">
        <f>+'119'!J4</f>
        <v>40707</v>
      </c>
      <c r="L151">
        <f>+'119'!K4</f>
        <v>0</v>
      </c>
      <c r="M151">
        <f>+'119'!L4</f>
        <v>119</v>
      </c>
      <c r="N151">
        <f>+'119'!M4</f>
        <v>400189</v>
      </c>
      <c r="O151">
        <f>+'119'!N4</f>
        <v>1699340</v>
      </c>
      <c r="P151">
        <f>+'119'!O4</f>
        <v>0</v>
      </c>
    </row>
    <row r="152" spans="1:16" x14ac:dyDescent="0.25">
      <c r="A152" s="20" t="str">
        <f ca="1">SUBSTITUTE(MID(_xlfn.FORMULATEXT(D152),4,4),"'","")</f>
        <v>119</v>
      </c>
      <c r="B152">
        <f>+'119'!A5</f>
        <v>3</v>
      </c>
      <c r="C152" t="str">
        <f>+'119'!B5</f>
        <v>Pinus sp.</v>
      </c>
      <c r="D152">
        <f>+'119'!C5</f>
        <v>36</v>
      </c>
      <c r="E152">
        <f>+'119'!D5</f>
        <v>17</v>
      </c>
      <c r="F152">
        <f>+'119'!E5</f>
        <v>12</v>
      </c>
      <c r="G152" t="str">
        <f>+'119'!F5</f>
        <v>Sano</v>
      </c>
      <c r="H152">
        <f>+'119'!G5</f>
        <v>0</v>
      </c>
      <c r="I152" t="str">
        <f>+'119'!H5</f>
        <v>B</v>
      </c>
      <c r="J152" t="str">
        <f>+'119'!I5</f>
        <v>La Labor, Chiantla, Huehuetenango</v>
      </c>
      <c r="K152" s="22">
        <f>+'119'!J5</f>
        <v>40707</v>
      </c>
      <c r="L152">
        <f>+'119'!K5</f>
        <v>0</v>
      </c>
      <c r="M152">
        <f>+'119'!L5</f>
        <v>119</v>
      </c>
      <c r="N152">
        <f>+'119'!M5</f>
        <v>400189</v>
      </c>
      <c r="O152">
        <f>+'119'!N5</f>
        <v>1699340</v>
      </c>
      <c r="P152">
        <f>+'119'!O5</f>
        <v>0</v>
      </c>
    </row>
    <row r="153" spans="1:16" x14ac:dyDescent="0.25">
      <c r="A153" s="20" t="str">
        <f ca="1">SUBSTITUTE(MID(_xlfn.FORMULATEXT(D153),4,4),"'","")</f>
        <v>120</v>
      </c>
      <c r="B153">
        <f>+'120'!A8</f>
        <v>0</v>
      </c>
      <c r="C153">
        <f>+'120'!B8</f>
        <v>0</v>
      </c>
      <c r="D153">
        <f>+'120'!C8</f>
        <v>0</v>
      </c>
      <c r="E153">
        <f>+'120'!D8</f>
        <v>0</v>
      </c>
      <c r="F153">
        <f>+'120'!E8</f>
        <v>0</v>
      </c>
      <c r="G153">
        <f>+'120'!F8</f>
        <v>0</v>
      </c>
      <c r="H153">
        <f>+'120'!G8</f>
        <v>0</v>
      </c>
      <c r="I153">
        <f>+'120'!H8</f>
        <v>0</v>
      </c>
      <c r="J153">
        <f>+'120'!I8</f>
        <v>0</v>
      </c>
      <c r="K153" s="22">
        <f>+'120'!J8</f>
        <v>0</v>
      </c>
      <c r="L153">
        <f>+'120'!K8</f>
        <v>0</v>
      </c>
      <c r="M153">
        <f>+'120'!L8</f>
        <v>0</v>
      </c>
      <c r="N153">
        <f>+'120'!M8</f>
        <v>0</v>
      </c>
      <c r="O153">
        <f>+'120'!N8</f>
        <v>0</v>
      </c>
      <c r="P153">
        <f>+'120'!O8</f>
        <v>0</v>
      </c>
    </row>
    <row r="154" spans="1:16" x14ac:dyDescent="0.25">
      <c r="A154" s="20" t="str">
        <f ca="1">SUBSTITUTE(MID(_xlfn.FORMULATEXT(D154),4,4),"'","")</f>
        <v>120</v>
      </c>
      <c r="B154">
        <f>+'120'!A3</f>
        <v>1</v>
      </c>
      <c r="C154" t="str">
        <f>+'120'!B3</f>
        <v>Pinus sp.</v>
      </c>
      <c r="D154">
        <f>+'120'!C3</f>
        <v>39</v>
      </c>
      <c r="E154">
        <f>+'120'!D3</f>
        <v>14</v>
      </c>
      <c r="F154">
        <f>+'120'!E3</f>
        <v>9</v>
      </c>
      <c r="G154" t="str">
        <f>+'120'!F3</f>
        <v>Sano</v>
      </c>
      <c r="H154">
        <f>+'120'!G3</f>
        <v>0</v>
      </c>
      <c r="I154" t="str">
        <f>+'120'!H3</f>
        <v>B</v>
      </c>
      <c r="J154" t="str">
        <f>+'120'!I3</f>
        <v>La Labor, Chiantla, Huehuetenango</v>
      </c>
      <c r="K154" s="22">
        <f>+'120'!J3</f>
        <v>40707</v>
      </c>
      <c r="L154">
        <f>+'120'!K3</f>
        <v>0</v>
      </c>
      <c r="M154">
        <f>+'120'!L3</f>
        <v>120</v>
      </c>
      <c r="N154">
        <f>+'120'!M3</f>
        <v>400178</v>
      </c>
      <c r="O154">
        <f>+'120'!N3</f>
        <v>1699257</v>
      </c>
      <c r="P154">
        <f>+'120'!O3</f>
        <v>0</v>
      </c>
    </row>
    <row r="155" spans="1:16" x14ac:dyDescent="0.25">
      <c r="A155" s="20" t="str">
        <f ca="1">SUBSTITUTE(MID(_xlfn.FORMULATEXT(D155),4,4),"'","")</f>
        <v>120</v>
      </c>
      <c r="B155">
        <f>+'120'!A4</f>
        <v>2</v>
      </c>
      <c r="C155" t="str">
        <f>+'120'!B4</f>
        <v>Pinus sp.</v>
      </c>
      <c r="D155">
        <f>+'120'!C4</f>
        <v>31</v>
      </c>
      <c r="E155">
        <f>+'120'!D4</f>
        <v>12</v>
      </c>
      <c r="F155">
        <f>+'120'!E4</f>
        <v>8</v>
      </c>
      <c r="G155" t="str">
        <f>+'120'!F4</f>
        <v>Sano</v>
      </c>
      <c r="H155">
        <f>+'120'!G4</f>
        <v>0</v>
      </c>
      <c r="I155" t="str">
        <f>+'120'!H4</f>
        <v>B</v>
      </c>
      <c r="J155" t="str">
        <f>+'120'!I4</f>
        <v>La Labor, Chiantla, Huehuetenango</v>
      </c>
      <c r="K155" s="22">
        <f>+'120'!J4</f>
        <v>40707</v>
      </c>
      <c r="L155">
        <f>+'120'!K4</f>
        <v>0</v>
      </c>
      <c r="M155">
        <f>+'120'!L4</f>
        <v>120</v>
      </c>
      <c r="N155">
        <f>+'120'!M4</f>
        <v>400178</v>
      </c>
      <c r="O155">
        <f>+'120'!N4</f>
        <v>1699257</v>
      </c>
      <c r="P155">
        <f>+'120'!O4</f>
        <v>0</v>
      </c>
    </row>
    <row r="156" spans="1:16" x14ac:dyDescent="0.25">
      <c r="A156" s="20" t="str">
        <f ca="1">SUBSTITUTE(MID(_xlfn.FORMULATEXT(D156),4,4),"'","")</f>
        <v>120</v>
      </c>
      <c r="B156">
        <f>+'120'!A5</f>
        <v>3</v>
      </c>
      <c r="C156" t="str">
        <f>+'120'!B5</f>
        <v>Madrón</v>
      </c>
      <c r="D156">
        <f>+'120'!C5</f>
        <v>16</v>
      </c>
      <c r="E156">
        <f>+'120'!D5</f>
        <v>8</v>
      </c>
      <c r="F156">
        <f>+'120'!E5</f>
        <v>3</v>
      </c>
      <c r="G156" t="str">
        <f>+'120'!F5</f>
        <v>Sano</v>
      </c>
      <c r="H156">
        <f>+'120'!G5</f>
        <v>0</v>
      </c>
      <c r="I156" t="str">
        <f>+'120'!H5</f>
        <v>B</v>
      </c>
      <c r="J156" t="str">
        <f>+'120'!I5</f>
        <v>La Labor, Chiantla, Huehuetenango</v>
      </c>
      <c r="K156" s="22">
        <f>+'120'!J5</f>
        <v>40707</v>
      </c>
      <c r="L156">
        <f>+'120'!K5</f>
        <v>0</v>
      </c>
      <c r="M156">
        <f>+'120'!L5</f>
        <v>120</v>
      </c>
      <c r="N156">
        <f>+'120'!M5</f>
        <v>400178</v>
      </c>
      <c r="O156">
        <f>+'120'!N5</f>
        <v>1699257</v>
      </c>
      <c r="P156">
        <f>+'120'!O5</f>
        <v>0</v>
      </c>
    </row>
    <row r="157" spans="1:16" x14ac:dyDescent="0.25">
      <c r="A157" s="20" t="str">
        <f ca="1">SUBSTITUTE(MID(_xlfn.FORMULATEXT(D157),4,4),"'","")</f>
        <v>120</v>
      </c>
      <c r="B157">
        <f>+'120'!A6</f>
        <v>4</v>
      </c>
      <c r="C157" t="str">
        <f>+'120'!B6</f>
        <v>Pinus sp.</v>
      </c>
      <c r="D157">
        <f>+'120'!C6</f>
        <v>64</v>
      </c>
      <c r="E157">
        <f>+'120'!D6</f>
        <v>16</v>
      </c>
      <c r="F157">
        <f>+'120'!E6</f>
        <v>10</v>
      </c>
      <c r="G157" t="str">
        <f>+'120'!F6</f>
        <v>Sano</v>
      </c>
      <c r="H157">
        <f>+'120'!G6</f>
        <v>0</v>
      </c>
      <c r="I157" t="str">
        <f>+'120'!H6</f>
        <v>B</v>
      </c>
      <c r="J157" t="str">
        <f>+'120'!I6</f>
        <v>La Labor, Chiantla, Huehuetenango</v>
      </c>
      <c r="K157" s="22">
        <f>+'120'!J6</f>
        <v>40707</v>
      </c>
      <c r="L157">
        <f>+'120'!K6</f>
        <v>0</v>
      </c>
      <c r="M157">
        <f>+'120'!L6</f>
        <v>120</v>
      </c>
      <c r="N157">
        <f>+'120'!M6</f>
        <v>400178</v>
      </c>
      <c r="O157">
        <f>+'120'!N6</f>
        <v>1699257</v>
      </c>
      <c r="P157">
        <f>+'120'!O6</f>
        <v>0</v>
      </c>
    </row>
    <row r="158" spans="1:16" x14ac:dyDescent="0.25">
      <c r="A158" s="20" t="str">
        <f ca="1">SUBSTITUTE(MID(_xlfn.FORMULATEXT(D158),4,4),"'","")</f>
        <v>120</v>
      </c>
      <c r="B158">
        <f>+'120'!A7</f>
        <v>5</v>
      </c>
      <c r="C158" t="str">
        <f>+'120'!B7</f>
        <v>Quercus sp.</v>
      </c>
      <c r="D158">
        <f>+'120'!C7</f>
        <v>50</v>
      </c>
      <c r="E158">
        <f>+'120'!D7</f>
        <v>8</v>
      </c>
      <c r="F158">
        <f>+'120'!E7</f>
        <v>5</v>
      </c>
      <c r="G158" t="str">
        <f>+'120'!F7</f>
        <v>Sano</v>
      </c>
      <c r="H158">
        <f>+'120'!G7</f>
        <v>0</v>
      </c>
      <c r="I158" t="str">
        <f>+'120'!H7</f>
        <v>B</v>
      </c>
      <c r="J158" t="str">
        <f>+'120'!I7</f>
        <v>La Labor, Chiantla, Huehuetenango</v>
      </c>
      <c r="K158" s="22">
        <f>+'120'!J7</f>
        <v>40707</v>
      </c>
      <c r="L158">
        <f>+'120'!K7</f>
        <v>0</v>
      </c>
      <c r="M158">
        <f>+'120'!L7</f>
        <v>120</v>
      </c>
      <c r="N158">
        <f>+'120'!M7</f>
        <v>400178</v>
      </c>
      <c r="O158">
        <f>+'120'!N7</f>
        <v>1699257</v>
      </c>
      <c r="P158">
        <f>+'120'!O7</f>
        <v>0</v>
      </c>
    </row>
    <row r="159" spans="1:16" x14ac:dyDescent="0.25">
      <c r="A159" s="20" t="str">
        <f ca="1">SUBSTITUTE(MID(_xlfn.FORMULATEXT(D159),4,4),"'","")</f>
        <v>128</v>
      </c>
      <c r="B159">
        <f>+'128'!A11</f>
        <v>0</v>
      </c>
      <c r="C159">
        <f>+'128'!B11</f>
        <v>0</v>
      </c>
      <c r="D159">
        <f>+'128'!C11</f>
        <v>0</v>
      </c>
      <c r="E159">
        <f>+'128'!D11</f>
        <v>0</v>
      </c>
      <c r="F159">
        <f>+'128'!E11</f>
        <v>0</v>
      </c>
      <c r="G159">
        <f>+'128'!F11</f>
        <v>0</v>
      </c>
      <c r="H159">
        <f>+'128'!G11</f>
        <v>0</v>
      </c>
      <c r="I159">
        <f>+'128'!H11</f>
        <v>0</v>
      </c>
      <c r="J159">
        <f>+'128'!I11</f>
        <v>0</v>
      </c>
      <c r="K159" s="22">
        <f>+'128'!J11</f>
        <v>0</v>
      </c>
      <c r="L159">
        <f>+'128'!K11</f>
        <v>0</v>
      </c>
      <c r="M159">
        <f>+'128'!L11</f>
        <v>0</v>
      </c>
      <c r="N159">
        <f>+'128'!M11</f>
        <v>0</v>
      </c>
      <c r="O159">
        <f>+'128'!N11</f>
        <v>0</v>
      </c>
      <c r="P159">
        <f>+'128'!O11</f>
        <v>0</v>
      </c>
    </row>
    <row r="160" spans="1:16" x14ac:dyDescent="0.25">
      <c r="A160" s="20" t="str">
        <f ca="1">SUBSTITUTE(MID(_xlfn.FORMULATEXT(D160),4,4),"'","")</f>
        <v>128</v>
      </c>
      <c r="B160">
        <f>+'128'!A3</f>
        <v>1</v>
      </c>
      <c r="C160" t="str">
        <f>+'128'!B3</f>
        <v>Pinus sp.</v>
      </c>
      <c r="D160">
        <f>+'128'!C3</f>
        <v>22.2</v>
      </c>
      <c r="E160">
        <f>+'128'!D3</f>
        <v>9</v>
      </c>
      <c r="F160" t="str">
        <f>+'128'!E3</f>
        <v>---</v>
      </c>
      <c r="G160" t="str">
        <f>+'128'!F3</f>
        <v>Sano</v>
      </c>
      <c r="H160">
        <f>+'128'!G3</f>
        <v>0</v>
      </c>
      <c r="I160" t="str">
        <f>+'128'!H3</f>
        <v>B</v>
      </c>
      <c r="J160" t="str">
        <f>+'128'!I3</f>
        <v>Finca Sapocolaj, Chiantla, Huehuetenango</v>
      </c>
      <c r="K160" s="22">
        <f>+'128'!J3</f>
        <v>40708</v>
      </c>
      <c r="L160">
        <f>+'128'!K3</f>
        <v>0</v>
      </c>
      <c r="M160">
        <f>+'128'!L3</f>
        <v>128</v>
      </c>
      <c r="N160">
        <f>+'128'!M3</f>
        <v>399594</v>
      </c>
      <c r="O160">
        <f>+'128'!N3</f>
        <v>1698196</v>
      </c>
      <c r="P160">
        <f>+'128'!O3</f>
        <v>0</v>
      </c>
    </row>
    <row r="161" spans="1:16" x14ac:dyDescent="0.25">
      <c r="A161" s="20" t="str">
        <f ca="1">SUBSTITUTE(MID(_xlfn.FORMULATEXT(D161),4,4),"'","")</f>
        <v>128</v>
      </c>
      <c r="B161">
        <f>+'128'!A4</f>
        <v>2</v>
      </c>
      <c r="C161" t="str">
        <f>+'128'!B4</f>
        <v>Pinus sp.</v>
      </c>
      <c r="D161">
        <f>+'128'!C4</f>
        <v>47.5</v>
      </c>
      <c r="E161">
        <f>+'128'!D4</f>
        <v>18</v>
      </c>
      <c r="F161">
        <f>+'128'!E4</f>
        <v>10</v>
      </c>
      <c r="G161" t="str">
        <f>+'128'!F4</f>
        <v>Sano</v>
      </c>
      <c r="H161">
        <f>+'128'!G4</f>
        <v>0</v>
      </c>
      <c r="I161" t="str">
        <f>+'128'!H4</f>
        <v>B</v>
      </c>
      <c r="J161" t="str">
        <f>+'128'!I4</f>
        <v>Finca Sapocolaj, Chiantla, Huehuetenango</v>
      </c>
      <c r="K161" s="22">
        <f>+'128'!J4</f>
        <v>40708</v>
      </c>
      <c r="L161">
        <f>+'128'!K4</f>
        <v>0</v>
      </c>
      <c r="M161">
        <f>+'128'!L4</f>
        <v>128</v>
      </c>
      <c r="N161">
        <f>+'128'!M4</f>
        <v>399594</v>
      </c>
      <c r="O161">
        <f>+'128'!N4</f>
        <v>1698196</v>
      </c>
      <c r="P161">
        <f>+'128'!O4</f>
        <v>0</v>
      </c>
    </row>
    <row r="162" spans="1:16" x14ac:dyDescent="0.25">
      <c r="A162" s="20" t="str">
        <f ca="1">SUBSTITUTE(MID(_xlfn.FORMULATEXT(D162),4,4),"'","")</f>
        <v>128</v>
      </c>
      <c r="B162">
        <f>+'128'!A5</f>
        <v>3</v>
      </c>
      <c r="C162" t="str">
        <f>+'128'!B5</f>
        <v>Quercus sp.</v>
      </c>
      <c r="D162">
        <f>+'128'!C5</f>
        <v>16.2</v>
      </c>
      <c r="E162">
        <f>+'128'!D5</f>
        <v>7</v>
      </c>
      <c r="F162" t="str">
        <f>+'128'!E5</f>
        <v>---</v>
      </c>
      <c r="G162" t="str">
        <f>+'128'!F5</f>
        <v>Sano</v>
      </c>
      <c r="H162">
        <f>+'128'!G5</f>
        <v>0</v>
      </c>
      <c r="I162" t="str">
        <f>+'128'!H5</f>
        <v>B</v>
      </c>
      <c r="J162" t="str">
        <f>+'128'!I5</f>
        <v>Finca Sapocolaj, Chiantla, Huehuetenango</v>
      </c>
      <c r="K162" s="22">
        <f>+'128'!J5</f>
        <v>40708</v>
      </c>
      <c r="L162">
        <f>+'128'!K5</f>
        <v>0</v>
      </c>
      <c r="M162">
        <f>+'128'!L5</f>
        <v>128</v>
      </c>
      <c r="N162">
        <f>+'128'!M5</f>
        <v>399594</v>
      </c>
      <c r="O162">
        <f>+'128'!N5</f>
        <v>1698196</v>
      </c>
      <c r="P162">
        <f>+'128'!O5</f>
        <v>0</v>
      </c>
    </row>
    <row r="163" spans="1:16" x14ac:dyDescent="0.25">
      <c r="A163" s="20" t="str">
        <f ca="1">SUBSTITUTE(MID(_xlfn.FORMULATEXT(D163),4,4),"'","")</f>
        <v>128</v>
      </c>
      <c r="B163">
        <f>+'128'!A6</f>
        <v>4</v>
      </c>
      <c r="C163" t="str">
        <f>+'128'!B6</f>
        <v>Quercus sp.</v>
      </c>
      <c r="D163">
        <f>+'128'!C6</f>
        <v>13.3</v>
      </c>
      <c r="E163">
        <f>+'128'!D6</f>
        <v>6</v>
      </c>
      <c r="F163" t="str">
        <f>+'128'!E6</f>
        <v>---</v>
      </c>
      <c r="G163" t="str">
        <f>+'128'!F6</f>
        <v>Sano</v>
      </c>
      <c r="H163">
        <f>+'128'!G6</f>
        <v>0</v>
      </c>
      <c r="I163" t="str">
        <f>+'128'!H6</f>
        <v>B</v>
      </c>
      <c r="J163" t="str">
        <f>+'128'!I6</f>
        <v>Finca Sapocolaj, Chiantla, Huehuetenango</v>
      </c>
      <c r="K163" s="22">
        <f>+'128'!J6</f>
        <v>40708</v>
      </c>
      <c r="L163">
        <f>+'128'!K6</f>
        <v>0</v>
      </c>
      <c r="M163">
        <f>+'128'!L6</f>
        <v>128</v>
      </c>
      <c r="N163">
        <f>+'128'!M6</f>
        <v>399594</v>
      </c>
      <c r="O163">
        <f>+'128'!N6</f>
        <v>1698196</v>
      </c>
      <c r="P163">
        <f>+'128'!O6</f>
        <v>0</v>
      </c>
    </row>
    <row r="164" spans="1:16" x14ac:dyDescent="0.25">
      <c r="A164" s="20" t="str">
        <f ca="1">SUBSTITUTE(MID(_xlfn.FORMULATEXT(D164),4,4),"'","")</f>
        <v>128</v>
      </c>
      <c r="B164">
        <f>+'128'!A7</f>
        <v>5</v>
      </c>
      <c r="C164" t="str">
        <f>+'128'!B7</f>
        <v>Quercus sp.</v>
      </c>
      <c r="D164">
        <f>+'128'!C7</f>
        <v>16.399999999999999</v>
      </c>
      <c r="E164">
        <f>+'128'!D7</f>
        <v>9</v>
      </c>
      <c r="F164" t="str">
        <f>+'128'!E7</f>
        <v>---</v>
      </c>
      <c r="G164" t="str">
        <f>+'128'!F7</f>
        <v>Sano</v>
      </c>
      <c r="H164">
        <f>+'128'!G7</f>
        <v>0</v>
      </c>
      <c r="I164" t="str">
        <f>+'128'!H7</f>
        <v>B</v>
      </c>
      <c r="J164" t="str">
        <f>+'128'!I7</f>
        <v>Finca Sapocolaj, Chiantla, Huehuetenango</v>
      </c>
      <c r="K164" s="22">
        <f>+'128'!J7</f>
        <v>40708</v>
      </c>
      <c r="L164">
        <f>+'128'!K7</f>
        <v>0</v>
      </c>
      <c r="M164">
        <f>+'128'!L7</f>
        <v>128</v>
      </c>
      <c r="N164">
        <f>+'128'!M7</f>
        <v>399594</v>
      </c>
      <c r="O164">
        <f>+'128'!N7</f>
        <v>1698196</v>
      </c>
      <c r="P164">
        <f>+'128'!O7</f>
        <v>0</v>
      </c>
    </row>
    <row r="165" spans="1:16" x14ac:dyDescent="0.25">
      <c r="A165" s="20" t="str">
        <f ca="1">SUBSTITUTE(MID(_xlfn.FORMULATEXT(D165),4,4),"'","")</f>
        <v>128</v>
      </c>
      <c r="B165">
        <f>+'128'!A8</f>
        <v>6</v>
      </c>
      <c r="C165" t="str">
        <f>+'128'!B8</f>
        <v>Quercus sp.</v>
      </c>
      <c r="D165">
        <f>+'128'!C8</f>
        <v>16.8</v>
      </c>
      <c r="E165">
        <f>+'128'!D8</f>
        <v>8</v>
      </c>
      <c r="F165" t="str">
        <f>+'128'!E8</f>
        <v>---</v>
      </c>
      <c r="G165" t="str">
        <f>+'128'!F8</f>
        <v>Sano</v>
      </c>
      <c r="H165">
        <f>+'128'!G8</f>
        <v>0</v>
      </c>
      <c r="I165" t="str">
        <f>+'128'!H8</f>
        <v>B</v>
      </c>
      <c r="J165" t="str">
        <f>+'128'!I8</f>
        <v>Finca Sapocolaj, Chiantla, Huehuetenango</v>
      </c>
      <c r="K165" s="22">
        <f>+'128'!J8</f>
        <v>40708</v>
      </c>
      <c r="L165">
        <f>+'128'!K8</f>
        <v>0</v>
      </c>
      <c r="M165">
        <f>+'128'!L8</f>
        <v>128</v>
      </c>
      <c r="N165">
        <f>+'128'!M8</f>
        <v>399594</v>
      </c>
      <c r="O165">
        <f>+'128'!N8</f>
        <v>1698196</v>
      </c>
      <c r="P165">
        <f>+'128'!O8</f>
        <v>0</v>
      </c>
    </row>
    <row r="166" spans="1:16" x14ac:dyDescent="0.25">
      <c r="A166" s="20" t="str">
        <f ca="1">SUBSTITUTE(MID(_xlfn.FORMULATEXT(D166),4,4),"'","")</f>
        <v>128</v>
      </c>
      <c r="B166">
        <f>+'128'!A9</f>
        <v>7</v>
      </c>
      <c r="C166" t="str">
        <f>+'128'!B9</f>
        <v>Quercus sp.</v>
      </c>
      <c r="D166">
        <f>+'128'!C9</f>
        <v>22.7</v>
      </c>
      <c r="E166">
        <f>+'128'!D9</f>
        <v>12</v>
      </c>
      <c r="F166" t="str">
        <f>+'128'!E9</f>
        <v>---</v>
      </c>
      <c r="G166" t="str">
        <f>+'128'!F9</f>
        <v>Sano</v>
      </c>
      <c r="H166">
        <f>+'128'!G9</f>
        <v>0</v>
      </c>
      <c r="I166" t="str">
        <f>+'128'!H9</f>
        <v>B</v>
      </c>
      <c r="J166" t="str">
        <f>+'128'!I9</f>
        <v>Finca Sapocolaj, Chiantla, Huehuetenango</v>
      </c>
      <c r="K166" s="22">
        <f>+'128'!J9</f>
        <v>40708</v>
      </c>
      <c r="L166">
        <f>+'128'!K9</f>
        <v>0</v>
      </c>
      <c r="M166">
        <f>+'128'!L9</f>
        <v>128</v>
      </c>
      <c r="N166">
        <f>+'128'!M9</f>
        <v>399594</v>
      </c>
      <c r="O166">
        <f>+'128'!N9</f>
        <v>1698196</v>
      </c>
      <c r="P166">
        <f>+'128'!O9</f>
        <v>0</v>
      </c>
    </row>
    <row r="167" spans="1:16" x14ac:dyDescent="0.25">
      <c r="A167" s="20" t="str">
        <f ca="1">SUBSTITUTE(MID(_xlfn.FORMULATEXT(D167),4,4),"'","")</f>
        <v>128</v>
      </c>
      <c r="B167">
        <f>+'128'!A10</f>
        <v>8</v>
      </c>
      <c r="C167" t="str">
        <f>+'128'!B10</f>
        <v>Pinus sp.</v>
      </c>
      <c r="D167">
        <f>+'128'!C10</f>
        <v>47.2</v>
      </c>
      <c r="E167">
        <f>+'128'!D10</f>
        <v>25</v>
      </c>
      <c r="F167">
        <f>+'128'!E10</f>
        <v>10</v>
      </c>
      <c r="G167" t="str">
        <f>+'128'!F10</f>
        <v>Sano</v>
      </c>
      <c r="H167">
        <f>+'128'!G10</f>
        <v>0</v>
      </c>
      <c r="I167" t="str">
        <f>+'128'!H10</f>
        <v>B</v>
      </c>
      <c r="J167" t="str">
        <f>+'128'!I10</f>
        <v>Finca Sapocolaj, Chiantla, Huehuetenango</v>
      </c>
      <c r="K167" s="22">
        <f>+'128'!J10</f>
        <v>40708</v>
      </c>
      <c r="L167">
        <f>+'128'!K10</f>
        <v>0</v>
      </c>
      <c r="M167">
        <f>+'128'!L10</f>
        <v>128</v>
      </c>
      <c r="N167">
        <f>+'128'!M10</f>
        <v>399594</v>
      </c>
      <c r="O167">
        <f>+'128'!N10</f>
        <v>1698196</v>
      </c>
      <c r="P167">
        <f>+'128'!O10</f>
        <v>0</v>
      </c>
    </row>
    <row r="168" spans="1:16" x14ac:dyDescent="0.25">
      <c r="A168" s="20" t="str">
        <f ca="1">SUBSTITUTE(MID(_xlfn.FORMULATEXT(D168),4,4),"'","")</f>
        <v>132</v>
      </c>
      <c r="B168">
        <f>+'132'!A18</f>
        <v>0</v>
      </c>
      <c r="C168">
        <f>+'132'!B18</f>
        <v>0</v>
      </c>
      <c r="D168">
        <f>+'132'!C18</f>
        <v>0</v>
      </c>
      <c r="E168">
        <f>+'132'!D18</f>
        <v>0</v>
      </c>
      <c r="F168">
        <f>+'132'!E18</f>
        <v>0</v>
      </c>
      <c r="G168">
        <f>+'132'!F18</f>
        <v>0</v>
      </c>
      <c r="H168">
        <f>+'132'!G18</f>
        <v>0</v>
      </c>
      <c r="I168">
        <f>+'132'!H18</f>
        <v>0</v>
      </c>
      <c r="J168">
        <f>+'132'!I18</f>
        <v>0</v>
      </c>
      <c r="K168" s="22">
        <f>+'132'!J18</f>
        <v>0</v>
      </c>
      <c r="L168">
        <f>+'132'!K18</f>
        <v>0</v>
      </c>
      <c r="M168">
        <f>+'132'!L18</f>
        <v>0</v>
      </c>
      <c r="N168">
        <f>+'132'!M18</f>
        <v>0</v>
      </c>
      <c r="O168">
        <f>+'132'!N18</f>
        <v>0</v>
      </c>
      <c r="P168">
        <f>+'132'!O18</f>
        <v>0</v>
      </c>
    </row>
    <row r="169" spans="1:16" x14ac:dyDescent="0.25">
      <c r="A169" s="20" t="str">
        <f ca="1">SUBSTITUTE(MID(_xlfn.FORMULATEXT(D169),4,4),"'","")</f>
        <v>132</v>
      </c>
      <c r="B169">
        <f>+'132'!A3</f>
        <v>1</v>
      </c>
      <c r="C169" t="str">
        <f>+'132'!B3</f>
        <v>Pinus sp.</v>
      </c>
      <c r="D169">
        <f>+'132'!C3</f>
        <v>42</v>
      </c>
      <c r="E169">
        <f>+'132'!D3</f>
        <v>11</v>
      </c>
      <c r="F169" t="str">
        <f>+'132'!E3</f>
        <v>---</v>
      </c>
      <c r="G169" t="str">
        <f>+'132'!F3</f>
        <v>Sano</v>
      </c>
      <c r="H169">
        <f>+'132'!G3</f>
        <v>0</v>
      </c>
      <c r="I169" t="str">
        <f>+'132'!H3</f>
        <v>B</v>
      </c>
      <c r="J169" t="str">
        <f>+'132'!I3</f>
        <v>Finca Sapocolaj, Chiantla, Huehuetenango</v>
      </c>
      <c r="K169" s="22">
        <f>+'132'!J3</f>
        <v>40708</v>
      </c>
      <c r="L169">
        <f>+'132'!K3</f>
        <v>0</v>
      </c>
      <c r="M169">
        <f>+'132'!L3</f>
        <v>132</v>
      </c>
      <c r="N169">
        <f>+'132'!M3</f>
        <v>399321</v>
      </c>
      <c r="O169">
        <f>+'132'!N3</f>
        <v>1697621</v>
      </c>
      <c r="P169">
        <f>+'132'!O3</f>
        <v>0</v>
      </c>
    </row>
    <row r="170" spans="1:16" x14ac:dyDescent="0.25">
      <c r="A170" s="20" t="str">
        <f ca="1">SUBSTITUTE(MID(_xlfn.FORMULATEXT(D170),4,4),"'","")</f>
        <v>132</v>
      </c>
      <c r="B170">
        <f>+'132'!A4</f>
        <v>2</v>
      </c>
      <c r="C170" t="str">
        <f>+'132'!B4</f>
        <v>Pinus sp.</v>
      </c>
      <c r="D170">
        <f>+'132'!C4</f>
        <v>39.4</v>
      </c>
      <c r="E170">
        <f>+'132'!D4</f>
        <v>12</v>
      </c>
      <c r="F170">
        <f>+'132'!E4</f>
        <v>4</v>
      </c>
      <c r="G170" t="str">
        <f>+'132'!F4</f>
        <v>Sano</v>
      </c>
      <c r="H170">
        <f>+'132'!G4</f>
        <v>0</v>
      </c>
      <c r="I170" t="str">
        <f>+'132'!H4</f>
        <v>B</v>
      </c>
      <c r="J170" t="str">
        <f>+'132'!I4</f>
        <v>Finca Sapocolaj, Chiantla, Huehuetenango</v>
      </c>
      <c r="K170" s="22">
        <f>+'132'!J4</f>
        <v>40708</v>
      </c>
      <c r="L170">
        <f>+'132'!K4</f>
        <v>0</v>
      </c>
      <c r="M170">
        <f>+'132'!L4</f>
        <v>132</v>
      </c>
      <c r="N170">
        <f>+'132'!M4</f>
        <v>399321</v>
      </c>
      <c r="O170">
        <f>+'132'!N4</f>
        <v>1697621</v>
      </c>
      <c r="P170">
        <f>+'132'!O4</f>
        <v>0</v>
      </c>
    </row>
    <row r="171" spans="1:16" x14ac:dyDescent="0.25">
      <c r="A171" s="20" t="str">
        <f ca="1">SUBSTITUTE(MID(_xlfn.FORMULATEXT(D171),4,4),"'","")</f>
        <v>132</v>
      </c>
      <c r="B171">
        <f>+'132'!A5</f>
        <v>3</v>
      </c>
      <c r="C171" t="str">
        <f>+'132'!B5</f>
        <v>Pinus sp.</v>
      </c>
      <c r="D171">
        <f>+'132'!C5</f>
        <v>22.5</v>
      </c>
      <c r="E171">
        <f>+'132'!D5</f>
        <v>6</v>
      </c>
      <c r="F171" t="str">
        <f>+'132'!E5</f>
        <v>---</v>
      </c>
      <c r="G171" t="str">
        <f>+'132'!F5</f>
        <v>Sano</v>
      </c>
      <c r="H171">
        <f>+'132'!G5</f>
        <v>0</v>
      </c>
      <c r="I171" t="str">
        <f>+'132'!H5</f>
        <v>B</v>
      </c>
      <c r="J171" t="str">
        <f>+'132'!I5</f>
        <v>Finca Sapocolaj, Chiantla, Huehuetenango</v>
      </c>
      <c r="K171" s="22">
        <f>+'132'!J5</f>
        <v>40708</v>
      </c>
      <c r="L171">
        <f>+'132'!K5</f>
        <v>0</v>
      </c>
      <c r="M171">
        <f>+'132'!L5</f>
        <v>132</v>
      </c>
      <c r="N171">
        <f>+'132'!M5</f>
        <v>399321</v>
      </c>
      <c r="O171">
        <f>+'132'!N5</f>
        <v>1697621</v>
      </c>
      <c r="P171">
        <f>+'132'!O5</f>
        <v>0</v>
      </c>
    </row>
    <row r="172" spans="1:16" x14ac:dyDescent="0.25">
      <c r="A172" s="20" t="str">
        <f ca="1">SUBSTITUTE(MID(_xlfn.FORMULATEXT(D172),4,4),"'","")</f>
        <v>132</v>
      </c>
      <c r="B172">
        <f>+'132'!A6</f>
        <v>4</v>
      </c>
      <c r="C172" t="str">
        <f>+'132'!B6</f>
        <v>Pinus sp.</v>
      </c>
      <c r="D172">
        <f>+'132'!C6</f>
        <v>24</v>
      </c>
      <c r="E172">
        <f>+'132'!D6</f>
        <v>11</v>
      </c>
      <c r="F172" t="str">
        <f>+'132'!E6</f>
        <v>---</v>
      </c>
      <c r="G172" t="str">
        <f>+'132'!F6</f>
        <v>Sano</v>
      </c>
      <c r="H172">
        <f>+'132'!G6</f>
        <v>0</v>
      </c>
      <c r="I172" t="str">
        <f>+'132'!H6</f>
        <v>B</v>
      </c>
      <c r="J172" t="str">
        <f>+'132'!I6</f>
        <v>Finca Sapocolaj, Chiantla, Huehuetenango</v>
      </c>
      <c r="K172" s="22">
        <f>+'132'!J6</f>
        <v>40708</v>
      </c>
      <c r="L172">
        <f>+'132'!K6</f>
        <v>0</v>
      </c>
      <c r="M172">
        <f>+'132'!L6</f>
        <v>132</v>
      </c>
      <c r="N172">
        <f>+'132'!M6</f>
        <v>399321</v>
      </c>
      <c r="O172">
        <f>+'132'!N6</f>
        <v>1697621</v>
      </c>
      <c r="P172">
        <f>+'132'!O6</f>
        <v>0</v>
      </c>
    </row>
    <row r="173" spans="1:16" x14ac:dyDescent="0.25">
      <c r="A173" s="20" t="str">
        <f ca="1">SUBSTITUTE(MID(_xlfn.FORMULATEXT(D173),4,4),"'","")</f>
        <v>132</v>
      </c>
      <c r="B173">
        <f>+'132'!A7</f>
        <v>5</v>
      </c>
      <c r="C173" t="str">
        <f>+'132'!B7</f>
        <v>Pinus sp.</v>
      </c>
      <c r="D173">
        <f>+'132'!C7</f>
        <v>15.1</v>
      </c>
      <c r="E173">
        <f>+'132'!D7</f>
        <v>4</v>
      </c>
      <c r="F173" t="str">
        <f>+'132'!E7</f>
        <v>---</v>
      </c>
      <c r="G173" t="str">
        <f>+'132'!F7</f>
        <v>Sano</v>
      </c>
      <c r="H173">
        <f>+'132'!G7</f>
        <v>0</v>
      </c>
      <c r="I173" t="str">
        <f>+'132'!H7</f>
        <v>B</v>
      </c>
      <c r="J173" t="str">
        <f>+'132'!I7</f>
        <v>Finca Sapocolaj, Chiantla, Huehuetenango</v>
      </c>
      <c r="K173" s="22">
        <f>+'132'!J7</f>
        <v>40708</v>
      </c>
      <c r="L173">
        <f>+'132'!K7</f>
        <v>0</v>
      </c>
      <c r="M173">
        <f>+'132'!L7</f>
        <v>132</v>
      </c>
      <c r="N173">
        <f>+'132'!M7</f>
        <v>399321</v>
      </c>
      <c r="O173">
        <f>+'132'!N7</f>
        <v>1697621</v>
      </c>
      <c r="P173">
        <f>+'132'!O7</f>
        <v>0</v>
      </c>
    </row>
    <row r="174" spans="1:16" x14ac:dyDescent="0.25">
      <c r="A174" s="20" t="str">
        <f ca="1">SUBSTITUTE(MID(_xlfn.FORMULATEXT(D174),4,4),"'","")</f>
        <v>132</v>
      </c>
      <c r="B174">
        <f>+'132'!A8</f>
        <v>6</v>
      </c>
      <c r="C174" t="str">
        <f>+'132'!B8</f>
        <v>Pinus sp.</v>
      </c>
      <c r="D174">
        <f>+'132'!C8</f>
        <v>25.2</v>
      </c>
      <c r="E174">
        <f>+'132'!D8</f>
        <v>10</v>
      </c>
      <c r="F174" t="str">
        <f>+'132'!E8</f>
        <v>---</v>
      </c>
      <c r="G174" t="str">
        <f>+'132'!F8</f>
        <v>Sano</v>
      </c>
      <c r="H174">
        <f>+'132'!G8</f>
        <v>0</v>
      </c>
      <c r="I174" t="str">
        <f>+'132'!H8</f>
        <v>B</v>
      </c>
      <c r="J174" t="str">
        <f>+'132'!I8</f>
        <v>Finca Sapocolaj, Chiantla, Huehuetenango</v>
      </c>
      <c r="K174" s="22">
        <f>+'132'!J8</f>
        <v>40708</v>
      </c>
      <c r="L174">
        <f>+'132'!K8</f>
        <v>0</v>
      </c>
      <c r="M174">
        <f>+'132'!L8</f>
        <v>132</v>
      </c>
      <c r="N174">
        <f>+'132'!M8</f>
        <v>399321</v>
      </c>
      <c r="O174">
        <f>+'132'!N8</f>
        <v>1697621</v>
      </c>
      <c r="P174">
        <f>+'132'!O8</f>
        <v>0</v>
      </c>
    </row>
    <row r="175" spans="1:16" x14ac:dyDescent="0.25">
      <c r="A175" s="20" t="str">
        <f ca="1">SUBSTITUTE(MID(_xlfn.FORMULATEXT(D175),4,4),"'","")</f>
        <v>132</v>
      </c>
      <c r="B175">
        <f>+'132'!A9</f>
        <v>7</v>
      </c>
      <c r="C175" t="str">
        <f>+'132'!B9</f>
        <v>Pinus sp.</v>
      </c>
      <c r="D175">
        <f>+'132'!C9</f>
        <v>31.4</v>
      </c>
      <c r="E175">
        <f>+'132'!D9</f>
        <v>13</v>
      </c>
      <c r="F175">
        <f>+'132'!E9</f>
        <v>6</v>
      </c>
      <c r="G175" t="str">
        <f>+'132'!F9</f>
        <v>Sano</v>
      </c>
      <c r="H175">
        <f>+'132'!G9</f>
        <v>0</v>
      </c>
      <c r="I175" t="str">
        <f>+'132'!H9</f>
        <v>B</v>
      </c>
      <c r="J175" t="str">
        <f>+'132'!I9</f>
        <v>Finca Sapocolaj, Chiantla, Huehuetenango</v>
      </c>
      <c r="K175" s="22">
        <f>+'132'!J9</f>
        <v>40708</v>
      </c>
      <c r="L175">
        <f>+'132'!K9</f>
        <v>0</v>
      </c>
      <c r="M175">
        <f>+'132'!L9</f>
        <v>132</v>
      </c>
      <c r="N175">
        <f>+'132'!M9</f>
        <v>399321</v>
      </c>
      <c r="O175">
        <f>+'132'!N9</f>
        <v>1697621</v>
      </c>
      <c r="P175">
        <f>+'132'!O9</f>
        <v>0</v>
      </c>
    </row>
    <row r="176" spans="1:16" x14ac:dyDescent="0.25">
      <c r="A176" s="20" t="str">
        <f ca="1">SUBSTITUTE(MID(_xlfn.FORMULATEXT(D176),4,4),"'","")</f>
        <v>132</v>
      </c>
      <c r="B176">
        <f>+'132'!A10</f>
        <v>8</v>
      </c>
      <c r="C176" t="str">
        <f>+'132'!B10</f>
        <v>Pinus sp.</v>
      </c>
      <c r="D176">
        <f>+'132'!C10</f>
        <v>53.7</v>
      </c>
      <c r="E176">
        <f>+'132'!D10</f>
        <v>18</v>
      </c>
      <c r="F176">
        <f>+'132'!E10</f>
        <v>9</v>
      </c>
      <c r="G176" t="str">
        <f>+'132'!F10</f>
        <v>Sano</v>
      </c>
      <c r="H176">
        <f>+'132'!G10</f>
        <v>0</v>
      </c>
      <c r="I176" t="str">
        <f>+'132'!H10</f>
        <v>B</v>
      </c>
      <c r="J176" t="str">
        <f>+'132'!I10</f>
        <v>Finca Sapocolaj, Chiantla, Huehuetenango</v>
      </c>
      <c r="K176" s="22">
        <f>+'132'!J10</f>
        <v>40708</v>
      </c>
      <c r="L176">
        <f>+'132'!K10</f>
        <v>0</v>
      </c>
      <c r="M176">
        <f>+'132'!L10</f>
        <v>132</v>
      </c>
      <c r="N176">
        <f>+'132'!M10</f>
        <v>399321</v>
      </c>
      <c r="O176">
        <f>+'132'!N10</f>
        <v>1697621</v>
      </c>
      <c r="P176">
        <f>+'132'!O10</f>
        <v>0</v>
      </c>
    </row>
    <row r="177" spans="1:16" x14ac:dyDescent="0.25">
      <c r="A177" s="20" t="str">
        <f ca="1">SUBSTITUTE(MID(_xlfn.FORMULATEXT(D177),4,4),"'","")</f>
        <v>132</v>
      </c>
      <c r="B177">
        <f>+'132'!A11</f>
        <v>9</v>
      </c>
      <c r="C177" t="str">
        <f>+'132'!B11</f>
        <v>Pinus sp.</v>
      </c>
      <c r="D177">
        <f>+'132'!C11</f>
        <v>26.1</v>
      </c>
      <c r="E177">
        <f>+'132'!D11</f>
        <v>10</v>
      </c>
      <c r="F177" t="str">
        <f>+'132'!E11</f>
        <v>---</v>
      </c>
      <c r="G177" t="str">
        <f>+'132'!F11</f>
        <v>Sano</v>
      </c>
      <c r="H177">
        <f>+'132'!G11</f>
        <v>0</v>
      </c>
      <c r="I177" t="str">
        <f>+'132'!H11</f>
        <v>B</v>
      </c>
      <c r="J177" t="str">
        <f>+'132'!I11</f>
        <v>Finca Sapocolaj, Chiantla, Huehuetenango</v>
      </c>
      <c r="K177" s="22">
        <f>+'132'!J11</f>
        <v>40708</v>
      </c>
      <c r="L177">
        <f>+'132'!K11</f>
        <v>0</v>
      </c>
      <c r="M177">
        <f>+'132'!L11</f>
        <v>132</v>
      </c>
      <c r="N177">
        <f>+'132'!M11</f>
        <v>399321</v>
      </c>
      <c r="O177">
        <f>+'132'!N11</f>
        <v>1697621</v>
      </c>
      <c r="P177">
        <f>+'132'!O11</f>
        <v>0</v>
      </c>
    </row>
    <row r="178" spans="1:16" x14ac:dyDescent="0.25">
      <c r="A178" s="20" t="str">
        <f ca="1">SUBSTITUTE(MID(_xlfn.FORMULATEXT(D178),4,4),"'","")</f>
        <v>132</v>
      </c>
      <c r="B178">
        <f>+'132'!A12</f>
        <v>10</v>
      </c>
      <c r="C178" t="str">
        <f>+'132'!B12</f>
        <v>Pinus sp.</v>
      </c>
      <c r="D178">
        <f>+'132'!C12</f>
        <v>10.1</v>
      </c>
      <c r="E178">
        <f>+'132'!D12</f>
        <v>8</v>
      </c>
      <c r="F178" t="str">
        <f>+'132'!E12</f>
        <v>---</v>
      </c>
      <c r="G178" t="str">
        <f>+'132'!F12</f>
        <v>Sano</v>
      </c>
      <c r="H178">
        <f>+'132'!G12</f>
        <v>0</v>
      </c>
      <c r="I178" t="str">
        <f>+'132'!H12</f>
        <v>B</v>
      </c>
      <c r="J178" t="str">
        <f>+'132'!I12</f>
        <v>Finca Sapocolaj, Chiantla, Huehuetenango</v>
      </c>
      <c r="K178" s="22">
        <f>+'132'!J12</f>
        <v>40708</v>
      </c>
      <c r="L178">
        <f>+'132'!K12</f>
        <v>0</v>
      </c>
      <c r="M178">
        <f>+'132'!L12</f>
        <v>132</v>
      </c>
      <c r="N178">
        <f>+'132'!M12</f>
        <v>399321</v>
      </c>
      <c r="O178">
        <f>+'132'!N12</f>
        <v>1697621</v>
      </c>
      <c r="P178">
        <f>+'132'!O12</f>
        <v>0</v>
      </c>
    </row>
    <row r="179" spans="1:16" x14ac:dyDescent="0.25">
      <c r="A179" s="20" t="str">
        <f ca="1">SUBSTITUTE(MID(_xlfn.FORMULATEXT(D179),4,4),"'","")</f>
        <v>132</v>
      </c>
      <c r="B179">
        <f>+'132'!A13</f>
        <v>11</v>
      </c>
      <c r="C179" t="str">
        <f>+'132'!B13</f>
        <v>Pinus sp.</v>
      </c>
      <c r="D179">
        <f>+'132'!C13</f>
        <v>23.9</v>
      </c>
      <c r="E179">
        <f>+'132'!D13</f>
        <v>9</v>
      </c>
      <c r="F179" t="str">
        <f>+'132'!E13</f>
        <v>---</v>
      </c>
      <c r="G179" t="str">
        <f>+'132'!F13</f>
        <v>Sano</v>
      </c>
      <c r="H179">
        <f>+'132'!G13</f>
        <v>0</v>
      </c>
      <c r="I179" t="str">
        <f>+'132'!H13</f>
        <v>B</v>
      </c>
      <c r="J179" t="str">
        <f>+'132'!I13</f>
        <v>Finca Sapocolaj, Chiantla, Huehuetenango</v>
      </c>
      <c r="K179" s="22">
        <f>+'132'!J13</f>
        <v>40708</v>
      </c>
      <c r="L179">
        <f>+'132'!K13</f>
        <v>0</v>
      </c>
      <c r="M179">
        <f>+'132'!L13</f>
        <v>132</v>
      </c>
      <c r="N179">
        <f>+'132'!M13</f>
        <v>399321</v>
      </c>
      <c r="O179">
        <f>+'132'!N13</f>
        <v>1697621</v>
      </c>
      <c r="P179">
        <f>+'132'!O13</f>
        <v>0</v>
      </c>
    </row>
    <row r="180" spans="1:16" x14ac:dyDescent="0.25">
      <c r="A180" s="20" t="str">
        <f ca="1">SUBSTITUTE(MID(_xlfn.FORMULATEXT(D180),4,4),"'","")</f>
        <v>132</v>
      </c>
      <c r="B180">
        <f>+'132'!A14</f>
        <v>12</v>
      </c>
      <c r="C180" t="str">
        <f>+'132'!B14</f>
        <v>Pinus sp.</v>
      </c>
      <c r="D180">
        <f>+'132'!C14</f>
        <v>19.600000000000001</v>
      </c>
      <c r="E180">
        <f>+'132'!D14</f>
        <v>5</v>
      </c>
      <c r="F180" t="str">
        <f>+'132'!E14</f>
        <v>---</v>
      </c>
      <c r="G180" t="str">
        <f>+'132'!F14</f>
        <v>Sano</v>
      </c>
      <c r="H180">
        <f>+'132'!G14</f>
        <v>0</v>
      </c>
      <c r="I180" t="str">
        <f>+'132'!H14</f>
        <v>B</v>
      </c>
      <c r="J180" t="str">
        <f>+'132'!I14</f>
        <v>Finca Sapocolaj, Chiantla, Huehuetenango</v>
      </c>
      <c r="K180" s="22">
        <f>+'132'!J14</f>
        <v>40708</v>
      </c>
      <c r="L180">
        <f>+'132'!K14</f>
        <v>0</v>
      </c>
      <c r="M180">
        <f>+'132'!L14</f>
        <v>132</v>
      </c>
      <c r="N180">
        <f>+'132'!M14</f>
        <v>399321</v>
      </c>
      <c r="O180">
        <f>+'132'!N14</f>
        <v>1697621</v>
      </c>
      <c r="P180">
        <f>+'132'!O14</f>
        <v>0</v>
      </c>
    </row>
    <row r="181" spans="1:16" x14ac:dyDescent="0.25">
      <c r="A181" s="20" t="str">
        <f ca="1">SUBSTITUTE(MID(_xlfn.FORMULATEXT(D181),4,4),"'","")</f>
        <v>132</v>
      </c>
      <c r="B181">
        <f>+'132'!A15</f>
        <v>13</v>
      </c>
      <c r="C181" t="str">
        <f>+'132'!B15</f>
        <v>Pinus sp.</v>
      </c>
      <c r="D181">
        <f>+'132'!C15</f>
        <v>12.5</v>
      </c>
      <c r="E181">
        <f>+'132'!D15</f>
        <v>5</v>
      </c>
      <c r="F181" t="str">
        <f>+'132'!E15</f>
        <v>---</v>
      </c>
      <c r="G181" t="str">
        <f>+'132'!F15</f>
        <v>Sano</v>
      </c>
      <c r="H181">
        <f>+'132'!G15</f>
        <v>0</v>
      </c>
      <c r="I181" t="str">
        <f>+'132'!H15</f>
        <v>B</v>
      </c>
      <c r="J181" t="str">
        <f>+'132'!I15</f>
        <v>Finca Sapocolaj, Chiantla, Huehuetenango</v>
      </c>
      <c r="K181" s="22">
        <f>+'132'!J15</f>
        <v>40708</v>
      </c>
      <c r="L181">
        <f>+'132'!K15</f>
        <v>0</v>
      </c>
      <c r="M181">
        <f>+'132'!L15</f>
        <v>132</v>
      </c>
      <c r="N181">
        <f>+'132'!M15</f>
        <v>399321</v>
      </c>
      <c r="O181">
        <f>+'132'!N15</f>
        <v>1697621</v>
      </c>
      <c r="P181">
        <f>+'132'!O15</f>
        <v>0</v>
      </c>
    </row>
    <row r="182" spans="1:16" x14ac:dyDescent="0.25">
      <c r="A182" s="20" t="str">
        <f ca="1">SUBSTITUTE(MID(_xlfn.FORMULATEXT(D182),4,4),"'","")</f>
        <v>132</v>
      </c>
      <c r="B182">
        <f>+'132'!A16</f>
        <v>14</v>
      </c>
      <c r="C182" t="str">
        <f>+'132'!B16</f>
        <v>Pinus sp.</v>
      </c>
      <c r="D182">
        <f>+'132'!C16</f>
        <v>33.700000000000003</v>
      </c>
      <c r="E182">
        <f>+'132'!D16</f>
        <v>15</v>
      </c>
      <c r="F182">
        <f>+'132'!E16</f>
        <v>7</v>
      </c>
      <c r="G182" t="str">
        <f>+'132'!F16</f>
        <v>Sano</v>
      </c>
      <c r="H182">
        <f>+'132'!G16</f>
        <v>0</v>
      </c>
      <c r="I182" t="str">
        <f>+'132'!H16</f>
        <v>B</v>
      </c>
      <c r="J182" t="str">
        <f>+'132'!I16</f>
        <v>Finca Sapocolaj, Chiantla, Huehuetenango</v>
      </c>
      <c r="K182" s="22">
        <f>+'132'!J16</f>
        <v>40708</v>
      </c>
      <c r="L182">
        <f>+'132'!K16</f>
        <v>0</v>
      </c>
      <c r="M182">
        <f>+'132'!L16</f>
        <v>132</v>
      </c>
      <c r="N182">
        <f>+'132'!M16</f>
        <v>399321</v>
      </c>
      <c r="O182">
        <f>+'132'!N16</f>
        <v>1697621</v>
      </c>
      <c r="P182">
        <f>+'132'!O16</f>
        <v>0</v>
      </c>
    </row>
    <row r="183" spans="1:16" x14ac:dyDescent="0.25">
      <c r="A183" s="20" t="str">
        <f ca="1">SUBSTITUTE(MID(_xlfn.FORMULATEXT(D183),4,4),"'","")</f>
        <v>132</v>
      </c>
      <c r="B183">
        <f>+'132'!A17</f>
        <v>15</v>
      </c>
      <c r="C183" t="str">
        <f>+'132'!B17</f>
        <v>Pinus sp.</v>
      </c>
      <c r="D183">
        <f>+'132'!C17</f>
        <v>23.7</v>
      </c>
      <c r="E183">
        <f>+'132'!D17</f>
        <v>15</v>
      </c>
      <c r="F183">
        <f>+'132'!E17</f>
        <v>6</v>
      </c>
      <c r="G183" t="str">
        <f>+'132'!F17</f>
        <v>Sano</v>
      </c>
      <c r="H183">
        <f>+'132'!G17</f>
        <v>0</v>
      </c>
      <c r="I183" t="str">
        <f>+'132'!H17</f>
        <v>B</v>
      </c>
      <c r="J183" t="str">
        <f>+'132'!I17</f>
        <v>Finca Sapocolaj, Chiantla, Huehuetenango</v>
      </c>
      <c r="K183" s="22">
        <f>+'132'!J17</f>
        <v>40708</v>
      </c>
      <c r="L183">
        <f>+'132'!K17</f>
        <v>0</v>
      </c>
      <c r="M183">
        <f>+'132'!L17</f>
        <v>132</v>
      </c>
      <c r="N183">
        <f>+'132'!M17</f>
        <v>399321</v>
      </c>
      <c r="O183">
        <f>+'132'!N17</f>
        <v>1697621</v>
      </c>
      <c r="P183">
        <f>+'132'!O17</f>
        <v>0</v>
      </c>
    </row>
    <row r="184" spans="1:16" x14ac:dyDescent="0.25">
      <c r="A184" s="20" t="str">
        <f ca="1">SUBSTITUTE(MID(_xlfn.FORMULATEXT(D184),4,4),"'","")</f>
        <v>133</v>
      </c>
      <c r="B184">
        <f>+'133'!A27</f>
        <v>0</v>
      </c>
      <c r="C184">
        <f>+'133'!B27</f>
        <v>0</v>
      </c>
      <c r="D184">
        <f>+'133'!C27</f>
        <v>0</v>
      </c>
      <c r="E184">
        <f>+'133'!D27</f>
        <v>0</v>
      </c>
      <c r="F184">
        <f>+'133'!E27</f>
        <v>0</v>
      </c>
      <c r="G184">
        <f>+'133'!F27</f>
        <v>0</v>
      </c>
      <c r="H184">
        <f>+'133'!G27</f>
        <v>0</v>
      </c>
      <c r="I184">
        <f>+'133'!H27</f>
        <v>0</v>
      </c>
      <c r="J184">
        <f>+'133'!I27</f>
        <v>0</v>
      </c>
      <c r="K184" s="22">
        <f>+'133'!J27</f>
        <v>0</v>
      </c>
      <c r="L184">
        <f>+'133'!K27</f>
        <v>0</v>
      </c>
      <c r="M184">
        <f>+'133'!L27</f>
        <v>0</v>
      </c>
      <c r="N184">
        <f>+'133'!M27</f>
        <v>0</v>
      </c>
      <c r="O184">
        <f>+'133'!N27</f>
        <v>0</v>
      </c>
      <c r="P184">
        <f>+'133'!O27</f>
        <v>0</v>
      </c>
    </row>
    <row r="185" spans="1:16" x14ac:dyDescent="0.25">
      <c r="A185" s="20" t="str">
        <f ca="1">SUBSTITUTE(MID(_xlfn.FORMULATEXT(D185),4,4),"'","")</f>
        <v>133</v>
      </c>
      <c r="B185">
        <f>+'133'!A3</f>
        <v>1</v>
      </c>
      <c r="C185" t="str">
        <f>+'133'!B3</f>
        <v>Pinus sp.</v>
      </c>
      <c r="D185">
        <f>+'133'!C3</f>
        <v>43.2</v>
      </c>
      <c r="E185">
        <f>+'133'!D3</f>
        <v>25</v>
      </c>
      <c r="F185">
        <f>+'133'!E3</f>
        <v>15</v>
      </c>
      <c r="G185" t="str">
        <f>+'133'!F3</f>
        <v>Sano</v>
      </c>
      <c r="H185">
        <f>+'133'!G3</f>
        <v>0</v>
      </c>
      <c r="I185" t="str">
        <f>+'133'!H3</f>
        <v>B</v>
      </c>
      <c r="J185" t="str">
        <f>+'133'!I3</f>
        <v>Finca Sapocolaj, Chiantla, Huehuetenango</v>
      </c>
      <c r="K185" s="22">
        <f>+'133'!J3</f>
        <v>40708</v>
      </c>
      <c r="L185">
        <f>+'133'!K3</f>
        <v>0</v>
      </c>
      <c r="M185">
        <f>+'133'!L3</f>
        <v>133</v>
      </c>
      <c r="N185">
        <f>+'133'!M3</f>
        <v>399260</v>
      </c>
      <c r="O185">
        <f>+'133'!N3</f>
        <v>1697481</v>
      </c>
      <c r="P185">
        <f>+'133'!O3</f>
        <v>0</v>
      </c>
    </row>
    <row r="186" spans="1:16" x14ac:dyDescent="0.25">
      <c r="A186" s="20" t="str">
        <f ca="1">SUBSTITUTE(MID(_xlfn.FORMULATEXT(D186),4,4),"'","")</f>
        <v>133</v>
      </c>
      <c r="B186">
        <f>+'133'!A4</f>
        <v>2</v>
      </c>
      <c r="C186" t="str">
        <f>+'133'!B4</f>
        <v>Pinus sp.</v>
      </c>
      <c r="D186">
        <f>+'133'!C4</f>
        <v>24.2</v>
      </c>
      <c r="E186">
        <f>+'133'!D4</f>
        <v>15</v>
      </c>
      <c r="F186" t="str">
        <f>+'133'!E4</f>
        <v>---</v>
      </c>
      <c r="G186" t="str">
        <f>+'133'!F4</f>
        <v>Sano</v>
      </c>
      <c r="H186">
        <f>+'133'!G4</f>
        <v>0</v>
      </c>
      <c r="I186" t="str">
        <f>+'133'!H4</f>
        <v>B</v>
      </c>
      <c r="J186" t="str">
        <f>+'133'!I4</f>
        <v>Finca Sapocolaj, Chiantla, Huehuetenango</v>
      </c>
      <c r="K186" s="22">
        <f>+'133'!J4</f>
        <v>40708</v>
      </c>
      <c r="L186">
        <f>+'133'!K4</f>
        <v>0</v>
      </c>
      <c r="M186">
        <f>+'133'!L4</f>
        <v>133</v>
      </c>
      <c r="N186">
        <f>+'133'!M4</f>
        <v>399260</v>
      </c>
      <c r="O186">
        <f>+'133'!N4</f>
        <v>1697481</v>
      </c>
      <c r="P186">
        <f>+'133'!O4</f>
        <v>0</v>
      </c>
    </row>
    <row r="187" spans="1:16" x14ac:dyDescent="0.25">
      <c r="A187" s="20" t="str">
        <f ca="1">SUBSTITUTE(MID(_xlfn.FORMULATEXT(D187),4,4),"'","")</f>
        <v>133</v>
      </c>
      <c r="B187">
        <f>+'133'!A5</f>
        <v>3</v>
      </c>
      <c r="C187" t="str">
        <f>+'133'!B5</f>
        <v>Pinus sp.</v>
      </c>
      <c r="D187">
        <f>+'133'!C5</f>
        <v>23.2</v>
      </c>
      <c r="E187">
        <f>+'133'!D5</f>
        <v>13</v>
      </c>
      <c r="F187" t="str">
        <f>+'133'!E5</f>
        <v>---</v>
      </c>
      <c r="G187" t="str">
        <f>+'133'!F5</f>
        <v>Sano</v>
      </c>
      <c r="H187">
        <f>+'133'!G5</f>
        <v>0</v>
      </c>
      <c r="I187" t="str">
        <f>+'133'!H5</f>
        <v>B</v>
      </c>
      <c r="J187" t="str">
        <f>+'133'!I5</f>
        <v>Finca Sapocolaj, Chiantla, Huehuetenango</v>
      </c>
      <c r="K187" s="22">
        <f>+'133'!J5</f>
        <v>40708</v>
      </c>
      <c r="L187">
        <f>+'133'!K5</f>
        <v>0</v>
      </c>
      <c r="M187">
        <f>+'133'!L5</f>
        <v>133</v>
      </c>
      <c r="N187">
        <f>+'133'!M5</f>
        <v>399260</v>
      </c>
      <c r="O187">
        <f>+'133'!N5</f>
        <v>1697481</v>
      </c>
      <c r="P187">
        <f>+'133'!O5</f>
        <v>0</v>
      </c>
    </row>
    <row r="188" spans="1:16" x14ac:dyDescent="0.25">
      <c r="A188" s="20" t="str">
        <f ca="1">SUBSTITUTE(MID(_xlfn.FORMULATEXT(D188),4,4),"'","")</f>
        <v>133</v>
      </c>
      <c r="B188">
        <f>+'133'!A6</f>
        <v>4</v>
      </c>
      <c r="C188" t="str">
        <f>+'133'!B6</f>
        <v>Pinus sp.</v>
      </c>
      <c r="D188">
        <f>+'133'!C6</f>
        <v>17.399999999999999</v>
      </c>
      <c r="E188">
        <f>+'133'!D6</f>
        <v>12</v>
      </c>
      <c r="F188" t="str">
        <f>+'133'!E6</f>
        <v>---</v>
      </c>
      <c r="G188" t="str">
        <f>+'133'!F6</f>
        <v>Sano</v>
      </c>
      <c r="H188">
        <f>+'133'!G6</f>
        <v>0</v>
      </c>
      <c r="I188" t="str">
        <f>+'133'!H6</f>
        <v>B</v>
      </c>
      <c r="J188" t="str">
        <f>+'133'!I6</f>
        <v>Finca Sapocolaj, Chiantla, Huehuetenango</v>
      </c>
      <c r="K188" s="22">
        <f>+'133'!J6</f>
        <v>40708</v>
      </c>
      <c r="L188">
        <f>+'133'!K6</f>
        <v>0</v>
      </c>
      <c r="M188">
        <f>+'133'!L6</f>
        <v>133</v>
      </c>
      <c r="N188">
        <f>+'133'!M6</f>
        <v>399260</v>
      </c>
      <c r="O188">
        <f>+'133'!N6</f>
        <v>1697481</v>
      </c>
      <c r="P188">
        <f>+'133'!O6</f>
        <v>0</v>
      </c>
    </row>
    <row r="189" spans="1:16" x14ac:dyDescent="0.25">
      <c r="A189" s="20" t="str">
        <f ca="1">SUBSTITUTE(MID(_xlfn.FORMULATEXT(D189),4,4),"'","")</f>
        <v>133</v>
      </c>
      <c r="B189">
        <f>+'133'!A7</f>
        <v>5</v>
      </c>
      <c r="C189" t="str">
        <f>+'133'!B7</f>
        <v>Pinus sp.</v>
      </c>
      <c r="D189">
        <f>+'133'!C7</f>
        <v>43.5</v>
      </c>
      <c r="E189">
        <f>+'133'!D7</f>
        <v>25</v>
      </c>
      <c r="F189">
        <f>+'133'!E7</f>
        <v>15</v>
      </c>
      <c r="G189" t="str">
        <f>+'133'!F7</f>
        <v>Sano</v>
      </c>
      <c r="H189">
        <f>+'133'!G7</f>
        <v>0</v>
      </c>
      <c r="I189" t="str">
        <f>+'133'!H7</f>
        <v>B</v>
      </c>
      <c r="J189" t="str">
        <f>+'133'!I7</f>
        <v>Finca Sapocolaj, Chiantla, Huehuetenango</v>
      </c>
      <c r="K189" s="22">
        <f>+'133'!J7</f>
        <v>40708</v>
      </c>
      <c r="L189">
        <f>+'133'!K7</f>
        <v>0</v>
      </c>
      <c r="M189">
        <f>+'133'!L7</f>
        <v>133</v>
      </c>
      <c r="N189">
        <f>+'133'!M7</f>
        <v>399260</v>
      </c>
      <c r="O189">
        <f>+'133'!N7</f>
        <v>1697481</v>
      </c>
      <c r="P189">
        <f>+'133'!O7</f>
        <v>0</v>
      </c>
    </row>
    <row r="190" spans="1:16" x14ac:dyDescent="0.25">
      <c r="A190" s="20" t="str">
        <f ca="1">SUBSTITUTE(MID(_xlfn.FORMULATEXT(D190),4,4),"'","")</f>
        <v>133</v>
      </c>
      <c r="B190">
        <f>+'133'!A8</f>
        <v>6</v>
      </c>
      <c r="C190" t="str">
        <f>+'133'!B8</f>
        <v>Pinus sp.</v>
      </c>
      <c r="D190">
        <f>+'133'!C8</f>
        <v>16.3</v>
      </c>
      <c r="E190">
        <f>+'133'!D8</f>
        <v>9</v>
      </c>
      <c r="F190" t="str">
        <f>+'133'!E8</f>
        <v>---</v>
      </c>
      <c r="G190" t="str">
        <f>+'133'!F8</f>
        <v>Sano</v>
      </c>
      <c r="H190">
        <f>+'133'!G8</f>
        <v>0</v>
      </c>
      <c r="I190" t="str">
        <f>+'133'!H8</f>
        <v>B</v>
      </c>
      <c r="J190" t="str">
        <f>+'133'!I8</f>
        <v>Finca Sapocolaj, Chiantla, Huehuetenango</v>
      </c>
      <c r="K190" s="22">
        <f>+'133'!J8</f>
        <v>40708</v>
      </c>
      <c r="L190">
        <f>+'133'!K8</f>
        <v>0</v>
      </c>
      <c r="M190">
        <f>+'133'!L8</f>
        <v>133</v>
      </c>
      <c r="N190">
        <f>+'133'!M8</f>
        <v>399260</v>
      </c>
      <c r="O190">
        <f>+'133'!N8</f>
        <v>1697481</v>
      </c>
      <c r="P190">
        <f>+'133'!O8</f>
        <v>0</v>
      </c>
    </row>
    <row r="191" spans="1:16" x14ac:dyDescent="0.25">
      <c r="A191" s="20" t="str">
        <f ca="1">SUBSTITUTE(MID(_xlfn.FORMULATEXT(D191),4,4),"'","")</f>
        <v>133</v>
      </c>
      <c r="B191">
        <f>+'133'!A9</f>
        <v>7</v>
      </c>
      <c r="C191" t="str">
        <f>+'133'!B9</f>
        <v>Pinus sp.</v>
      </c>
      <c r="D191">
        <f>+'133'!C9</f>
        <v>11.9</v>
      </c>
      <c r="E191">
        <f>+'133'!D9</f>
        <v>9</v>
      </c>
      <c r="F191" t="str">
        <f>+'133'!E9</f>
        <v>---</v>
      </c>
      <c r="G191" t="str">
        <f>+'133'!F9</f>
        <v>Sano</v>
      </c>
      <c r="H191">
        <f>+'133'!G9</f>
        <v>0</v>
      </c>
      <c r="I191" t="str">
        <f>+'133'!H9</f>
        <v>B</v>
      </c>
      <c r="J191" t="str">
        <f>+'133'!I9</f>
        <v>Finca Sapocolaj, Chiantla, Huehuetenango</v>
      </c>
      <c r="K191" s="22">
        <f>+'133'!J9</f>
        <v>40708</v>
      </c>
      <c r="L191">
        <f>+'133'!K9</f>
        <v>0</v>
      </c>
      <c r="M191">
        <f>+'133'!L9</f>
        <v>133</v>
      </c>
      <c r="N191">
        <f>+'133'!M9</f>
        <v>399260</v>
      </c>
      <c r="O191">
        <f>+'133'!N9</f>
        <v>1697481</v>
      </c>
      <c r="P191">
        <f>+'133'!O9</f>
        <v>0</v>
      </c>
    </row>
    <row r="192" spans="1:16" x14ac:dyDescent="0.25">
      <c r="A192" s="20" t="str">
        <f ca="1">SUBSTITUTE(MID(_xlfn.FORMULATEXT(D192),4,4),"'","")</f>
        <v>133</v>
      </c>
      <c r="B192">
        <f>+'133'!A10</f>
        <v>8</v>
      </c>
      <c r="C192" t="str">
        <f>+'133'!B10</f>
        <v>Pinus sp.</v>
      </c>
      <c r="D192">
        <f>+'133'!C10</f>
        <v>22.1</v>
      </c>
      <c r="E192">
        <f>+'133'!D10</f>
        <v>12</v>
      </c>
      <c r="F192" t="str">
        <f>+'133'!E10</f>
        <v>---</v>
      </c>
      <c r="G192" t="str">
        <f>+'133'!F10</f>
        <v>Sano</v>
      </c>
      <c r="H192">
        <f>+'133'!G10</f>
        <v>0</v>
      </c>
      <c r="I192" t="str">
        <f>+'133'!H10</f>
        <v>B</v>
      </c>
      <c r="J192" t="str">
        <f>+'133'!I10</f>
        <v>Finca Sapocolaj, Chiantla, Huehuetenango</v>
      </c>
      <c r="K192" s="22">
        <f>+'133'!J10</f>
        <v>40708</v>
      </c>
      <c r="L192">
        <f>+'133'!K10</f>
        <v>0</v>
      </c>
      <c r="M192">
        <f>+'133'!L10</f>
        <v>133</v>
      </c>
      <c r="N192">
        <f>+'133'!M10</f>
        <v>399260</v>
      </c>
      <c r="O192">
        <f>+'133'!N10</f>
        <v>1697481</v>
      </c>
      <c r="P192">
        <f>+'133'!O10</f>
        <v>0</v>
      </c>
    </row>
    <row r="193" spans="1:16" x14ac:dyDescent="0.25">
      <c r="A193" s="20" t="str">
        <f ca="1">SUBSTITUTE(MID(_xlfn.FORMULATEXT(D193),4,4),"'","")</f>
        <v>133</v>
      </c>
      <c r="B193">
        <f>+'133'!A11</f>
        <v>9</v>
      </c>
      <c r="C193" t="str">
        <f>+'133'!B11</f>
        <v>Pinus sp.</v>
      </c>
      <c r="D193">
        <f>+'133'!C11</f>
        <v>15.6</v>
      </c>
      <c r="E193">
        <f>+'133'!D11</f>
        <v>10</v>
      </c>
      <c r="F193" t="str">
        <f>+'133'!E11</f>
        <v>---</v>
      </c>
      <c r="G193" t="str">
        <f>+'133'!F11</f>
        <v>Sano</v>
      </c>
      <c r="H193">
        <f>+'133'!G11</f>
        <v>0</v>
      </c>
      <c r="I193" t="str">
        <f>+'133'!H11</f>
        <v>B</v>
      </c>
      <c r="J193" t="str">
        <f>+'133'!I11</f>
        <v>Finca Sapocolaj, Chiantla, Huehuetenango</v>
      </c>
      <c r="K193" s="22">
        <f>+'133'!J11</f>
        <v>40708</v>
      </c>
      <c r="L193">
        <f>+'133'!K11</f>
        <v>0</v>
      </c>
      <c r="M193">
        <f>+'133'!L11</f>
        <v>133</v>
      </c>
      <c r="N193">
        <f>+'133'!M11</f>
        <v>399260</v>
      </c>
      <c r="O193">
        <f>+'133'!N11</f>
        <v>1697481</v>
      </c>
      <c r="P193">
        <f>+'133'!O11</f>
        <v>0</v>
      </c>
    </row>
    <row r="194" spans="1:16" x14ac:dyDescent="0.25">
      <c r="A194" s="20" t="str">
        <f ca="1">SUBSTITUTE(MID(_xlfn.FORMULATEXT(D194),4,4),"'","")</f>
        <v>133</v>
      </c>
      <c r="B194">
        <f>+'133'!A12</f>
        <v>10</v>
      </c>
      <c r="C194" t="str">
        <f>+'133'!B12</f>
        <v>Pinus sp.</v>
      </c>
      <c r="D194">
        <f>+'133'!C12</f>
        <v>34.5</v>
      </c>
      <c r="E194">
        <f>+'133'!D12</f>
        <v>25</v>
      </c>
      <c r="F194">
        <f>+'133'!E12</f>
        <v>15</v>
      </c>
      <c r="G194" t="str">
        <f>+'133'!F12</f>
        <v>Sano</v>
      </c>
      <c r="H194">
        <f>+'133'!G12</f>
        <v>0</v>
      </c>
      <c r="I194" t="str">
        <f>+'133'!H12</f>
        <v>B</v>
      </c>
      <c r="J194" t="str">
        <f>+'133'!I12</f>
        <v>Finca Sapocolaj, Chiantla, Huehuetenango</v>
      </c>
      <c r="K194" s="22">
        <f>+'133'!J12</f>
        <v>40708</v>
      </c>
      <c r="L194">
        <f>+'133'!K12</f>
        <v>0</v>
      </c>
      <c r="M194">
        <f>+'133'!L12</f>
        <v>133</v>
      </c>
      <c r="N194">
        <f>+'133'!M12</f>
        <v>399260</v>
      </c>
      <c r="O194">
        <f>+'133'!N12</f>
        <v>1697481</v>
      </c>
      <c r="P194">
        <f>+'133'!O12</f>
        <v>0</v>
      </c>
    </row>
    <row r="195" spans="1:16" x14ac:dyDescent="0.25">
      <c r="A195" s="20" t="str">
        <f ca="1">SUBSTITUTE(MID(_xlfn.FORMULATEXT(D195),4,4),"'","")</f>
        <v>133</v>
      </c>
      <c r="B195">
        <f>+'133'!A13</f>
        <v>11</v>
      </c>
      <c r="C195" t="str">
        <f>+'133'!B13</f>
        <v>Pinus sp.</v>
      </c>
      <c r="D195">
        <f>+'133'!C13</f>
        <v>10</v>
      </c>
      <c r="E195">
        <f>+'133'!D13</f>
        <v>6</v>
      </c>
      <c r="F195" t="str">
        <f>+'133'!E13</f>
        <v>---</v>
      </c>
      <c r="G195" t="str">
        <f>+'133'!F13</f>
        <v>Sano</v>
      </c>
      <c r="H195">
        <f>+'133'!G13</f>
        <v>0</v>
      </c>
      <c r="I195" t="str">
        <f>+'133'!H13</f>
        <v>B</v>
      </c>
      <c r="J195" t="str">
        <f>+'133'!I13</f>
        <v>Finca Sapocolaj, Chiantla, Huehuetenango</v>
      </c>
      <c r="K195" s="22">
        <f>+'133'!J13</f>
        <v>40708</v>
      </c>
      <c r="L195">
        <f>+'133'!K13</f>
        <v>0</v>
      </c>
      <c r="M195">
        <f>+'133'!L13</f>
        <v>133</v>
      </c>
      <c r="N195">
        <f>+'133'!M13</f>
        <v>399260</v>
      </c>
      <c r="O195">
        <f>+'133'!N13</f>
        <v>1697481</v>
      </c>
      <c r="P195">
        <f>+'133'!O13</f>
        <v>0</v>
      </c>
    </row>
    <row r="196" spans="1:16" x14ac:dyDescent="0.25">
      <c r="A196" s="20" t="str">
        <f ca="1">SUBSTITUTE(MID(_xlfn.FORMULATEXT(D196),4,4),"'","")</f>
        <v>133</v>
      </c>
      <c r="B196">
        <f>+'133'!A14</f>
        <v>12</v>
      </c>
      <c r="C196" t="str">
        <f>+'133'!B14</f>
        <v>Quercus sp.</v>
      </c>
      <c r="D196">
        <f>+'133'!C14</f>
        <v>19.3</v>
      </c>
      <c r="E196">
        <f>+'133'!D14</f>
        <v>6</v>
      </c>
      <c r="F196" t="str">
        <f>+'133'!E14</f>
        <v>---</v>
      </c>
      <c r="G196" t="str">
        <f>+'133'!F14</f>
        <v>Sano</v>
      </c>
      <c r="H196">
        <f>+'133'!G14</f>
        <v>0</v>
      </c>
      <c r="I196" t="str">
        <f>+'133'!H14</f>
        <v>B</v>
      </c>
      <c r="J196" t="str">
        <f>+'133'!I14</f>
        <v>Finca Sapocolaj, Chiantla, Huehuetenango</v>
      </c>
      <c r="K196" s="22">
        <f>+'133'!J14</f>
        <v>40708</v>
      </c>
      <c r="L196">
        <f>+'133'!K14</f>
        <v>0</v>
      </c>
      <c r="M196">
        <f>+'133'!L14</f>
        <v>133</v>
      </c>
      <c r="N196">
        <f>+'133'!M14</f>
        <v>399260</v>
      </c>
      <c r="O196">
        <f>+'133'!N14</f>
        <v>1697481</v>
      </c>
      <c r="P196">
        <f>+'133'!O14</f>
        <v>0</v>
      </c>
    </row>
    <row r="197" spans="1:16" x14ac:dyDescent="0.25">
      <c r="A197" s="20" t="str">
        <f ca="1">SUBSTITUTE(MID(_xlfn.FORMULATEXT(D197),4,4),"'","")</f>
        <v>133</v>
      </c>
      <c r="B197">
        <f>+'133'!A15</f>
        <v>13</v>
      </c>
      <c r="C197" t="str">
        <f>+'133'!B15</f>
        <v>Pinus sp.</v>
      </c>
      <c r="D197">
        <f>+'133'!C15</f>
        <v>26.4</v>
      </c>
      <c r="E197">
        <f>+'133'!D15</f>
        <v>15</v>
      </c>
      <c r="F197" t="str">
        <f>+'133'!E15</f>
        <v>---</v>
      </c>
      <c r="G197" t="str">
        <f>+'133'!F15</f>
        <v>Sano</v>
      </c>
      <c r="H197">
        <f>+'133'!G15</f>
        <v>0</v>
      </c>
      <c r="I197" t="str">
        <f>+'133'!H15</f>
        <v>B</v>
      </c>
      <c r="J197" t="str">
        <f>+'133'!I15</f>
        <v>Finca Sapocolaj, Chiantla, Huehuetenango</v>
      </c>
      <c r="K197" s="22">
        <f>+'133'!J15</f>
        <v>40708</v>
      </c>
      <c r="L197">
        <f>+'133'!K15</f>
        <v>0</v>
      </c>
      <c r="M197">
        <f>+'133'!L15</f>
        <v>133</v>
      </c>
      <c r="N197">
        <f>+'133'!M15</f>
        <v>399260</v>
      </c>
      <c r="O197">
        <f>+'133'!N15</f>
        <v>1697481</v>
      </c>
      <c r="P197">
        <f>+'133'!O15</f>
        <v>0</v>
      </c>
    </row>
    <row r="198" spans="1:16" x14ac:dyDescent="0.25">
      <c r="A198" s="20" t="str">
        <f ca="1">SUBSTITUTE(MID(_xlfn.FORMULATEXT(D198),4,4),"'","")</f>
        <v>133</v>
      </c>
      <c r="B198">
        <f>+'133'!A16</f>
        <v>14</v>
      </c>
      <c r="C198" t="str">
        <f>+'133'!B16</f>
        <v>Pinus sp.</v>
      </c>
      <c r="D198">
        <f>+'133'!C16</f>
        <v>32.5</v>
      </c>
      <c r="E198">
        <f>+'133'!D16</f>
        <v>20</v>
      </c>
      <c r="F198">
        <f>+'133'!E16</f>
        <v>12</v>
      </c>
      <c r="G198" t="str">
        <f>+'133'!F16</f>
        <v>Sano</v>
      </c>
      <c r="H198">
        <f>+'133'!G16</f>
        <v>0</v>
      </c>
      <c r="I198" t="str">
        <f>+'133'!H16</f>
        <v>B</v>
      </c>
      <c r="J198" t="str">
        <f>+'133'!I16</f>
        <v>Finca Sapocolaj, Chiantla, Huehuetenango</v>
      </c>
      <c r="K198" s="22">
        <f>+'133'!J16</f>
        <v>40708</v>
      </c>
      <c r="L198">
        <f>+'133'!K16</f>
        <v>0</v>
      </c>
      <c r="M198">
        <f>+'133'!L16</f>
        <v>133</v>
      </c>
      <c r="N198">
        <f>+'133'!M16</f>
        <v>399260</v>
      </c>
      <c r="O198">
        <f>+'133'!N16</f>
        <v>1697481</v>
      </c>
      <c r="P198">
        <f>+'133'!O16</f>
        <v>0</v>
      </c>
    </row>
    <row r="199" spans="1:16" x14ac:dyDescent="0.25">
      <c r="A199" s="20" t="str">
        <f ca="1">SUBSTITUTE(MID(_xlfn.FORMULATEXT(D199),4,4),"'","")</f>
        <v>133</v>
      </c>
      <c r="B199">
        <f>+'133'!A17</f>
        <v>15</v>
      </c>
      <c r="C199" t="str">
        <f>+'133'!B17</f>
        <v>Pinus sp.</v>
      </c>
      <c r="D199">
        <f>+'133'!C17</f>
        <v>41.6</v>
      </c>
      <c r="E199">
        <f>+'133'!D17</f>
        <v>25</v>
      </c>
      <c r="F199">
        <f>+'133'!E17</f>
        <v>18</v>
      </c>
      <c r="G199" t="str">
        <f>+'133'!F17</f>
        <v>Sano</v>
      </c>
      <c r="H199">
        <f>+'133'!G17</f>
        <v>0</v>
      </c>
      <c r="I199" t="str">
        <f>+'133'!H17</f>
        <v>B</v>
      </c>
      <c r="J199" t="str">
        <f>+'133'!I17</f>
        <v>Finca Sapocolaj, Chiantla, Huehuetenango</v>
      </c>
      <c r="K199" s="22">
        <f>+'133'!J17</f>
        <v>40708</v>
      </c>
      <c r="L199">
        <f>+'133'!K17</f>
        <v>0</v>
      </c>
      <c r="M199">
        <f>+'133'!L17</f>
        <v>133</v>
      </c>
      <c r="N199">
        <f>+'133'!M17</f>
        <v>399260</v>
      </c>
      <c r="O199">
        <f>+'133'!N17</f>
        <v>1697481</v>
      </c>
      <c r="P199">
        <f>+'133'!O17</f>
        <v>0</v>
      </c>
    </row>
    <row r="200" spans="1:16" x14ac:dyDescent="0.25">
      <c r="A200" s="20" t="str">
        <f ca="1">SUBSTITUTE(MID(_xlfn.FORMULATEXT(D200),4,4),"'","")</f>
        <v>133</v>
      </c>
      <c r="B200">
        <f>+'133'!A18</f>
        <v>16</v>
      </c>
      <c r="C200" t="str">
        <f>+'133'!B18</f>
        <v>Pinus sp.</v>
      </c>
      <c r="D200">
        <f>+'133'!C18</f>
        <v>28</v>
      </c>
      <c r="E200">
        <f>+'133'!D18</f>
        <v>20</v>
      </c>
      <c r="F200" t="str">
        <f>+'133'!E18</f>
        <v>---</v>
      </c>
      <c r="G200" t="str">
        <f>+'133'!F18</f>
        <v>Sano</v>
      </c>
      <c r="H200">
        <f>+'133'!G18</f>
        <v>0</v>
      </c>
      <c r="I200" t="str">
        <f>+'133'!H18</f>
        <v>B</v>
      </c>
      <c r="J200" t="str">
        <f>+'133'!I18</f>
        <v>Finca Sapocolaj, Chiantla, Huehuetenango</v>
      </c>
      <c r="K200" s="22">
        <f>+'133'!J18</f>
        <v>40708</v>
      </c>
      <c r="L200">
        <f>+'133'!K18</f>
        <v>0</v>
      </c>
      <c r="M200">
        <f>+'133'!L18</f>
        <v>133</v>
      </c>
      <c r="N200">
        <f>+'133'!M18</f>
        <v>399260</v>
      </c>
      <c r="O200">
        <f>+'133'!N18</f>
        <v>1697481</v>
      </c>
      <c r="P200">
        <f>+'133'!O18</f>
        <v>0</v>
      </c>
    </row>
    <row r="201" spans="1:16" x14ac:dyDescent="0.25">
      <c r="A201" s="20" t="str">
        <f ca="1">SUBSTITUTE(MID(_xlfn.FORMULATEXT(D201),4,4),"'","")</f>
        <v>133</v>
      </c>
      <c r="B201">
        <f>+'133'!A19</f>
        <v>17</v>
      </c>
      <c r="C201" t="str">
        <f>+'133'!B19</f>
        <v>Pinus sp.</v>
      </c>
      <c r="D201">
        <f>+'133'!C19</f>
        <v>56</v>
      </c>
      <c r="E201">
        <f>+'133'!D19</f>
        <v>23</v>
      </c>
      <c r="F201" t="str">
        <f>+'133'!E19</f>
        <v>---</v>
      </c>
      <c r="G201" t="str">
        <f>+'133'!F19</f>
        <v>Sano</v>
      </c>
      <c r="H201">
        <f>+'133'!G19</f>
        <v>0</v>
      </c>
      <c r="I201" t="str">
        <f>+'133'!H19</f>
        <v>B</v>
      </c>
      <c r="J201" t="str">
        <f>+'133'!I19</f>
        <v>Finca Sapocolaj, Chiantla, Huehuetenango</v>
      </c>
      <c r="K201" s="22">
        <f>+'133'!J19</f>
        <v>40708</v>
      </c>
      <c r="L201">
        <f>+'133'!K19</f>
        <v>0</v>
      </c>
      <c r="M201">
        <f>+'133'!L19</f>
        <v>133</v>
      </c>
      <c r="N201">
        <f>+'133'!M19</f>
        <v>399260</v>
      </c>
      <c r="O201">
        <f>+'133'!N19</f>
        <v>1697481</v>
      </c>
      <c r="P201">
        <f>+'133'!O19</f>
        <v>0</v>
      </c>
    </row>
    <row r="202" spans="1:16" x14ac:dyDescent="0.25">
      <c r="A202" s="20" t="str">
        <f ca="1">SUBSTITUTE(MID(_xlfn.FORMULATEXT(D202),4,4),"'","")</f>
        <v>133</v>
      </c>
      <c r="B202">
        <f>+'133'!A20</f>
        <v>18</v>
      </c>
      <c r="C202" t="str">
        <f>+'133'!B20</f>
        <v>Pinus sp.</v>
      </c>
      <c r="D202">
        <f>+'133'!C20</f>
        <v>24.3</v>
      </c>
      <c r="E202">
        <f>+'133'!D20</f>
        <v>10</v>
      </c>
      <c r="F202" t="str">
        <f>+'133'!E20</f>
        <v>---</v>
      </c>
      <c r="G202" t="str">
        <f>+'133'!F20</f>
        <v>Sano</v>
      </c>
      <c r="H202">
        <f>+'133'!G20</f>
        <v>0</v>
      </c>
      <c r="I202" t="str">
        <f>+'133'!H20</f>
        <v>B</v>
      </c>
      <c r="J202" t="str">
        <f>+'133'!I20</f>
        <v>Finca Sapocolaj, Chiantla, Huehuetenango</v>
      </c>
      <c r="K202" s="22">
        <f>+'133'!J20</f>
        <v>40708</v>
      </c>
      <c r="L202">
        <f>+'133'!K20</f>
        <v>0</v>
      </c>
      <c r="M202">
        <f>+'133'!L20</f>
        <v>133</v>
      </c>
      <c r="N202">
        <f>+'133'!M20</f>
        <v>399260</v>
      </c>
      <c r="O202">
        <f>+'133'!N20</f>
        <v>1697481</v>
      </c>
      <c r="P202">
        <f>+'133'!O20</f>
        <v>0</v>
      </c>
    </row>
    <row r="203" spans="1:16" x14ac:dyDescent="0.25">
      <c r="A203" s="20" t="str">
        <f ca="1">SUBSTITUTE(MID(_xlfn.FORMULATEXT(D203),4,4),"'","")</f>
        <v>133</v>
      </c>
      <c r="B203">
        <f>+'133'!A21</f>
        <v>19</v>
      </c>
      <c r="C203" t="str">
        <f>+'133'!B21</f>
        <v>Pinus sp.</v>
      </c>
      <c r="D203">
        <f>+'133'!C21</f>
        <v>45.8</v>
      </c>
      <c r="E203">
        <f>+'133'!D21</f>
        <v>20</v>
      </c>
      <c r="F203">
        <f>+'133'!E21</f>
        <v>13</v>
      </c>
      <c r="G203" t="str">
        <f>+'133'!F21</f>
        <v>Sano</v>
      </c>
      <c r="H203">
        <f>+'133'!G21</f>
        <v>0</v>
      </c>
      <c r="I203" t="str">
        <f>+'133'!H21</f>
        <v>B</v>
      </c>
      <c r="J203" t="str">
        <f>+'133'!I21</f>
        <v>Finca Sapocolaj, Chiantla, Huehuetenango</v>
      </c>
      <c r="K203" s="22">
        <f>+'133'!J21</f>
        <v>40708</v>
      </c>
      <c r="L203">
        <f>+'133'!K21</f>
        <v>0</v>
      </c>
      <c r="M203">
        <f>+'133'!L21</f>
        <v>133</v>
      </c>
      <c r="N203">
        <f>+'133'!M21</f>
        <v>399260</v>
      </c>
      <c r="O203">
        <f>+'133'!N21</f>
        <v>1697481</v>
      </c>
      <c r="P203">
        <f>+'133'!O21</f>
        <v>0</v>
      </c>
    </row>
    <row r="204" spans="1:16" x14ac:dyDescent="0.25">
      <c r="A204" s="20" t="str">
        <f ca="1">SUBSTITUTE(MID(_xlfn.FORMULATEXT(D204),4,4),"'","")</f>
        <v>133</v>
      </c>
      <c r="B204">
        <f>+'133'!A22</f>
        <v>20</v>
      </c>
      <c r="C204" t="str">
        <f>+'133'!B22</f>
        <v>Pinus sp.</v>
      </c>
      <c r="D204">
        <f>+'133'!C22</f>
        <v>26</v>
      </c>
      <c r="E204">
        <f>+'133'!D22</f>
        <v>12</v>
      </c>
      <c r="F204" t="str">
        <f>+'133'!E22</f>
        <v>---</v>
      </c>
      <c r="G204" t="str">
        <f>+'133'!F22</f>
        <v>Sano</v>
      </c>
      <c r="H204">
        <f>+'133'!G22</f>
        <v>0</v>
      </c>
      <c r="I204" t="str">
        <f>+'133'!H22</f>
        <v>B</v>
      </c>
      <c r="J204" t="str">
        <f>+'133'!I22</f>
        <v>Finca Sapocolaj, Chiantla, Huehuetenango</v>
      </c>
      <c r="K204" s="22">
        <f>+'133'!J22</f>
        <v>40708</v>
      </c>
      <c r="L204">
        <f>+'133'!K22</f>
        <v>0</v>
      </c>
      <c r="M204">
        <f>+'133'!L22</f>
        <v>133</v>
      </c>
      <c r="N204">
        <f>+'133'!M22</f>
        <v>399260</v>
      </c>
      <c r="O204">
        <f>+'133'!N22</f>
        <v>1697481</v>
      </c>
      <c r="P204">
        <f>+'133'!O22</f>
        <v>0</v>
      </c>
    </row>
    <row r="205" spans="1:16" x14ac:dyDescent="0.25">
      <c r="A205" s="20" t="str">
        <f ca="1">SUBSTITUTE(MID(_xlfn.FORMULATEXT(D205),4,4),"'","")</f>
        <v>133</v>
      </c>
      <c r="B205">
        <f>+'133'!A23</f>
        <v>21</v>
      </c>
      <c r="C205" t="str">
        <f>+'133'!B23</f>
        <v>Pinus sp.</v>
      </c>
      <c r="D205">
        <f>+'133'!C23</f>
        <v>17.100000000000001</v>
      </c>
      <c r="E205">
        <f>+'133'!D23</f>
        <v>12</v>
      </c>
      <c r="F205" t="str">
        <f>+'133'!E23</f>
        <v>---</v>
      </c>
      <c r="G205" t="str">
        <f>+'133'!F23</f>
        <v>Sano</v>
      </c>
      <c r="H205">
        <f>+'133'!G23</f>
        <v>0</v>
      </c>
      <c r="I205" t="str">
        <f>+'133'!H23</f>
        <v>B</v>
      </c>
      <c r="J205" t="str">
        <f>+'133'!I23</f>
        <v>Finca Sapocolaj, Chiantla, Huehuetenango</v>
      </c>
      <c r="K205" s="22">
        <f>+'133'!J23</f>
        <v>40708</v>
      </c>
      <c r="L205">
        <f>+'133'!K23</f>
        <v>0</v>
      </c>
      <c r="M205">
        <f>+'133'!L23</f>
        <v>133</v>
      </c>
      <c r="N205">
        <f>+'133'!M23</f>
        <v>399260</v>
      </c>
      <c r="O205">
        <f>+'133'!N23</f>
        <v>1697481</v>
      </c>
      <c r="P205">
        <f>+'133'!O23</f>
        <v>0</v>
      </c>
    </row>
    <row r="206" spans="1:16" x14ac:dyDescent="0.25">
      <c r="A206" s="20" t="str">
        <f ca="1">SUBSTITUTE(MID(_xlfn.FORMULATEXT(D206),4,4),"'","")</f>
        <v>133</v>
      </c>
      <c r="B206">
        <f>+'133'!A24</f>
        <v>22</v>
      </c>
      <c r="C206" t="str">
        <f>+'133'!B24</f>
        <v>Pinus sp.</v>
      </c>
      <c r="D206">
        <f>+'133'!C24</f>
        <v>35.200000000000003</v>
      </c>
      <c r="E206">
        <f>+'133'!D24</f>
        <v>20</v>
      </c>
      <c r="F206" t="str">
        <f>+'133'!E24</f>
        <v>---</v>
      </c>
      <c r="G206" t="str">
        <f>+'133'!F24</f>
        <v>Sano</v>
      </c>
      <c r="H206">
        <f>+'133'!G24</f>
        <v>0</v>
      </c>
      <c r="I206" t="str">
        <f>+'133'!H24</f>
        <v>B</v>
      </c>
      <c r="J206" t="str">
        <f>+'133'!I24</f>
        <v>Finca Sapocolaj, Chiantla, Huehuetenango</v>
      </c>
      <c r="K206" s="22">
        <f>+'133'!J24</f>
        <v>40708</v>
      </c>
      <c r="L206">
        <f>+'133'!K24</f>
        <v>0</v>
      </c>
      <c r="M206">
        <f>+'133'!L24</f>
        <v>133</v>
      </c>
      <c r="N206">
        <f>+'133'!M24</f>
        <v>399260</v>
      </c>
      <c r="O206">
        <f>+'133'!N24</f>
        <v>1697481</v>
      </c>
      <c r="P206">
        <f>+'133'!O24</f>
        <v>0</v>
      </c>
    </row>
    <row r="207" spans="1:16" x14ac:dyDescent="0.25">
      <c r="A207" s="20" t="str">
        <f ca="1">SUBSTITUTE(MID(_xlfn.FORMULATEXT(D207),4,4),"'","")</f>
        <v>133</v>
      </c>
      <c r="B207">
        <f>+'133'!A25</f>
        <v>23</v>
      </c>
      <c r="C207" t="str">
        <f>+'133'!B25</f>
        <v>Pinus sp.</v>
      </c>
      <c r="D207">
        <f>+'133'!C25</f>
        <v>24</v>
      </c>
      <c r="E207">
        <f>+'133'!D25</f>
        <v>18</v>
      </c>
      <c r="F207" t="str">
        <f>+'133'!E25</f>
        <v>---</v>
      </c>
      <c r="G207" t="str">
        <f>+'133'!F25</f>
        <v>Sano</v>
      </c>
      <c r="H207">
        <f>+'133'!G25</f>
        <v>0</v>
      </c>
      <c r="I207" t="str">
        <f>+'133'!H25</f>
        <v>B</v>
      </c>
      <c r="J207" t="str">
        <f>+'133'!I25</f>
        <v>Finca Sapocolaj, Chiantla, Huehuetenango</v>
      </c>
      <c r="K207" s="22">
        <f>+'133'!J25</f>
        <v>40708</v>
      </c>
      <c r="L207">
        <f>+'133'!K25</f>
        <v>0</v>
      </c>
      <c r="M207">
        <f>+'133'!L25</f>
        <v>133</v>
      </c>
      <c r="N207">
        <f>+'133'!M25</f>
        <v>399260</v>
      </c>
      <c r="O207">
        <f>+'133'!N25</f>
        <v>1697481</v>
      </c>
      <c r="P207">
        <f>+'133'!O25</f>
        <v>0</v>
      </c>
    </row>
    <row r="208" spans="1:16" x14ac:dyDescent="0.25">
      <c r="A208" s="20" t="str">
        <f ca="1">SUBSTITUTE(MID(_xlfn.FORMULATEXT(D208),4,4),"'","")</f>
        <v>133</v>
      </c>
      <c r="B208">
        <f>+'133'!A26</f>
        <v>24</v>
      </c>
      <c r="C208" t="str">
        <f>+'133'!B26</f>
        <v>Pinus sp.</v>
      </c>
      <c r="D208">
        <f>+'133'!C26</f>
        <v>23.8</v>
      </c>
      <c r="E208">
        <f>+'133'!D26</f>
        <v>18</v>
      </c>
      <c r="F208" t="str">
        <f>+'133'!E26</f>
        <v>---</v>
      </c>
      <c r="G208" t="str">
        <f>+'133'!F26</f>
        <v>Sano</v>
      </c>
      <c r="H208">
        <f>+'133'!G26</f>
        <v>0</v>
      </c>
      <c r="I208" t="str">
        <f>+'133'!H26</f>
        <v>B</v>
      </c>
      <c r="J208" t="str">
        <f>+'133'!I26</f>
        <v>Finca Sapocolaj, Chiantla, Huehuetenango</v>
      </c>
      <c r="K208" s="22">
        <f>+'133'!J26</f>
        <v>40708</v>
      </c>
      <c r="L208">
        <f>+'133'!K26</f>
        <v>0</v>
      </c>
      <c r="M208">
        <f>+'133'!L26</f>
        <v>133</v>
      </c>
      <c r="N208">
        <f>+'133'!M26</f>
        <v>399260</v>
      </c>
      <c r="O208">
        <f>+'133'!N26</f>
        <v>1697481</v>
      </c>
      <c r="P208">
        <f>+'133'!O26</f>
        <v>0</v>
      </c>
    </row>
    <row r="209" spans="1:16" x14ac:dyDescent="0.25">
      <c r="A209" s="20" t="str">
        <f ca="1">SUBSTITUTE(MID(_xlfn.FORMULATEXT(D209),4,4),"'","")</f>
        <v>142</v>
      </c>
      <c r="B209">
        <f>+'142'!A10</f>
        <v>0</v>
      </c>
      <c r="C209">
        <f>+'142'!B10</f>
        <v>0</v>
      </c>
      <c r="D209">
        <f>+'142'!C10</f>
        <v>0</v>
      </c>
      <c r="E209">
        <f>+'142'!D10</f>
        <v>0</v>
      </c>
      <c r="F209">
        <f>+'142'!E10</f>
        <v>0</v>
      </c>
      <c r="G209">
        <f>+'142'!F10</f>
        <v>0</v>
      </c>
      <c r="H209">
        <f>+'142'!G10</f>
        <v>0</v>
      </c>
      <c r="I209">
        <f>+'142'!H10</f>
        <v>0</v>
      </c>
      <c r="J209">
        <f>+'142'!I10</f>
        <v>0</v>
      </c>
      <c r="K209" s="22">
        <f>+'142'!J10</f>
        <v>0</v>
      </c>
      <c r="L209">
        <f>+'142'!K10</f>
        <v>0</v>
      </c>
      <c r="M209">
        <f>+'142'!L10</f>
        <v>0</v>
      </c>
      <c r="N209">
        <f>+'142'!M10</f>
        <v>0</v>
      </c>
      <c r="O209">
        <f>+'142'!N10</f>
        <v>0</v>
      </c>
      <c r="P209">
        <f>+'142'!O10</f>
        <v>0</v>
      </c>
    </row>
    <row r="210" spans="1:16" x14ac:dyDescent="0.25">
      <c r="A210" s="20" t="str">
        <f ca="1">SUBSTITUTE(MID(_xlfn.FORMULATEXT(D210),4,4),"'","")</f>
        <v>142</v>
      </c>
      <c r="B210">
        <f>+'142'!A3</f>
        <v>1</v>
      </c>
      <c r="C210" t="str">
        <f>+'142'!B3</f>
        <v>Pinus sp.</v>
      </c>
      <c r="D210">
        <f>+'142'!C3</f>
        <v>30</v>
      </c>
      <c r="E210">
        <f>+'142'!D3</f>
        <v>18</v>
      </c>
      <c r="F210">
        <f>+'142'!E3</f>
        <v>13</v>
      </c>
      <c r="G210" t="str">
        <f>+'142'!F3</f>
        <v>Sano</v>
      </c>
      <c r="H210">
        <f>+'142'!G3</f>
        <v>0</v>
      </c>
      <c r="I210" t="str">
        <f>+'142'!H3</f>
        <v>B</v>
      </c>
      <c r="J210" t="str">
        <f>+'142'!I3</f>
        <v>Chinaca, Huehuetenango</v>
      </c>
      <c r="K210" s="22">
        <f>+'142'!J3</f>
        <v>40703</v>
      </c>
      <c r="L210">
        <f>+'142'!K3</f>
        <v>0</v>
      </c>
      <c r="M210">
        <f>+'142'!L3</f>
        <v>142</v>
      </c>
      <c r="N210">
        <f>+'142'!M3</f>
        <v>390925</v>
      </c>
      <c r="O210">
        <f>+'142'!N3</f>
        <v>1695938</v>
      </c>
      <c r="P210">
        <f>+'142'!O3</f>
        <v>0</v>
      </c>
    </row>
    <row r="211" spans="1:16" x14ac:dyDescent="0.25">
      <c r="A211" s="20" t="str">
        <f ca="1">SUBSTITUTE(MID(_xlfn.FORMULATEXT(D211),4,4),"'","")</f>
        <v>142</v>
      </c>
      <c r="B211">
        <f>+'142'!A4</f>
        <v>2</v>
      </c>
      <c r="C211" t="str">
        <f>+'142'!B4</f>
        <v>Pinus sp.</v>
      </c>
      <c r="D211">
        <f>+'142'!C4</f>
        <v>31</v>
      </c>
      <c r="E211">
        <f>+'142'!D4</f>
        <v>18</v>
      </c>
      <c r="F211">
        <f>+'142'!E4</f>
        <v>13</v>
      </c>
      <c r="G211" t="str">
        <f>+'142'!F4</f>
        <v>Sano</v>
      </c>
      <c r="H211">
        <f>+'142'!G4</f>
        <v>0</v>
      </c>
      <c r="I211" t="str">
        <f>+'142'!H4</f>
        <v>B</v>
      </c>
      <c r="J211" t="str">
        <f>+'142'!I4</f>
        <v>Chinaca, Huehuetenango</v>
      </c>
      <c r="K211" s="22">
        <f>+'142'!J4</f>
        <v>40703</v>
      </c>
      <c r="L211">
        <f>+'142'!K4</f>
        <v>0</v>
      </c>
      <c r="M211">
        <f>+'142'!L4</f>
        <v>142</v>
      </c>
      <c r="N211">
        <f>+'142'!M4</f>
        <v>390925</v>
      </c>
      <c r="O211">
        <f>+'142'!N4</f>
        <v>1695938</v>
      </c>
      <c r="P211">
        <f>+'142'!O4</f>
        <v>0</v>
      </c>
    </row>
    <row r="212" spans="1:16" x14ac:dyDescent="0.25">
      <c r="A212" s="20" t="str">
        <f ca="1">SUBSTITUTE(MID(_xlfn.FORMULATEXT(D212),4,4),"'","")</f>
        <v>142</v>
      </c>
      <c r="B212">
        <f>+'142'!A5</f>
        <v>3</v>
      </c>
      <c r="C212" t="str">
        <f>+'142'!B5</f>
        <v>Pinus sp.</v>
      </c>
      <c r="D212">
        <f>+'142'!C5</f>
        <v>25</v>
      </c>
      <c r="E212">
        <f>+'142'!D5</f>
        <v>19</v>
      </c>
      <c r="F212">
        <f>+'142'!E5</f>
        <v>14</v>
      </c>
      <c r="G212" t="str">
        <f>+'142'!F5</f>
        <v>Sano</v>
      </c>
      <c r="H212">
        <f>+'142'!G5</f>
        <v>0</v>
      </c>
      <c r="I212" t="str">
        <f>+'142'!H5</f>
        <v>B</v>
      </c>
      <c r="J212" t="str">
        <f>+'142'!I5</f>
        <v>Chinaca, Huehuetenango</v>
      </c>
      <c r="K212" s="22">
        <f>+'142'!J5</f>
        <v>40703</v>
      </c>
      <c r="L212">
        <f>+'142'!K5</f>
        <v>0</v>
      </c>
      <c r="M212">
        <f>+'142'!L5</f>
        <v>142</v>
      </c>
      <c r="N212">
        <f>+'142'!M5</f>
        <v>390925</v>
      </c>
      <c r="O212">
        <f>+'142'!N5</f>
        <v>1695938</v>
      </c>
      <c r="P212">
        <f>+'142'!O5</f>
        <v>0</v>
      </c>
    </row>
    <row r="213" spans="1:16" x14ac:dyDescent="0.25">
      <c r="A213" s="20" t="str">
        <f ca="1">SUBSTITUTE(MID(_xlfn.FORMULATEXT(D213),4,4),"'","")</f>
        <v>142</v>
      </c>
      <c r="B213">
        <f>+'142'!A6</f>
        <v>4</v>
      </c>
      <c r="C213" t="str">
        <f>+'142'!B6</f>
        <v>Pinus sp.</v>
      </c>
      <c r="D213">
        <f>+'142'!C6</f>
        <v>23</v>
      </c>
      <c r="E213">
        <f>+'142'!D6</f>
        <v>18</v>
      </c>
      <c r="F213">
        <f>+'142'!E6</f>
        <v>15</v>
      </c>
      <c r="G213" t="str">
        <f>+'142'!F6</f>
        <v>Sano</v>
      </c>
      <c r="H213">
        <f>+'142'!G6</f>
        <v>0</v>
      </c>
      <c r="I213" t="str">
        <f>+'142'!H6</f>
        <v>B</v>
      </c>
      <c r="J213" t="str">
        <f>+'142'!I6</f>
        <v>Chinaca, Huehuetenango</v>
      </c>
      <c r="K213" s="22">
        <f>+'142'!J6</f>
        <v>40703</v>
      </c>
      <c r="L213">
        <f>+'142'!K6</f>
        <v>0</v>
      </c>
      <c r="M213">
        <f>+'142'!L6</f>
        <v>142</v>
      </c>
      <c r="N213">
        <f>+'142'!M6</f>
        <v>390925</v>
      </c>
      <c r="O213">
        <f>+'142'!N6</f>
        <v>1695938</v>
      </c>
      <c r="P213">
        <f>+'142'!O6</f>
        <v>0</v>
      </c>
    </row>
    <row r="214" spans="1:16" x14ac:dyDescent="0.25">
      <c r="A214" s="20" t="str">
        <f ca="1">SUBSTITUTE(MID(_xlfn.FORMULATEXT(D214),4,4),"'","")</f>
        <v>142</v>
      </c>
      <c r="B214">
        <f>+'142'!A7</f>
        <v>5</v>
      </c>
      <c r="C214" t="str">
        <f>+'142'!B7</f>
        <v>Pinus sp.</v>
      </c>
      <c r="D214">
        <f>+'142'!C7</f>
        <v>19</v>
      </c>
      <c r="E214">
        <f>+'142'!D7</f>
        <v>15</v>
      </c>
      <c r="F214">
        <f>+'142'!E7</f>
        <v>9</v>
      </c>
      <c r="G214" t="str">
        <f>+'142'!F7</f>
        <v>Sano</v>
      </c>
      <c r="H214">
        <f>+'142'!G7</f>
        <v>0</v>
      </c>
      <c r="I214" t="str">
        <f>+'142'!H7</f>
        <v>B</v>
      </c>
      <c r="J214" t="str">
        <f>+'142'!I7</f>
        <v>Chinaca, Huehuetenango</v>
      </c>
      <c r="K214" s="22">
        <f>+'142'!J7</f>
        <v>40703</v>
      </c>
      <c r="L214">
        <f>+'142'!K7</f>
        <v>0</v>
      </c>
      <c r="M214">
        <f>+'142'!L7</f>
        <v>142</v>
      </c>
      <c r="N214">
        <f>+'142'!M7</f>
        <v>390925</v>
      </c>
      <c r="O214">
        <f>+'142'!N7</f>
        <v>1695938</v>
      </c>
      <c r="P214">
        <f>+'142'!O7</f>
        <v>0</v>
      </c>
    </row>
    <row r="215" spans="1:16" x14ac:dyDescent="0.25">
      <c r="A215" s="20" t="str">
        <f ca="1">SUBSTITUTE(MID(_xlfn.FORMULATEXT(D215),4,4),"'","")</f>
        <v>142</v>
      </c>
      <c r="B215">
        <f>+'142'!A8</f>
        <v>6</v>
      </c>
      <c r="C215" t="str">
        <f>+'142'!B8</f>
        <v>Pinus sp.</v>
      </c>
      <c r="D215">
        <f>+'142'!C8</f>
        <v>30</v>
      </c>
      <c r="E215">
        <f>+'142'!D8</f>
        <v>20</v>
      </c>
      <c r="F215">
        <f>+'142'!E8</f>
        <v>15</v>
      </c>
      <c r="G215" t="str">
        <f>+'142'!F8</f>
        <v>Sano</v>
      </c>
      <c r="H215">
        <f>+'142'!G8</f>
        <v>0</v>
      </c>
      <c r="I215" t="str">
        <f>+'142'!H8</f>
        <v>B</v>
      </c>
      <c r="J215" t="str">
        <f>+'142'!I8</f>
        <v>Chinaca, Huehuetenango</v>
      </c>
      <c r="K215" s="22">
        <f>+'142'!J8</f>
        <v>40703</v>
      </c>
      <c r="L215">
        <f>+'142'!K8</f>
        <v>0</v>
      </c>
      <c r="M215">
        <f>+'142'!L8</f>
        <v>142</v>
      </c>
      <c r="N215">
        <f>+'142'!M8</f>
        <v>390925</v>
      </c>
      <c r="O215">
        <f>+'142'!N8</f>
        <v>1695938</v>
      </c>
      <c r="P215">
        <f>+'142'!O8</f>
        <v>0</v>
      </c>
    </row>
    <row r="216" spans="1:16" x14ac:dyDescent="0.25">
      <c r="A216" s="20" t="str">
        <f ca="1">SUBSTITUTE(MID(_xlfn.FORMULATEXT(D216),4,4),"'","")</f>
        <v>142</v>
      </c>
      <c r="B216">
        <f>+'142'!A9</f>
        <v>7</v>
      </c>
      <c r="C216" t="str">
        <f>+'142'!B9</f>
        <v>Pinus sp.</v>
      </c>
      <c r="D216">
        <f>+'142'!C9</f>
        <v>33</v>
      </c>
      <c r="E216">
        <f>+'142'!D9</f>
        <v>20</v>
      </c>
      <c r="F216">
        <f>+'142'!E9</f>
        <v>15</v>
      </c>
      <c r="G216" t="str">
        <f>+'142'!F9</f>
        <v>Sano</v>
      </c>
      <c r="H216">
        <f>+'142'!G9</f>
        <v>0</v>
      </c>
      <c r="I216" t="str">
        <f>+'142'!H9</f>
        <v>B</v>
      </c>
      <c r="J216" t="str">
        <f>+'142'!I9</f>
        <v>Chinaca, Huehuetenango</v>
      </c>
      <c r="K216" s="22">
        <f>+'142'!J9</f>
        <v>40703</v>
      </c>
      <c r="L216">
        <f>+'142'!K9</f>
        <v>0</v>
      </c>
      <c r="M216">
        <f>+'142'!L9</f>
        <v>142</v>
      </c>
      <c r="N216">
        <f>+'142'!M9</f>
        <v>390925</v>
      </c>
      <c r="O216">
        <f>+'142'!N9</f>
        <v>1695938</v>
      </c>
      <c r="P216">
        <f>+'142'!O9</f>
        <v>0</v>
      </c>
    </row>
    <row r="217" spans="1:16" x14ac:dyDescent="0.25">
      <c r="A217" s="20" t="str">
        <f ca="1">SUBSTITUTE(MID(_xlfn.FORMULATEXT(D217),4,4),"'","")</f>
        <v>143</v>
      </c>
      <c r="B217">
        <f>+'143'!A9</f>
        <v>0</v>
      </c>
      <c r="C217">
        <f>+'143'!B9</f>
        <v>0</v>
      </c>
      <c r="D217">
        <f>+'143'!C9</f>
        <v>0</v>
      </c>
      <c r="E217">
        <f>+'143'!D9</f>
        <v>0</v>
      </c>
      <c r="F217">
        <f>+'143'!E9</f>
        <v>0</v>
      </c>
      <c r="G217">
        <f>+'143'!F9</f>
        <v>0</v>
      </c>
      <c r="H217">
        <f>+'143'!G9</f>
        <v>0</v>
      </c>
      <c r="I217">
        <f>+'143'!H9</f>
        <v>0</v>
      </c>
      <c r="J217">
        <f>+'143'!I9</f>
        <v>0</v>
      </c>
      <c r="K217" s="22">
        <f>+'143'!J9</f>
        <v>0</v>
      </c>
      <c r="L217">
        <f>+'143'!K9</f>
        <v>0</v>
      </c>
      <c r="M217">
        <f>+'143'!L9</f>
        <v>0</v>
      </c>
      <c r="N217">
        <f>+'143'!M9</f>
        <v>0</v>
      </c>
      <c r="O217">
        <f>+'143'!N9</f>
        <v>0</v>
      </c>
      <c r="P217">
        <f>+'143'!O9</f>
        <v>0</v>
      </c>
    </row>
    <row r="218" spans="1:16" x14ac:dyDescent="0.25">
      <c r="A218" s="20" t="str">
        <f ca="1">SUBSTITUTE(MID(_xlfn.FORMULATEXT(D218),4,4),"'","")</f>
        <v>143</v>
      </c>
      <c r="B218">
        <f>+'143'!A3</f>
        <v>1</v>
      </c>
      <c r="C218" t="str">
        <f>+'143'!B3</f>
        <v>Pinus sp.</v>
      </c>
      <c r="D218">
        <f>+'143'!C3</f>
        <v>30</v>
      </c>
      <c r="E218">
        <f>+'143'!D3</f>
        <v>20</v>
      </c>
      <c r="F218">
        <f>+'143'!E3</f>
        <v>15</v>
      </c>
      <c r="G218" t="str">
        <f>+'143'!F3</f>
        <v>Sano</v>
      </c>
      <c r="H218">
        <f>+'143'!G3</f>
        <v>0</v>
      </c>
      <c r="I218" t="str">
        <f>+'143'!H3</f>
        <v>B</v>
      </c>
      <c r="J218" t="str">
        <f>+'143'!I3</f>
        <v>Chinaca, Huehuetenango</v>
      </c>
      <c r="K218" s="22">
        <f>+'143'!J3</f>
        <v>40703</v>
      </c>
      <c r="L218">
        <f>+'143'!K3</f>
        <v>0</v>
      </c>
      <c r="M218">
        <f>+'143'!L3</f>
        <v>143</v>
      </c>
      <c r="N218">
        <f>+'143'!M3</f>
        <v>399017</v>
      </c>
      <c r="O218">
        <f>+'143'!N3</f>
        <v>1695792</v>
      </c>
      <c r="P218">
        <f>+'143'!O3</f>
        <v>0</v>
      </c>
    </row>
    <row r="219" spans="1:16" x14ac:dyDescent="0.25">
      <c r="A219" s="20" t="str">
        <f ca="1">SUBSTITUTE(MID(_xlfn.FORMULATEXT(D219),4,4),"'","")</f>
        <v>143</v>
      </c>
      <c r="B219">
        <f>+'143'!A4</f>
        <v>2</v>
      </c>
      <c r="C219" t="str">
        <f>+'143'!B4</f>
        <v>Pinus sp.</v>
      </c>
      <c r="D219">
        <f>+'143'!C4</f>
        <v>40</v>
      </c>
      <c r="E219">
        <f>+'143'!D4</f>
        <v>20</v>
      </c>
      <c r="F219">
        <f>+'143'!E4</f>
        <v>15</v>
      </c>
      <c r="G219" t="str">
        <f>+'143'!F4</f>
        <v>Sano</v>
      </c>
      <c r="H219">
        <f>+'143'!G4</f>
        <v>0</v>
      </c>
      <c r="I219" t="str">
        <f>+'143'!H4</f>
        <v>B</v>
      </c>
      <c r="J219" t="str">
        <f>+'143'!I4</f>
        <v>Chinaca, Huehuetenango</v>
      </c>
      <c r="K219" s="22">
        <f>+'143'!J4</f>
        <v>40703</v>
      </c>
      <c r="L219">
        <f>+'143'!K4</f>
        <v>0</v>
      </c>
      <c r="M219">
        <f>+'143'!L4</f>
        <v>143</v>
      </c>
      <c r="N219">
        <f>+'143'!M4</f>
        <v>399017</v>
      </c>
      <c r="O219">
        <f>+'143'!N4</f>
        <v>1695792</v>
      </c>
      <c r="P219">
        <f>+'143'!O4</f>
        <v>0</v>
      </c>
    </row>
    <row r="220" spans="1:16" x14ac:dyDescent="0.25">
      <c r="A220" s="20" t="str">
        <f ca="1">SUBSTITUTE(MID(_xlfn.FORMULATEXT(D220),4,4),"'","")</f>
        <v>143</v>
      </c>
      <c r="B220">
        <f>+'143'!A5</f>
        <v>3</v>
      </c>
      <c r="C220" t="str">
        <f>+'143'!B5</f>
        <v>Pinus sp.</v>
      </c>
      <c r="D220">
        <f>+'143'!C5</f>
        <v>28</v>
      </c>
      <c r="E220">
        <f>+'143'!D5</f>
        <v>20</v>
      </c>
      <c r="F220">
        <f>+'143'!E5</f>
        <v>13</v>
      </c>
      <c r="G220" t="str">
        <f>+'143'!F5</f>
        <v>Sano</v>
      </c>
      <c r="H220">
        <f>+'143'!G5</f>
        <v>0</v>
      </c>
      <c r="I220" t="str">
        <f>+'143'!H5</f>
        <v>B</v>
      </c>
      <c r="J220" t="str">
        <f>+'143'!I5</f>
        <v>Chinaca, Huehuetenango</v>
      </c>
      <c r="K220" s="22">
        <f>+'143'!J5</f>
        <v>40703</v>
      </c>
      <c r="L220">
        <f>+'143'!K5</f>
        <v>0</v>
      </c>
      <c r="M220">
        <f>+'143'!L5</f>
        <v>143</v>
      </c>
      <c r="N220">
        <f>+'143'!M5</f>
        <v>399017</v>
      </c>
      <c r="O220">
        <f>+'143'!N5</f>
        <v>1695792</v>
      </c>
      <c r="P220">
        <f>+'143'!O5</f>
        <v>0</v>
      </c>
    </row>
    <row r="221" spans="1:16" x14ac:dyDescent="0.25">
      <c r="A221" s="20" t="str">
        <f ca="1">SUBSTITUTE(MID(_xlfn.FORMULATEXT(D221),4,4),"'","")</f>
        <v>143</v>
      </c>
      <c r="B221">
        <f>+'143'!A6</f>
        <v>4</v>
      </c>
      <c r="C221" t="str">
        <f>+'143'!B6</f>
        <v>Pinus sp.</v>
      </c>
      <c r="D221">
        <f>+'143'!C6</f>
        <v>20</v>
      </c>
      <c r="E221">
        <f>+'143'!D6</f>
        <v>15</v>
      </c>
      <c r="F221">
        <f>+'143'!E6</f>
        <v>11</v>
      </c>
      <c r="G221" t="str">
        <f>+'143'!F6</f>
        <v>Sano</v>
      </c>
      <c r="H221">
        <f>+'143'!G6</f>
        <v>0</v>
      </c>
      <c r="I221" t="str">
        <f>+'143'!H6</f>
        <v>B</v>
      </c>
      <c r="J221" t="str">
        <f>+'143'!I6</f>
        <v>Chinaca, Huehuetenango</v>
      </c>
      <c r="K221" s="22">
        <f>+'143'!J6</f>
        <v>40703</v>
      </c>
      <c r="L221">
        <f>+'143'!K6</f>
        <v>0</v>
      </c>
      <c r="M221">
        <f>+'143'!L6</f>
        <v>143</v>
      </c>
      <c r="N221">
        <f>+'143'!M6</f>
        <v>399017</v>
      </c>
      <c r="O221">
        <f>+'143'!N6</f>
        <v>1695792</v>
      </c>
      <c r="P221">
        <f>+'143'!O6</f>
        <v>0</v>
      </c>
    </row>
    <row r="222" spans="1:16" x14ac:dyDescent="0.25">
      <c r="A222" s="20" t="str">
        <f ca="1">SUBSTITUTE(MID(_xlfn.FORMULATEXT(D222),4,4),"'","")</f>
        <v>143</v>
      </c>
      <c r="B222">
        <f>+'143'!A7</f>
        <v>5</v>
      </c>
      <c r="C222" t="str">
        <f>+'143'!B7</f>
        <v>Pinus sp.</v>
      </c>
      <c r="D222">
        <f>+'143'!C7</f>
        <v>15</v>
      </c>
      <c r="E222">
        <f>+'143'!D7</f>
        <v>15</v>
      </c>
      <c r="F222">
        <f>+'143'!E7</f>
        <v>10</v>
      </c>
      <c r="G222" t="str">
        <f>+'143'!F7</f>
        <v>Sano</v>
      </c>
      <c r="H222">
        <f>+'143'!G7</f>
        <v>0</v>
      </c>
      <c r="I222" t="str">
        <f>+'143'!H7</f>
        <v>B</v>
      </c>
      <c r="J222" t="str">
        <f>+'143'!I7</f>
        <v>Chinaca, Huehuetenango</v>
      </c>
      <c r="K222" s="22">
        <f>+'143'!J7</f>
        <v>40703</v>
      </c>
      <c r="L222">
        <f>+'143'!K7</f>
        <v>0</v>
      </c>
      <c r="M222">
        <f>+'143'!L7</f>
        <v>143</v>
      </c>
      <c r="N222">
        <f>+'143'!M7</f>
        <v>399017</v>
      </c>
      <c r="O222">
        <f>+'143'!N7</f>
        <v>1695792</v>
      </c>
      <c r="P222">
        <f>+'143'!O7</f>
        <v>0</v>
      </c>
    </row>
    <row r="223" spans="1:16" x14ac:dyDescent="0.25">
      <c r="A223" s="20" t="str">
        <f ca="1">SUBSTITUTE(MID(_xlfn.FORMULATEXT(D223),4,4),"'","")</f>
        <v>143</v>
      </c>
      <c r="B223">
        <f>+'143'!A8</f>
        <v>6</v>
      </c>
      <c r="C223" t="str">
        <f>+'143'!B8</f>
        <v>Pinus sp.</v>
      </c>
      <c r="D223">
        <f>+'143'!C8</f>
        <v>18</v>
      </c>
      <c r="E223">
        <f>+'143'!D8</f>
        <v>15</v>
      </c>
      <c r="F223">
        <f>+'143'!E8</f>
        <v>8</v>
      </c>
      <c r="G223" t="str">
        <f>+'143'!F8</f>
        <v>Sano</v>
      </c>
      <c r="H223">
        <f>+'143'!G8</f>
        <v>0</v>
      </c>
      <c r="I223" t="str">
        <f>+'143'!H8</f>
        <v>B</v>
      </c>
      <c r="J223" t="str">
        <f>+'143'!I8</f>
        <v>Chinaca, Huehuetenango</v>
      </c>
      <c r="K223" s="22">
        <f>+'143'!J8</f>
        <v>40703</v>
      </c>
      <c r="L223">
        <f>+'143'!K8</f>
        <v>0</v>
      </c>
      <c r="M223">
        <f>+'143'!L8</f>
        <v>143</v>
      </c>
      <c r="N223">
        <f>+'143'!M8</f>
        <v>399017</v>
      </c>
      <c r="O223">
        <f>+'143'!N8</f>
        <v>1695792</v>
      </c>
      <c r="P223">
        <f>+'143'!O8</f>
        <v>0</v>
      </c>
    </row>
    <row r="224" spans="1:16" x14ac:dyDescent="0.25">
      <c r="A224" s="20" t="str">
        <f ca="1">SUBSTITUTE(MID(_xlfn.FORMULATEXT(D224),4,4),"'","")</f>
        <v>144</v>
      </c>
      <c r="B224">
        <f>+'144'!A8</f>
        <v>0</v>
      </c>
      <c r="C224">
        <f>+'144'!B8</f>
        <v>0</v>
      </c>
      <c r="D224">
        <f>+'144'!C8</f>
        <v>0</v>
      </c>
      <c r="E224">
        <f>+'144'!D8</f>
        <v>0</v>
      </c>
      <c r="F224">
        <f>+'144'!E8</f>
        <v>0</v>
      </c>
      <c r="G224">
        <f>+'144'!F8</f>
        <v>0</v>
      </c>
      <c r="H224">
        <f>+'144'!G8</f>
        <v>0</v>
      </c>
      <c r="I224">
        <f>+'144'!H8</f>
        <v>0</v>
      </c>
      <c r="J224">
        <f>+'144'!I8</f>
        <v>0</v>
      </c>
      <c r="K224" s="22">
        <f>+'144'!J8</f>
        <v>0</v>
      </c>
      <c r="L224">
        <f>+'144'!K8</f>
        <v>0</v>
      </c>
      <c r="M224">
        <f>+'144'!L8</f>
        <v>0</v>
      </c>
      <c r="N224">
        <f>+'144'!M8</f>
        <v>0</v>
      </c>
      <c r="O224">
        <f>+'144'!N8</f>
        <v>0</v>
      </c>
      <c r="P224">
        <f>+'144'!O8</f>
        <v>0</v>
      </c>
    </row>
    <row r="225" spans="1:16" x14ac:dyDescent="0.25">
      <c r="A225" s="20" t="str">
        <f ca="1">SUBSTITUTE(MID(_xlfn.FORMULATEXT(D225),4,4),"'","")</f>
        <v>144</v>
      </c>
      <c r="B225">
        <f>+'144'!A3</f>
        <v>1</v>
      </c>
      <c r="C225" t="str">
        <f>+'144'!B3</f>
        <v>Pinus sp.</v>
      </c>
      <c r="D225">
        <f>+'144'!C3</f>
        <v>30</v>
      </c>
      <c r="E225">
        <f>+'144'!D3</f>
        <v>18</v>
      </c>
      <c r="F225">
        <f>+'144'!E3</f>
        <v>15</v>
      </c>
      <c r="G225" t="str">
        <f>+'144'!F3</f>
        <v>Sano</v>
      </c>
      <c r="H225">
        <f>+'144'!G3</f>
        <v>0</v>
      </c>
      <c r="I225" t="str">
        <f>+'144'!H3</f>
        <v>B</v>
      </c>
      <c r="J225" t="str">
        <f>+'144'!I3</f>
        <v>Chinaca, Huehuetenango</v>
      </c>
      <c r="K225" s="22">
        <f>+'144'!J3</f>
        <v>40703</v>
      </c>
      <c r="L225">
        <f>+'144'!K3</f>
        <v>0</v>
      </c>
      <c r="M225">
        <f>+'144'!L3</f>
        <v>144</v>
      </c>
      <c r="N225">
        <f>+'144'!M3</f>
        <v>398978</v>
      </c>
      <c r="O225">
        <f>+'144'!N3</f>
        <v>1695719</v>
      </c>
      <c r="P225">
        <f>+'144'!O3</f>
        <v>0</v>
      </c>
    </row>
    <row r="226" spans="1:16" x14ac:dyDescent="0.25">
      <c r="A226" s="20" t="str">
        <f ca="1">SUBSTITUTE(MID(_xlfn.FORMULATEXT(D226),4,4),"'","")</f>
        <v>144</v>
      </c>
      <c r="B226">
        <f>+'144'!A4</f>
        <v>2</v>
      </c>
      <c r="C226" t="str">
        <f>+'144'!B4</f>
        <v>Pinus sp.</v>
      </c>
      <c r="D226">
        <f>+'144'!C4</f>
        <v>33</v>
      </c>
      <c r="E226">
        <f>+'144'!D4</f>
        <v>19</v>
      </c>
      <c r="F226">
        <f>+'144'!E4</f>
        <v>15</v>
      </c>
      <c r="G226" t="str">
        <f>+'144'!F4</f>
        <v>Sano</v>
      </c>
      <c r="H226">
        <f>+'144'!G4</f>
        <v>0</v>
      </c>
      <c r="I226" t="str">
        <f>+'144'!H4</f>
        <v>B</v>
      </c>
      <c r="J226" t="str">
        <f>+'144'!I4</f>
        <v>Chinaca, Huehuetenango</v>
      </c>
      <c r="K226" s="22">
        <f>+'144'!J4</f>
        <v>40703</v>
      </c>
      <c r="L226">
        <f>+'144'!K4</f>
        <v>0</v>
      </c>
      <c r="M226">
        <f>+'144'!L4</f>
        <v>144</v>
      </c>
      <c r="N226">
        <f>+'144'!M4</f>
        <v>398978</v>
      </c>
      <c r="O226">
        <f>+'144'!N4</f>
        <v>1695719</v>
      </c>
      <c r="P226">
        <f>+'144'!O4</f>
        <v>0</v>
      </c>
    </row>
    <row r="227" spans="1:16" x14ac:dyDescent="0.25">
      <c r="A227" s="20" t="str">
        <f ca="1">SUBSTITUTE(MID(_xlfn.FORMULATEXT(D227),4,4),"'","")</f>
        <v>144</v>
      </c>
      <c r="B227">
        <f>+'144'!A5</f>
        <v>3</v>
      </c>
      <c r="C227" t="str">
        <f>+'144'!B5</f>
        <v>Pinus sp.</v>
      </c>
      <c r="D227">
        <f>+'144'!C5</f>
        <v>30</v>
      </c>
      <c r="E227">
        <f>+'144'!D5</f>
        <v>18</v>
      </c>
      <c r="F227">
        <f>+'144'!E5</f>
        <v>16</v>
      </c>
      <c r="G227" t="str">
        <f>+'144'!F5</f>
        <v>Sano</v>
      </c>
      <c r="H227">
        <f>+'144'!G5</f>
        <v>0</v>
      </c>
      <c r="I227" t="str">
        <f>+'144'!H5</f>
        <v>B</v>
      </c>
      <c r="J227" t="str">
        <f>+'144'!I5</f>
        <v>Chinaca, Huehuetenango</v>
      </c>
      <c r="K227" s="22">
        <f>+'144'!J5</f>
        <v>40703</v>
      </c>
      <c r="L227">
        <f>+'144'!K5</f>
        <v>0</v>
      </c>
      <c r="M227">
        <f>+'144'!L5</f>
        <v>144</v>
      </c>
      <c r="N227">
        <f>+'144'!M5</f>
        <v>398978</v>
      </c>
      <c r="O227">
        <f>+'144'!N5</f>
        <v>1695719</v>
      </c>
      <c r="P227">
        <f>+'144'!O5</f>
        <v>0</v>
      </c>
    </row>
    <row r="228" spans="1:16" x14ac:dyDescent="0.25">
      <c r="A228" s="20" t="str">
        <f ca="1">SUBSTITUTE(MID(_xlfn.FORMULATEXT(D228),4,4),"'","")</f>
        <v>144</v>
      </c>
      <c r="B228">
        <f>+'144'!A6</f>
        <v>4</v>
      </c>
      <c r="C228" t="str">
        <f>+'144'!B6</f>
        <v>Pinus sp.</v>
      </c>
      <c r="D228">
        <f>+'144'!C6</f>
        <v>29</v>
      </c>
      <c r="E228">
        <f>+'144'!D6</f>
        <v>18</v>
      </c>
      <c r="F228">
        <f>+'144'!E6</f>
        <v>10</v>
      </c>
      <c r="G228" t="str">
        <f>+'144'!F6</f>
        <v>Sano</v>
      </c>
      <c r="H228">
        <f>+'144'!G6</f>
        <v>0</v>
      </c>
      <c r="I228" t="str">
        <f>+'144'!H6</f>
        <v>B</v>
      </c>
      <c r="J228" t="str">
        <f>+'144'!I6</f>
        <v>Chinaca, Huehuetenango</v>
      </c>
      <c r="K228" s="22">
        <f>+'144'!J6</f>
        <v>40703</v>
      </c>
      <c r="L228">
        <f>+'144'!K6</f>
        <v>0</v>
      </c>
      <c r="M228">
        <f>+'144'!L6</f>
        <v>144</v>
      </c>
      <c r="N228">
        <f>+'144'!M6</f>
        <v>398978</v>
      </c>
      <c r="O228">
        <f>+'144'!N6</f>
        <v>1695719</v>
      </c>
      <c r="P228">
        <f>+'144'!O6</f>
        <v>0</v>
      </c>
    </row>
    <row r="229" spans="1:16" x14ac:dyDescent="0.25">
      <c r="A229" s="20" t="str">
        <f ca="1">SUBSTITUTE(MID(_xlfn.FORMULATEXT(D229),4,4),"'","")</f>
        <v>144</v>
      </c>
      <c r="B229">
        <f>+'144'!A7</f>
        <v>5</v>
      </c>
      <c r="C229" t="str">
        <f>+'144'!B7</f>
        <v>Pinus sp.</v>
      </c>
      <c r="D229">
        <f>+'144'!C7</f>
        <v>35</v>
      </c>
      <c r="E229">
        <f>+'144'!D7</f>
        <v>20</v>
      </c>
      <c r="F229">
        <f>+'144'!E7</f>
        <v>15</v>
      </c>
      <c r="G229" t="str">
        <f>+'144'!F7</f>
        <v>Sano</v>
      </c>
      <c r="H229">
        <f>+'144'!G7</f>
        <v>0</v>
      </c>
      <c r="I229" t="str">
        <f>+'144'!H7</f>
        <v>B</v>
      </c>
      <c r="J229" t="str">
        <f>+'144'!I7</f>
        <v>Chinaca, Huehuetenango</v>
      </c>
      <c r="K229" s="22">
        <f>+'144'!J7</f>
        <v>40703</v>
      </c>
      <c r="L229">
        <f>+'144'!K7</f>
        <v>0</v>
      </c>
      <c r="M229">
        <f>+'144'!L7</f>
        <v>144</v>
      </c>
      <c r="N229">
        <f>+'144'!M7</f>
        <v>398978</v>
      </c>
      <c r="O229">
        <f>+'144'!N7</f>
        <v>1695719</v>
      </c>
      <c r="P229">
        <f>+'144'!O7</f>
        <v>0</v>
      </c>
    </row>
    <row r="230" spans="1:16" x14ac:dyDescent="0.25">
      <c r="A230" s="20" t="str">
        <f ca="1">SUBSTITUTE(MID(_xlfn.FORMULATEXT(D230),4,4),"'","")</f>
        <v>145</v>
      </c>
      <c r="B230">
        <f>+'145'!A10</f>
        <v>0</v>
      </c>
      <c r="C230">
        <f>+'145'!B10</f>
        <v>0</v>
      </c>
      <c r="D230">
        <f>+'145'!C10</f>
        <v>0</v>
      </c>
      <c r="E230">
        <f>+'145'!D10</f>
        <v>0</v>
      </c>
      <c r="F230">
        <f>+'145'!E10</f>
        <v>0</v>
      </c>
      <c r="G230">
        <f>+'145'!F10</f>
        <v>0</v>
      </c>
      <c r="H230">
        <f>+'145'!G10</f>
        <v>0</v>
      </c>
      <c r="I230">
        <f>+'145'!H10</f>
        <v>0</v>
      </c>
      <c r="J230">
        <f>+'145'!I10</f>
        <v>0</v>
      </c>
      <c r="K230" s="22">
        <f>+'145'!J10</f>
        <v>0</v>
      </c>
      <c r="L230">
        <f>+'145'!K10</f>
        <v>0</v>
      </c>
      <c r="M230">
        <f>+'145'!L10</f>
        <v>0</v>
      </c>
      <c r="N230">
        <f>+'145'!M10</f>
        <v>0</v>
      </c>
      <c r="O230">
        <f>+'145'!N10</f>
        <v>0</v>
      </c>
      <c r="P230">
        <f>+'145'!O10</f>
        <v>0</v>
      </c>
    </row>
    <row r="231" spans="1:16" x14ac:dyDescent="0.25">
      <c r="A231" s="20" t="str">
        <f ca="1">SUBSTITUTE(MID(_xlfn.FORMULATEXT(D231),4,4),"'","")</f>
        <v>145</v>
      </c>
      <c r="B231">
        <f>+'145'!A3</f>
        <v>1</v>
      </c>
      <c r="C231" t="str">
        <f>+'145'!B3</f>
        <v>Pinus sp.</v>
      </c>
      <c r="D231">
        <f>+'145'!C3</f>
        <v>33</v>
      </c>
      <c r="E231">
        <f>+'145'!D3</f>
        <v>18</v>
      </c>
      <c r="F231">
        <f>+'145'!E3</f>
        <v>15</v>
      </c>
      <c r="G231" t="str">
        <f>+'145'!F3</f>
        <v>Sano</v>
      </c>
      <c r="H231">
        <f>+'145'!G3</f>
        <v>0</v>
      </c>
      <c r="I231" t="str">
        <f>+'145'!H3</f>
        <v>B</v>
      </c>
      <c r="J231" t="str">
        <f>+'145'!I3</f>
        <v>Chinaca, Huehuetenango</v>
      </c>
      <c r="K231" s="22">
        <f>+'145'!J3</f>
        <v>40703</v>
      </c>
      <c r="L231">
        <f>+'145'!K3</f>
        <v>0</v>
      </c>
      <c r="M231">
        <f>+'145'!L3</f>
        <v>145</v>
      </c>
      <c r="N231">
        <f>+'145'!M3</f>
        <v>398934</v>
      </c>
      <c r="O231">
        <f>+'145'!N3</f>
        <v>168934</v>
      </c>
      <c r="P231">
        <f>+'145'!O3</f>
        <v>0</v>
      </c>
    </row>
    <row r="232" spans="1:16" x14ac:dyDescent="0.25">
      <c r="A232" s="20" t="str">
        <f ca="1">SUBSTITUTE(MID(_xlfn.FORMULATEXT(D232),4,4),"'","")</f>
        <v>145</v>
      </c>
      <c r="B232">
        <f>+'145'!A4</f>
        <v>2</v>
      </c>
      <c r="C232" t="str">
        <f>+'145'!B4</f>
        <v>Pinus sp.</v>
      </c>
      <c r="D232">
        <f>+'145'!C4</f>
        <v>40</v>
      </c>
      <c r="E232">
        <f>+'145'!D4</f>
        <v>20</v>
      </c>
      <c r="F232">
        <f>+'145'!E4</f>
        <v>15</v>
      </c>
      <c r="G232" t="str">
        <f>+'145'!F4</f>
        <v>Sano</v>
      </c>
      <c r="H232">
        <f>+'145'!G4</f>
        <v>0</v>
      </c>
      <c r="I232" t="str">
        <f>+'145'!H4</f>
        <v>B</v>
      </c>
      <c r="J232" t="str">
        <f>+'145'!I4</f>
        <v>Chinaca, Huehuetenango</v>
      </c>
      <c r="K232" s="22">
        <f>+'145'!J4</f>
        <v>40703</v>
      </c>
      <c r="L232">
        <f>+'145'!K4</f>
        <v>0</v>
      </c>
      <c r="M232">
        <f>+'145'!L4</f>
        <v>145</v>
      </c>
      <c r="N232">
        <f>+'145'!M4</f>
        <v>398934</v>
      </c>
      <c r="O232">
        <f>+'145'!N4</f>
        <v>168934</v>
      </c>
      <c r="P232">
        <f>+'145'!O4</f>
        <v>0</v>
      </c>
    </row>
    <row r="233" spans="1:16" x14ac:dyDescent="0.25">
      <c r="A233" s="20" t="str">
        <f ca="1">SUBSTITUTE(MID(_xlfn.FORMULATEXT(D233),4,4),"'","")</f>
        <v>145</v>
      </c>
      <c r="B233">
        <f>+'145'!A5</f>
        <v>3</v>
      </c>
      <c r="C233" t="str">
        <f>+'145'!B5</f>
        <v>Pinus sp.</v>
      </c>
      <c r="D233">
        <f>+'145'!C5</f>
        <v>30</v>
      </c>
      <c r="E233">
        <f>+'145'!D5</f>
        <v>16</v>
      </c>
      <c r="F233">
        <f>+'145'!E5</f>
        <v>10</v>
      </c>
      <c r="G233" t="str">
        <f>+'145'!F5</f>
        <v>Sano</v>
      </c>
      <c r="H233">
        <f>+'145'!G5</f>
        <v>0</v>
      </c>
      <c r="I233" t="str">
        <f>+'145'!H5</f>
        <v>B</v>
      </c>
      <c r="J233" t="str">
        <f>+'145'!I5</f>
        <v>Chinaca, Huehuetenango</v>
      </c>
      <c r="K233" s="22">
        <f>+'145'!J5</f>
        <v>40703</v>
      </c>
      <c r="L233">
        <f>+'145'!K5</f>
        <v>0</v>
      </c>
      <c r="M233">
        <f>+'145'!L5</f>
        <v>145</v>
      </c>
      <c r="N233">
        <f>+'145'!M5</f>
        <v>398934</v>
      </c>
      <c r="O233">
        <f>+'145'!N5</f>
        <v>168934</v>
      </c>
      <c r="P233">
        <f>+'145'!O5</f>
        <v>0</v>
      </c>
    </row>
    <row r="234" spans="1:16" x14ac:dyDescent="0.25">
      <c r="A234" s="20" t="str">
        <f ca="1">SUBSTITUTE(MID(_xlfn.FORMULATEXT(D234),4,4),"'","")</f>
        <v>145</v>
      </c>
      <c r="B234">
        <f>+'145'!A6</f>
        <v>4</v>
      </c>
      <c r="C234" t="str">
        <f>+'145'!B6</f>
        <v>Pinus sp.</v>
      </c>
      <c r="D234">
        <f>+'145'!C6</f>
        <v>28</v>
      </c>
      <c r="E234">
        <f>+'145'!D6</f>
        <v>15</v>
      </c>
      <c r="F234">
        <f>+'145'!E6</f>
        <v>9</v>
      </c>
      <c r="G234" t="str">
        <f>+'145'!F6</f>
        <v>Sano</v>
      </c>
      <c r="H234">
        <f>+'145'!G6</f>
        <v>0</v>
      </c>
      <c r="I234" t="str">
        <f>+'145'!H6</f>
        <v>B</v>
      </c>
      <c r="J234" t="str">
        <f>+'145'!I6</f>
        <v>Chinaca, Huehuetenango</v>
      </c>
      <c r="K234" s="22">
        <f>+'145'!J6</f>
        <v>40703</v>
      </c>
      <c r="L234">
        <f>+'145'!K6</f>
        <v>0</v>
      </c>
      <c r="M234">
        <f>+'145'!L6</f>
        <v>145</v>
      </c>
      <c r="N234">
        <f>+'145'!M6</f>
        <v>398934</v>
      </c>
      <c r="O234">
        <f>+'145'!N6</f>
        <v>168934</v>
      </c>
      <c r="P234">
        <f>+'145'!O6</f>
        <v>0</v>
      </c>
    </row>
    <row r="235" spans="1:16" x14ac:dyDescent="0.25">
      <c r="A235" s="20" t="str">
        <f ca="1">SUBSTITUTE(MID(_xlfn.FORMULATEXT(D235),4,4),"'","")</f>
        <v>145</v>
      </c>
      <c r="B235">
        <f>+'145'!A7</f>
        <v>5</v>
      </c>
      <c r="C235" t="str">
        <f>+'145'!B7</f>
        <v>Pinus sp.</v>
      </c>
      <c r="D235">
        <f>+'145'!C7</f>
        <v>33</v>
      </c>
      <c r="E235">
        <f>+'145'!D7</f>
        <v>17</v>
      </c>
      <c r="F235">
        <f>+'145'!E7</f>
        <v>11</v>
      </c>
      <c r="G235" t="str">
        <f>+'145'!F7</f>
        <v>Sano</v>
      </c>
      <c r="H235">
        <f>+'145'!G7</f>
        <v>0</v>
      </c>
      <c r="I235" t="str">
        <f>+'145'!H7</f>
        <v>B</v>
      </c>
      <c r="J235" t="str">
        <f>+'145'!I7</f>
        <v>Chinaca, Huehuetenango</v>
      </c>
      <c r="K235" s="22">
        <f>+'145'!J7</f>
        <v>40703</v>
      </c>
      <c r="L235">
        <f>+'145'!K7</f>
        <v>0</v>
      </c>
      <c r="M235">
        <f>+'145'!L7</f>
        <v>145</v>
      </c>
      <c r="N235">
        <f>+'145'!M7</f>
        <v>398934</v>
      </c>
      <c r="O235">
        <f>+'145'!N7</f>
        <v>168934</v>
      </c>
      <c r="P235">
        <f>+'145'!O7</f>
        <v>0</v>
      </c>
    </row>
    <row r="236" spans="1:16" x14ac:dyDescent="0.25">
      <c r="A236" s="20" t="str">
        <f ca="1">SUBSTITUTE(MID(_xlfn.FORMULATEXT(D236),4,4),"'","")</f>
        <v>145</v>
      </c>
      <c r="B236">
        <f>+'145'!A8</f>
        <v>6</v>
      </c>
      <c r="C236" t="str">
        <f>+'145'!B8</f>
        <v>Pinus sp.</v>
      </c>
      <c r="D236">
        <f>+'145'!C8</f>
        <v>41</v>
      </c>
      <c r="E236">
        <f>+'145'!D8</f>
        <v>20</v>
      </c>
      <c r="F236">
        <f>+'145'!E8</f>
        <v>15</v>
      </c>
      <c r="G236" t="str">
        <f>+'145'!F8</f>
        <v>Sano</v>
      </c>
      <c r="H236">
        <f>+'145'!G8</f>
        <v>0</v>
      </c>
      <c r="I236" t="str">
        <f>+'145'!H8</f>
        <v>B</v>
      </c>
      <c r="J236" t="str">
        <f>+'145'!I8</f>
        <v>Chinaca, Huehuetenango</v>
      </c>
      <c r="K236" s="22">
        <f>+'145'!J8</f>
        <v>40703</v>
      </c>
      <c r="L236">
        <f>+'145'!K8</f>
        <v>0</v>
      </c>
      <c r="M236">
        <f>+'145'!L8</f>
        <v>145</v>
      </c>
      <c r="N236">
        <f>+'145'!M8</f>
        <v>398934</v>
      </c>
      <c r="O236">
        <f>+'145'!N8</f>
        <v>168934</v>
      </c>
      <c r="P236">
        <f>+'145'!O8</f>
        <v>0</v>
      </c>
    </row>
    <row r="237" spans="1:16" x14ac:dyDescent="0.25">
      <c r="A237" s="20" t="str">
        <f ca="1">SUBSTITUTE(MID(_xlfn.FORMULATEXT(D237),4,4),"'","")</f>
        <v>145</v>
      </c>
      <c r="B237">
        <f>+'145'!A9</f>
        <v>7</v>
      </c>
      <c r="C237" t="str">
        <f>+'145'!B9</f>
        <v>Pinus sp.</v>
      </c>
      <c r="D237">
        <f>+'145'!C9</f>
        <v>41</v>
      </c>
      <c r="E237">
        <f>+'145'!D9</f>
        <v>18</v>
      </c>
      <c r="F237">
        <f>+'145'!E9</f>
        <v>13</v>
      </c>
      <c r="G237" t="str">
        <f>+'145'!F9</f>
        <v>Sano</v>
      </c>
      <c r="H237">
        <f>+'145'!G9</f>
        <v>0</v>
      </c>
      <c r="I237" t="str">
        <f>+'145'!H9</f>
        <v>B</v>
      </c>
      <c r="J237" t="str">
        <f>+'145'!I9</f>
        <v>Chinaca, Huehuetenango</v>
      </c>
      <c r="K237" s="22">
        <f>+'145'!J9</f>
        <v>40703</v>
      </c>
      <c r="L237">
        <f>+'145'!K9</f>
        <v>0</v>
      </c>
      <c r="M237">
        <f>+'145'!L9</f>
        <v>145</v>
      </c>
      <c r="N237">
        <f>+'145'!M9</f>
        <v>398934</v>
      </c>
      <c r="O237">
        <f>+'145'!N9</f>
        <v>168934</v>
      </c>
      <c r="P237">
        <f>+'145'!O9</f>
        <v>0</v>
      </c>
    </row>
    <row r="238" spans="1:16" x14ac:dyDescent="0.25">
      <c r="A238" s="20" t="str">
        <f ca="1">SUBSTITUTE(MID(_xlfn.FORMULATEXT(D238),4,4),"'","")</f>
        <v>146</v>
      </c>
      <c r="B238">
        <f>+'146'!A12</f>
        <v>0</v>
      </c>
      <c r="C238">
        <f>+'146'!B12</f>
        <v>0</v>
      </c>
      <c r="D238">
        <f>+'146'!C12</f>
        <v>0</v>
      </c>
      <c r="E238">
        <f>+'146'!D12</f>
        <v>0</v>
      </c>
      <c r="F238">
        <f>+'146'!E12</f>
        <v>0</v>
      </c>
      <c r="G238">
        <f>+'146'!F12</f>
        <v>0</v>
      </c>
      <c r="H238">
        <f>+'146'!G12</f>
        <v>0</v>
      </c>
      <c r="I238">
        <f>+'146'!H12</f>
        <v>0</v>
      </c>
      <c r="J238">
        <f>+'146'!I12</f>
        <v>0</v>
      </c>
      <c r="K238" s="22">
        <f>+'146'!J12</f>
        <v>0</v>
      </c>
      <c r="L238">
        <f>+'146'!K12</f>
        <v>0</v>
      </c>
      <c r="M238">
        <f>+'146'!L12</f>
        <v>0</v>
      </c>
      <c r="N238">
        <f>+'146'!M12</f>
        <v>0</v>
      </c>
      <c r="O238">
        <f>+'146'!N12</f>
        <v>0</v>
      </c>
      <c r="P238">
        <f>+'146'!O12</f>
        <v>0</v>
      </c>
    </row>
    <row r="239" spans="1:16" x14ac:dyDescent="0.25">
      <c r="A239" s="20" t="str">
        <f ca="1">SUBSTITUTE(MID(_xlfn.FORMULATEXT(D239),4,4),"'","")</f>
        <v>146</v>
      </c>
      <c r="B239">
        <f>+'146'!A3</f>
        <v>1</v>
      </c>
      <c r="C239" t="str">
        <f>+'146'!B3</f>
        <v>Pinus sp.</v>
      </c>
      <c r="D239">
        <f>+'146'!C3</f>
        <v>44</v>
      </c>
      <c r="E239">
        <f>+'146'!D3</f>
        <v>20</v>
      </c>
      <c r="F239">
        <f>+'146'!E3</f>
        <v>15</v>
      </c>
      <c r="G239" t="str">
        <f>+'146'!F3</f>
        <v>Sano</v>
      </c>
      <c r="H239">
        <f>+'146'!G3</f>
        <v>0</v>
      </c>
      <c r="I239" t="str">
        <f>+'146'!H3</f>
        <v>B</v>
      </c>
      <c r="J239" t="str">
        <f>+'146'!I3</f>
        <v>Chinaca, Huehuetenango</v>
      </c>
      <c r="K239" s="22">
        <f>+'146'!J3</f>
        <v>40703</v>
      </c>
      <c r="L239">
        <f>+'146'!K3</f>
        <v>0</v>
      </c>
      <c r="M239">
        <f>+'146'!L3</f>
        <v>146</v>
      </c>
      <c r="N239">
        <f>+'146'!M3</f>
        <v>398944</v>
      </c>
      <c r="O239">
        <f>+'146'!N3</f>
        <v>1695485</v>
      </c>
      <c r="P239">
        <f>+'146'!O3</f>
        <v>0</v>
      </c>
    </row>
    <row r="240" spans="1:16" x14ac:dyDescent="0.25">
      <c r="A240" s="20" t="str">
        <f ca="1">SUBSTITUTE(MID(_xlfn.FORMULATEXT(D240),4,4),"'","")</f>
        <v>146</v>
      </c>
      <c r="B240">
        <f>+'146'!A4</f>
        <v>2</v>
      </c>
      <c r="C240" t="str">
        <f>+'146'!B4</f>
        <v>Pinus sp.</v>
      </c>
      <c r="D240">
        <f>+'146'!C4</f>
        <v>29</v>
      </c>
      <c r="E240">
        <f>+'146'!D4</f>
        <v>15</v>
      </c>
      <c r="F240">
        <f>+'146'!E4</f>
        <v>10</v>
      </c>
      <c r="G240" t="str">
        <f>+'146'!F4</f>
        <v>Sano</v>
      </c>
      <c r="H240">
        <f>+'146'!G4</f>
        <v>0</v>
      </c>
      <c r="I240" t="str">
        <f>+'146'!H4</f>
        <v>B</v>
      </c>
      <c r="J240" t="str">
        <f>+'146'!I4</f>
        <v>Chinaca, Huehuetenango</v>
      </c>
      <c r="K240" s="22">
        <f>+'146'!J4</f>
        <v>40703</v>
      </c>
      <c r="L240">
        <f>+'146'!K4</f>
        <v>0</v>
      </c>
      <c r="M240">
        <f>+'146'!L4</f>
        <v>146</v>
      </c>
      <c r="N240">
        <f>+'146'!M4</f>
        <v>398944</v>
      </c>
      <c r="O240">
        <f>+'146'!N4</f>
        <v>1695485</v>
      </c>
      <c r="P240">
        <f>+'146'!O4</f>
        <v>0</v>
      </c>
    </row>
    <row r="241" spans="1:16" x14ac:dyDescent="0.25">
      <c r="A241" s="20" t="str">
        <f ca="1">SUBSTITUTE(MID(_xlfn.FORMULATEXT(D241),4,4),"'","")</f>
        <v>146</v>
      </c>
      <c r="B241">
        <f>+'146'!A5</f>
        <v>3</v>
      </c>
      <c r="C241" t="str">
        <f>+'146'!B5</f>
        <v>Pinus sp.</v>
      </c>
      <c r="D241">
        <f>+'146'!C5</f>
        <v>33</v>
      </c>
      <c r="E241">
        <f>+'146'!D5</f>
        <v>18</v>
      </c>
      <c r="F241">
        <f>+'146'!E5</f>
        <v>15</v>
      </c>
      <c r="G241" t="str">
        <f>+'146'!F5</f>
        <v>Sano</v>
      </c>
      <c r="H241">
        <f>+'146'!G5</f>
        <v>0</v>
      </c>
      <c r="I241" t="str">
        <f>+'146'!H5</f>
        <v>B</v>
      </c>
      <c r="J241" t="str">
        <f>+'146'!I5</f>
        <v>Chinaca, Huehuetenango</v>
      </c>
      <c r="K241" s="22">
        <f>+'146'!J5</f>
        <v>40703</v>
      </c>
      <c r="L241">
        <f>+'146'!K5</f>
        <v>0</v>
      </c>
      <c r="M241">
        <f>+'146'!L5</f>
        <v>146</v>
      </c>
      <c r="N241">
        <f>+'146'!M5</f>
        <v>398944</v>
      </c>
      <c r="O241">
        <f>+'146'!N5</f>
        <v>1695485</v>
      </c>
      <c r="P241">
        <f>+'146'!O5</f>
        <v>0</v>
      </c>
    </row>
    <row r="242" spans="1:16" x14ac:dyDescent="0.25">
      <c r="A242" s="20" t="str">
        <f ca="1">SUBSTITUTE(MID(_xlfn.FORMULATEXT(D242),4,4),"'","")</f>
        <v>146</v>
      </c>
      <c r="B242">
        <f>+'146'!A6</f>
        <v>4</v>
      </c>
      <c r="C242" t="str">
        <f>+'146'!B6</f>
        <v>Pinus sp.</v>
      </c>
      <c r="D242">
        <f>+'146'!C6</f>
        <v>20</v>
      </c>
      <c r="E242">
        <f>+'146'!D6</f>
        <v>10</v>
      </c>
      <c r="F242">
        <f>+'146'!E6</f>
        <v>5</v>
      </c>
      <c r="G242" t="str">
        <f>+'146'!F6</f>
        <v>Sano</v>
      </c>
      <c r="H242">
        <f>+'146'!G6</f>
        <v>0</v>
      </c>
      <c r="I242" t="str">
        <f>+'146'!H6</f>
        <v>B</v>
      </c>
      <c r="J242" t="str">
        <f>+'146'!I6</f>
        <v>Chinaca, Huehuetenango</v>
      </c>
      <c r="K242" s="22">
        <f>+'146'!J6</f>
        <v>40703</v>
      </c>
      <c r="L242">
        <f>+'146'!K6</f>
        <v>0</v>
      </c>
      <c r="M242">
        <f>+'146'!L6</f>
        <v>146</v>
      </c>
      <c r="N242">
        <f>+'146'!M6</f>
        <v>398944</v>
      </c>
      <c r="O242">
        <f>+'146'!N6</f>
        <v>1695485</v>
      </c>
      <c r="P242">
        <f>+'146'!O6</f>
        <v>0</v>
      </c>
    </row>
    <row r="243" spans="1:16" x14ac:dyDescent="0.25">
      <c r="A243" s="20" t="str">
        <f ca="1">SUBSTITUTE(MID(_xlfn.FORMULATEXT(D243),4,4),"'","")</f>
        <v>146</v>
      </c>
      <c r="B243">
        <f>+'146'!A7</f>
        <v>5</v>
      </c>
      <c r="C243" t="str">
        <f>+'146'!B7</f>
        <v>Pinus sp.</v>
      </c>
      <c r="D243">
        <f>+'146'!C7</f>
        <v>35</v>
      </c>
      <c r="E243">
        <f>+'146'!D7</f>
        <v>18</v>
      </c>
      <c r="F243">
        <f>+'146'!E7</f>
        <v>15</v>
      </c>
      <c r="G243" t="str">
        <f>+'146'!F7</f>
        <v>Sano</v>
      </c>
      <c r="H243">
        <f>+'146'!G7</f>
        <v>0</v>
      </c>
      <c r="I243" t="str">
        <f>+'146'!H7</f>
        <v>B</v>
      </c>
      <c r="J243" t="str">
        <f>+'146'!I7</f>
        <v>Chinaca, Huehuetenango</v>
      </c>
      <c r="K243" s="22">
        <f>+'146'!J7</f>
        <v>40703</v>
      </c>
      <c r="L243">
        <f>+'146'!K7</f>
        <v>0</v>
      </c>
      <c r="M243">
        <f>+'146'!L7</f>
        <v>146</v>
      </c>
      <c r="N243">
        <f>+'146'!M7</f>
        <v>398944</v>
      </c>
      <c r="O243">
        <f>+'146'!N7</f>
        <v>1695485</v>
      </c>
      <c r="P243">
        <f>+'146'!O7</f>
        <v>0</v>
      </c>
    </row>
    <row r="244" spans="1:16" x14ac:dyDescent="0.25">
      <c r="A244" s="20" t="str">
        <f ca="1">SUBSTITUTE(MID(_xlfn.FORMULATEXT(D244),4,4),"'","")</f>
        <v>146</v>
      </c>
      <c r="B244">
        <f>+'146'!A8</f>
        <v>6</v>
      </c>
      <c r="C244" t="str">
        <f>+'146'!B8</f>
        <v>Pinus sp.</v>
      </c>
      <c r="D244">
        <f>+'146'!C8</f>
        <v>16</v>
      </c>
      <c r="E244">
        <f>+'146'!D8</f>
        <v>10</v>
      </c>
      <c r="F244">
        <f>+'146'!E8</f>
        <v>7</v>
      </c>
      <c r="G244" t="str">
        <f>+'146'!F8</f>
        <v>Sano</v>
      </c>
      <c r="H244">
        <f>+'146'!G8</f>
        <v>0</v>
      </c>
      <c r="I244" t="str">
        <f>+'146'!H8</f>
        <v>B</v>
      </c>
      <c r="J244" t="str">
        <f>+'146'!I8</f>
        <v>Chinaca, Huehuetenango</v>
      </c>
      <c r="K244" s="22">
        <f>+'146'!J8</f>
        <v>40703</v>
      </c>
      <c r="L244">
        <f>+'146'!K8</f>
        <v>0</v>
      </c>
      <c r="M244">
        <f>+'146'!L8</f>
        <v>146</v>
      </c>
      <c r="N244">
        <f>+'146'!M8</f>
        <v>398944</v>
      </c>
      <c r="O244">
        <f>+'146'!N8</f>
        <v>1695485</v>
      </c>
      <c r="P244">
        <f>+'146'!O8</f>
        <v>0</v>
      </c>
    </row>
    <row r="245" spans="1:16" x14ac:dyDescent="0.25">
      <c r="A245" s="20" t="str">
        <f ca="1">SUBSTITUTE(MID(_xlfn.FORMULATEXT(D245),4,4),"'","")</f>
        <v>146</v>
      </c>
      <c r="B245">
        <f>+'146'!A9</f>
        <v>7</v>
      </c>
      <c r="C245" t="str">
        <f>+'146'!B9</f>
        <v>Pinus sp.</v>
      </c>
      <c r="D245">
        <f>+'146'!C9</f>
        <v>41</v>
      </c>
      <c r="E245">
        <f>+'146'!D9</f>
        <v>18</v>
      </c>
      <c r="F245">
        <f>+'146'!E9</f>
        <v>15</v>
      </c>
      <c r="G245" t="str">
        <f>+'146'!F9</f>
        <v>Sano</v>
      </c>
      <c r="H245">
        <f>+'146'!G9</f>
        <v>0</v>
      </c>
      <c r="I245" t="str">
        <f>+'146'!H9</f>
        <v>B</v>
      </c>
      <c r="J245" t="str">
        <f>+'146'!I9</f>
        <v>Chinaca, Huehuetenango</v>
      </c>
      <c r="K245" s="22">
        <f>+'146'!J9</f>
        <v>40703</v>
      </c>
      <c r="L245">
        <f>+'146'!K9</f>
        <v>0</v>
      </c>
      <c r="M245">
        <f>+'146'!L9</f>
        <v>146</v>
      </c>
      <c r="N245">
        <f>+'146'!M9</f>
        <v>398944</v>
      </c>
      <c r="O245">
        <f>+'146'!N9</f>
        <v>1695485</v>
      </c>
      <c r="P245">
        <f>+'146'!O9</f>
        <v>0</v>
      </c>
    </row>
    <row r="246" spans="1:16" x14ac:dyDescent="0.25">
      <c r="A246" s="20" t="str">
        <f ca="1">SUBSTITUTE(MID(_xlfn.FORMULATEXT(D246),4,4),"'","")</f>
        <v>146</v>
      </c>
      <c r="B246">
        <f>+'146'!A10</f>
        <v>8</v>
      </c>
      <c r="C246" t="str">
        <f>+'146'!B10</f>
        <v>Pinus sp.</v>
      </c>
      <c r="D246">
        <f>+'146'!C10</f>
        <v>41</v>
      </c>
      <c r="E246">
        <f>+'146'!D10</f>
        <v>20</v>
      </c>
      <c r="F246">
        <f>+'146'!E10</f>
        <v>15</v>
      </c>
      <c r="G246" t="str">
        <f>+'146'!F10</f>
        <v>Sano</v>
      </c>
      <c r="H246">
        <f>+'146'!G10</f>
        <v>0</v>
      </c>
      <c r="I246" t="str">
        <f>+'146'!H10</f>
        <v>B</v>
      </c>
      <c r="J246" t="str">
        <f>+'146'!I10</f>
        <v>Chinaca, Huehuetenango</v>
      </c>
      <c r="K246" s="22">
        <f>+'146'!J10</f>
        <v>40703</v>
      </c>
      <c r="L246">
        <f>+'146'!K10</f>
        <v>0</v>
      </c>
      <c r="M246">
        <f>+'146'!L10</f>
        <v>146</v>
      </c>
      <c r="N246">
        <f>+'146'!M10</f>
        <v>398944</v>
      </c>
      <c r="O246">
        <f>+'146'!N10</f>
        <v>1695485</v>
      </c>
      <c r="P246">
        <f>+'146'!O10</f>
        <v>0</v>
      </c>
    </row>
    <row r="247" spans="1:16" x14ac:dyDescent="0.25">
      <c r="A247" s="20" t="str">
        <f ca="1">SUBSTITUTE(MID(_xlfn.FORMULATEXT(D247),4,4),"'","")</f>
        <v>146</v>
      </c>
      <c r="B247">
        <f>+'146'!A11</f>
        <v>9</v>
      </c>
      <c r="C247" t="str">
        <f>+'146'!B11</f>
        <v>Pinus sp.</v>
      </c>
      <c r="D247">
        <f>+'146'!C11</f>
        <v>97</v>
      </c>
      <c r="E247">
        <f>+'146'!D11</f>
        <v>21</v>
      </c>
      <c r="F247">
        <f>+'146'!E11</f>
        <v>18</v>
      </c>
      <c r="G247" t="str">
        <f>+'146'!F11</f>
        <v>Sano</v>
      </c>
      <c r="H247">
        <f>+'146'!G11</f>
        <v>0</v>
      </c>
      <c r="I247" t="str">
        <f>+'146'!H11</f>
        <v>B</v>
      </c>
      <c r="J247" t="str">
        <f>+'146'!I11</f>
        <v>Chinaca, Huehuetenango</v>
      </c>
      <c r="K247" s="22">
        <f>+'146'!J11</f>
        <v>40703</v>
      </c>
      <c r="L247">
        <f>+'146'!K11</f>
        <v>0</v>
      </c>
      <c r="M247">
        <f>+'146'!L11</f>
        <v>146</v>
      </c>
      <c r="N247">
        <f>+'146'!M11</f>
        <v>398944</v>
      </c>
      <c r="O247">
        <f>+'146'!N11</f>
        <v>1695485</v>
      </c>
      <c r="P247">
        <f>+'146'!O11</f>
        <v>0</v>
      </c>
    </row>
    <row r="248" spans="1:16" x14ac:dyDescent="0.25">
      <c r="A248" s="20" t="str">
        <f ca="1">SUBSTITUTE(MID(_xlfn.FORMULATEXT(D248),4,4),"'","")</f>
        <v>147</v>
      </c>
      <c r="B248">
        <f>+'147'!A10</f>
        <v>0</v>
      </c>
      <c r="C248">
        <f>+'147'!B10</f>
        <v>0</v>
      </c>
      <c r="D248">
        <f>+'147'!C10</f>
        <v>0</v>
      </c>
      <c r="E248">
        <f>+'147'!D10</f>
        <v>0</v>
      </c>
      <c r="F248">
        <f>+'147'!E10</f>
        <v>0</v>
      </c>
      <c r="G248">
        <f>+'147'!F10</f>
        <v>0</v>
      </c>
      <c r="H248">
        <f>+'147'!G10</f>
        <v>0</v>
      </c>
      <c r="I248">
        <f>+'147'!H10</f>
        <v>0</v>
      </c>
      <c r="J248">
        <f>+'147'!I10</f>
        <v>0</v>
      </c>
      <c r="K248" s="22">
        <f>+'147'!J10</f>
        <v>0</v>
      </c>
      <c r="L248">
        <f>+'147'!K10</f>
        <v>0</v>
      </c>
      <c r="M248">
        <f>+'147'!L10</f>
        <v>0</v>
      </c>
      <c r="N248">
        <f>+'147'!M10</f>
        <v>0</v>
      </c>
      <c r="O248">
        <f>+'147'!N10</f>
        <v>0</v>
      </c>
      <c r="P248">
        <f>+'147'!O10</f>
        <v>0</v>
      </c>
    </row>
    <row r="249" spans="1:16" x14ac:dyDescent="0.25">
      <c r="A249" s="20" t="str">
        <f ca="1">SUBSTITUTE(MID(_xlfn.FORMULATEXT(D249),4,4),"'","")</f>
        <v>147</v>
      </c>
      <c r="B249">
        <f>+'147'!A3</f>
        <v>1</v>
      </c>
      <c r="C249" t="str">
        <f>+'147'!B3</f>
        <v>Pinus sp.</v>
      </c>
      <c r="D249">
        <f>+'147'!C3</f>
        <v>25</v>
      </c>
      <c r="E249">
        <f>+'147'!D3</f>
        <v>15</v>
      </c>
      <c r="F249">
        <f>+'147'!E3</f>
        <v>11</v>
      </c>
      <c r="G249" t="str">
        <f>+'147'!F3</f>
        <v>Sano</v>
      </c>
      <c r="H249">
        <f>+'147'!G3</f>
        <v>0</v>
      </c>
      <c r="I249" t="str">
        <f>+'147'!H3</f>
        <v>B</v>
      </c>
      <c r="J249" t="str">
        <f>+'147'!I3</f>
        <v>Chinaca, Huehuetenango</v>
      </c>
      <c r="K249" s="22">
        <f>+'147'!J3</f>
        <v>40703</v>
      </c>
      <c r="L249">
        <f>+'147'!K3</f>
        <v>0</v>
      </c>
      <c r="M249">
        <f>+'147'!L3</f>
        <v>147</v>
      </c>
      <c r="N249">
        <f>+'147'!M3</f>
        <v>398857</v>
      </c>
      <c r="O249">
        <f>+'147'!N3</f>
        <v>1695118</v>
      </c>
      <c r="P249">
        <f>+'147'!O3</f>
        <v>0</v>
      </c>
    </row>
    <row r="250" spans="1:16" x14ac:dyDescent="0.25">
      <c r="A250" s="20" t="str">
        <f ca="1">SUBSTITUTE(MID(_xlfn.FORMULATEXT(D250),4,4),"'","")</f>
        <v>147</v>
      </c>
      <c r="B250">
        <f>+'147'!A4</f>
        <v>2</v>
      </c>
      <c r="C250" t="str">
        <f>+'147'!B4</f>
        <v>Pinus sp.</v>
      </c>
      <c r="D250">
        <f>+'147'!C4</f>
        <v>30</v>
      </c>
      <c r="E250">
        <f>+'147'!D4</f>
        <v>20</v>
      </c>
      <c r="F250">
        <f>+'147'!E4</f>
        <v>17</v>
      </c>
      <c r="G250" t="str">
        <f>+'147'!F4</f>
        <v>Sano</v>
      </c>
      <c r="H250">
        <f>+'147'!G4</f>
        <v>0</v>
      </c>
      <c r="I250" t="str">
        <f>+'147'!H4</f>
        <v>B</v>
      </c>
      <c r="J250" t="str">
        <f>+'147'!I4</f>
        <v>Chinaca, Huehuetenango</v>
      </c>
      <c r="K250" s="22">
        <f>+'147'!J4</f>
        <v>40703</v>
      </c>
      <c r="L250">
        <f>+'147'!K4</f>
        <v>0</v>
      </c>
      <c r="M250">
        <f>+'147'!L4</f>
        <v>147</v>
      </c>
      <c r="N250">
        <f>+'147'!M4</f>
        <v>398857</v>
      </c>
      <c r="O250">
        <f>+'147'!N4</f>
        <v>1695118</v>
      </c>
      <c r="P250">
        <f>+'147'!O4</f>
        <v>0</v>
      </c>
    </row>
    <row r="251" spans="1:16" x14ac:dyDescent="0.25">
      <c r="A251" s="20" t="str">
        <f ca="1">SUBSTITUTE(MID(_xlfn.FORMULATEXT(D251),4,4),"'","")</f>
        <v>147</v>
      </c>
      <c r="B251">
        <f>+'147'!A5</f>
        <v>3</v>
      </c>
      <c r="C251" t="str">
        <f>+'147'!B5</f>
        <v>Pinus sp.</v>
      </c>
      <c r="D251">
        <f>+'147'!C5</f>
        <v>25</v>
      </c>
      <c r="E251">
        <f>+'147'!D5</f>
        <v>15</v>
      </c>
      <c r="F251">
        <f>+'147'!E5</f>
        <v>10</v>
      </c>
      <c r="G251" t="str">
        <f>+'147'!F5</f>
        <v>Sano</v>
      </c>
      <c r="H251">
        <f>+'147'!G5</f>
        <v>0</v>
      </c>
      <c r="I251" t="str">
        <f>+'147'!H5</f>
        <v>B</v>
      </c>
      <c r="J251" t="str">
        <f>+'147'!I5</f>
        <v>Chinaca, Huehuetenango</v>
      </c>
      <c r="K251" s="22">
        <f>+'147'!J5</f>
        <v>40703</v>
      </c>
      <c r="L251">
        <f>+'147'!K5</f>
        <v>0</v>
      </c>
      <c r="M251">
        <f>+'147'!L5</f>
        <v>147</v>
      </c>
      <c r="N251">
        <f>+'147'!M5</f>
        <v>398857</v>
      </c>
      <c r="O251">
        <f>+'147'!N5</f>
        <v>1695118</v>
      </c>
      <c r="P251">
        <f>+'147'!O5</f>
        <v>0</v>
      </c>
    </row>
    <row r="252" spans="1:16" x14ac:dyDescent="0.25">
      <c r="A252" s="20" t="str">
        <f ca="1">SUBSTITUTE(MID(_xlfn.FORMULATEXT(D252),4,4),"'","")</f>
        <v>147</v>
      </c>
      <c r="B252">
        <f>+'147'!A6</f>
        <v>4</v>
      </c>
      <c r="C252" t="str">
        <f>+'147'!B6</f>
        <v>Pinus sp.</v>
      </c>
      <c r="D252">
        <f>+'147'!C6</f>
        <v>31</v>
      </c>
      <c r="E252">
        <f>+'147'!D6</f>
        <v>20</v>
      </c>
      <c r="F252">
        <f>+'147'!E6</f>
        <v>13</v>
      </c>
      <c r="G252" t="str">
        <f>+'147'!F6</f>
        <v>Sano</v>
      </c>
      <c r="H252">
        <f>+'147'!G6</f>
        <v>0</v>
      </c>
      <c r="I252" t="str">
        <f>+'147'!H6</f>
        <v>B</v>
      </c>
      <c r="J252" t="str">
        <f>+'147'!I6</f>
        <v>Chinaca, Huehuetenango</v>
      </c>
      <c r="K252" s="22">
        <f>+'147'!J6</f>
        <v>40703</v>
      </c>
      <c r="L252">
        <f>+'147'!K6</f>
        <v>0</v>
      </c>
      <c r="M252">
        <f>+'147'!L6</f>
        <v>147</v>
      </c>
      <c r="N252">
        <f>+'147'!M6</f>
        <v>398857</v>
      </c>
      <c r="O252">
        <f>+'147'!N6</f>
        <v>1695118</v>
      </c>
      <c r="P252">
        <f>+'147'!O6</f>
        <v>0</v>
      </c>
    </row>
    <row r="253" spans="1:16" x14ac:dyDescent="0.25">
      <c r="A253" s="20" t="str">
        <f ca="1">SUBSTITUTE(MID(_xlfn.FORMULATEXT(D253),4,4),"'","")</f>
        <v>147</v>
      </c>
      <c r="B253">
        <f>+'147'!A7</f>
        <v>5</v>
      </c>
      <c r="C253" t="str">
        <f>+'147'!B7</f>
        <v>Pinus sp.</v>
      </c>
      <c r="D253">
        <f>+'147'!C7</f>
        <v>30</v>
      </c>
      <c r="E253">
        <f>+'147'!D7</f>
        <v>20</v>
      </c>
      <c r="F253">
        <f>+'147'!E7</f>
        <v>12</v>
      </c>
      <c r="G253" t="str">
        <f>+'147'!F7</f>
        <v>Sano</v>
      </c>
      <c r="H253">
        <f>+'147'!G7</f>
        <v>0</v>
      </c>
      <c r="I253" t="str">
        <f>+'147'!H7</f>
        <v>B</v>
      </c>
      <c r="J253" t="str">
        <f>+'147'!I7</f>
        <v>Chinaca, Huehuetenango</v>
      </c>
      <c r="K253" s="22">
        <f>+'147'!J7</f>
        <v>40703</v>
      </c>
      <c r="L253">
        <f>+'147'!K7</f>
        <v>0</v>
      </c>
      <c r="M253">
        <f>+'147'!L7</f>
        <v>147</v>
      </c>
      <c r="N253">
        <f>+'147'!M7</f>
        <v>398857</v>
      </c>
      <c r="O253">
        <f>+'147'!N7</f>
        <v>1695118</v>
      </c>
      <c r="P253">
        <f>+'147'!O7</f>
        <v>0</v>
      </c>
    </row>
    <row r="254" spans="1:16" x14ac:dyDescent="0.25">
      <c r="A254" s="20" t="str">
        <f ca="1">SUBSTITUTE(MID(_xlfn.FORMULATEXT(D254),4,4),"'","")</f>
        <v>147</v>
      </c>
      <c r="B254">
        <f>+'147'!A8</f>
        <v>6</v>
      </c>
      <c r="C254" t="str">
        <f>+'147'!B8</f>
        <v>Pinus sp.</v>
      </c>
      <c r="D254">
        <f>+'147'!C8</f>
        <v>31</v>
      </c>
      <c r="E254">
        <f>+'147'!D8</f>
        <v>20</v>
      </c>
      <c r="F254">
        <f>+'147'!E8</f>
        <v>10</v>
      </c>
      <c r="G254" t="str">
        <f>+'147'!F8</f>
        <v>Sano</v>
      </c>
      <c r="H254">
        <f>+'147'!G8</f>
        <v>0</v>
      </c>
      <c r="I254" t="str">
        <f>+'147'!H8</f>
        <v>B</v>
      </c>
      <c r="J254" t="str">
        <f>+'147'!I8</f>
        <v>Chinaca, Huehuetenango</v>
      </c>
      <c r="K254" s="22">
        <f>+'147'!J8</f>
        <v>40703</v>
      </c>
      <c r="L254">
        <f>+'147'!K8</f>
        <v>0</v>
      </c>
      <c r="M254">
        <f>+'147'!L8</f>
        <v>147</v>
      </c>
      <c r="N254">
        <f>+'147'!M8</f>
        <v>398857</v>
      </c>
      <c r="O254">
        <f>+'147'!N8</f>
        <v>1695118</v>
      </c>
      <c r="P254">
        <f>+'147'!O8</f>
        <v>0</v>
      </c>
    </row>
    <row r="255" spans="1:16" x14ac:dyDescent="0.25">
      <c r="A255" s="20" t="str">
        <f ca="1">SUBSTITUTE(MID(_xlfn.FORMULATEXT(D255),4,4),"'","")</f>
        <v>147</v>
      </c>
      <c r="B255">
        <f>+'147'!A9</f>
        <v>7</v>
      </c>
      <c r="C255" t="str">
        <f>+'147'!B9</f>
        <v>Pinus sp.</v>
      </c>
      <c r="D255">
        <f>+'147'!C9</f>
        <v>20</v>
      </c>
      <c r="E255">
        <f>+'147'!D9</f>
        <v>12</v>
      </c>
      <c r="F255">
        <f>+'147'!E9</f>
        <v>8</v>
      </c>
      <c r="G255" t="str">
        <f>+'147'!F9</f>
        <v>Sano</v>
      </c>
      <c r="H255">
        <f>+'147'!G9</f>
        <v>0</v>
      </c>
      <c r="I255" t="str">
        <f>+'147'!H9</f>
        <v>B</v>
      </c>
      <c r="J255" t="str">
        <f>+'147'!I9</f>
        <v>Chinaca, Huehuetenango</v>
      </c>
      <c r="K255" s="22">
        <f>+'147'!J9</f>
        <v>40703</v>
      </c>
      <c r="L255">
        <f>+'147'!K9</f>
        <v>0</v>
      </c>
      <c r="M255">
        <f>+'147'!L9</f>
        <v>147</v>
      </c>
      <c r="N255">
        <f>+'147'!M9</f>
        <v>398857</v>
      </c>
      <c r="O255">
        <f>+'147'!N9</f>
        <v>1695118</v>
      </c>
      <c r="P255">
        <f>+'147'!O9</f>
        <v>0</v>
      </c>
    </row>
    <row r="256" spans="1:16" x14ac:dyDescent="0.25">
      <c r="A256" s="20" t="str">
        <f ca="1">SUBSTITUTE(MID(_xlfn.FORMULATEXT(D256),4,4),"'","")</f>
        <v>151</v>
      </c>
      <c r="B256">
        <f>+'151'!A17</f>
        <v>0</v>
      </c>
      <c r="C256">
        <f>+'151'!B17</f>
        <v>0</v>
      </c>
      <c r="D256">
        <f>+'151'!C17</f>
        <v>0</v>
      </c>
      <c r="E256">
        <f>+'151'!D17</f>
        <v>0</v>
      </c>
      <c r="F256">
        <f>+'151'!E17</f>
        <v>0</v>
      </c>
      <c r="G256">
        <f>+'151'!F17</f>
        <v>0</v>
      </c>
      <c r="H256">
        <f>+'151'!G17</f>
        <v>0</v>
      </c>
      <c r="I256">
        <f>+'151'!H17</f>
        <v>0</v>
      </c>
      <c r="J256">
        <f>+'151'!I17</f>
        <v>0</v>
      </c>
      <c r="K256" s="22">
        <f>+'151'!J17</f>
        <v>0</v>
      </c>
      <c r="L256">
        <f>+'151'!K17</f>
        <v>0</v>
      </c>
      <c r="M256">
        <f>+'151'!L17</f>
        <v>0</v>
      </c>
      <c r="N256">
        <f>+'151'!M17</f>
        <v>0</v>
      </c>
      <c r="O256">
        <f>+'151'!N17</f>
        <v>0</v>
      </c>
      <c r="P256">
        <f>+'151'!O17</f>
        <v>0</v>
      </c>
    </row>
    <row r="257" spans="1:16" x14ac:dyDescent="0.25">
      <c r="A257" s="20" t="str">
        <f ca="1">SUBSTITUTE(MID(_xlfn.FORMULATEXT(D257),4,4),"'","")</f>
        <v>151</v>
      </c>
      <c r="B257">
        <f>+'151'!A3</f>
        <v>1</v>
      </c>
      <c r="C257" t="str">
        <f>+'151'!B3</f>
        <v>Pinus sp.</v>
      </c>
      <c r="D257">
        <f>+'151'!C3</f>
        <v>35</v>
      </c>
      <c r="E257">
        <f>+'151'!D3</f>
        <v>15</v>
      </c>
      <c r="F257">
        <f>+'151'!E3</f>
        <v>10</v>
      </c>
      <c r="G257" t="str">
        <f>+'151'!F3</f>
        <v>Sano</v>
      </c>
      <c r="H257">
        <f>+'151'!G3</f>
        <v>0</v>
      </c>
      <c r="I257" t="str">
        <f>+'151'!H3</f>
        <v>B</v>
      </c>
      <c r="J257" t="str">
        <f>+'151'!I3</f>
        <v>Chinaca, Huehuetenango</v>
      </c>
      <c r="K257" s="22">
        <f>+'151'!J3</f>
        <v>40703</v>
      </c>
      <c r="L257">
        <f>+'151'!K3</f>
        <v>0</v>
      </c>
      <c r="M257">
        <f>+'151'!L3</f>
        <v>151</v>
      </c>
      <c r="N257">
        <f>+'151'!M3</f>
        <v>398739</v>
      </c>
      <c r="O257">
        <f>+'151'!N3</f>
        <v>1694407</v>
      </c>
      <c r="P257">
        <f>+'151'!O3</f>
        <v>0</v>
      </c>
    </row>
    <row r="258" spans="1:16" x14ac:dyDescent="0.25">
      <c r="A258" s="20" t="str">
        <f ca="1">SUBSTITUTE(MID(_xlfn.FORMULATEXT(D258),4,4),"'","")</f>
        <v>151</v>
      </c>
      <c r="B258">
        <f>+'151'!A4</f>
        <v>2</v>
      </c>
      <c r="C258" t="str">
        <f>+'151'!B4</f>
        <v>Pinus sp.</v>
      </c>
      <c r="D258">
        <f>+'151'!C4</f>
        <v>31</v>
      </c>
      <c r="E258">
        <f>+'151'!D4</f>
        <v>14</v>
      </c>
      <c r="F258">
        <f>+'151'!E4</f>
        <v>10</v>
      </c>
      <c r="G258" t="str">
        <f>+'151'!F4</f>
        <v>Sano</v>
      </c>
      <c r="H258">
        <f>+'151'!G4</f>
        <v>0</v>
      </c>
      <c r="I258" t="str">
        <f>+'151'!H4</f>
        <v>B</v>
      </c>
      <c r="J258" t="str">
        <f>+'151'!I4</f>
        <v>Chinaca, Huehuetenango</v>
      </c>
      <c r="K258" s="22">
        <f>+'151'!J4</f>
        <v>40703</v>
      </c>
      <c r="L258">
        <f>+'151'!K4</f>
        <v>0</v>
      </c>
      <c r="M258">
        <f>+'151'!L4</f>
        <v>151</v>
      </c>
      <c r="N258">
        <f>+'151'!M4</f>
        <v>398739</v>
      </c>
      <c r="O258">
        <f>+'151'!N4</f>
        <v>1694407</v>
      </c>
      <c r="P258">
        <f>+'151'!O4</f>
        <v>0</v>
      </c>
    </row>
    <row r="259" spans="1:16" x14ac:dyDescent="0.25">
      <c r="A259" s="20" t="str">
        <f ca="1">SUBSTITUTE(MID(_xlfn.FORMULATEXT(D259),4,4),"'","")</f>
        <v>151</v>
      </c>
      <c r="B259">
        <f>+'151'!A5</f>
        <v>3</v>
      </c>
      <c r="C259" t="str">
        <f>+'151'!B5</f>
        <v>Pinus sp.</v>
      </c>
      <c r="D259">
        <f>+'151'!C5</f>
        <v>33</v>
      </c>
      <c r="E259">
        <f>+'151'!D5</f>
        <v>14</v>
      </c>
      <c r="F259">
        <f>+'151'!E5</f>
        <v>10</v>
      </c>
      <c r="G259" t="str">
        <f>+'151'!F5</f>
        <v>Sano</v>
      </c>
      <c r="H259">
        <f>+'151'!G5</f>
        <v>0</v>
      </c>
      <c r="I259" t="str">
        <f>+'151'!H5</f>
        <v>B</v>
      </c>
      <c r="J259" t="str">
        <f>+'151'!I5</f>
        <v>Chinaca, Huehuetenango</v>
      </c>
      <c r="K259" s="22">
        <f>+'151'!J5</f>
        <v>40703</v>
      </c>
      <c r="L259">
        <f>+'151'!K5</f>
        <v>0</v>
      </c>
      <c r="M259">
        <f>+'151'!L5</f>
        <v>151</v>
      </c>
      <c r="N259">
        <f>+'151'!M5</f>
        <v>398739</v>
      </c>
      <c r="O259">
        <f>+'151'!N5</f>
        <v>1694407</v>
      </c>
      <c r="P259">
        <f>+'151'!O5</f>
        <v>0</v>
      </c>
    </row>
    <row r="260" spans="1:16" x14ac:dyDescent="0.25">
      <c r="A260" s="20" t="str">
        <f ca="1">SUBSTITUTE(MID(_xlfn.FORMULATEXT(D260),4,4),"'","")</f>
        <v>151</v>
      </c>
      <c r="B260">
        <f>+'151'!A6</f>
        <v>4</v>
      </c>
      <c r="C260" t="str">
        <f>+'151'!B6</f>
        <v>Pinus sp.</v>
      </c>
      <c r="D260">
        <f>+'151'!C6</f>
        <v>37</v>
      </c>
      <c r="E260">
        <f>+'151'!D6</f>
        <v>15</v>
      </c>
      <c r="F260">
        <f>+'151'!E6</f>
        <v>10</v>
      </c>
      <c r="G260" t="str">
        <f>+'151'!F6</f>
        <v>Sano</v>
      </c>
      <c r="H260">
        <f>+'151'!G6</f>
        <v>0</v>
      </c>
      <c r="I260" t="str">
        <f>+'151'!H6</f>
        <v>B</v>
      </c>
      <c r="J260" t="str">
        <f>+'151'!I6</f>
        <v>Chinaca, Huehuetenango</v>
      </c>
      <c r="K260" s="22">
        <f>+'151'!J6</f>
        <v>40703</v>
      </c>
      <c r="L260">
        <f>+'151'!K6</f>
        <v>0</v>
      </c>
      <c r="M260">
        <f>+'151'!L6</f>
        <v>151</v>
      </c>
      <c r="N260">
        <f>+'151'!M6</f>
        <v>398739</v>
      </c>
      <c r="O260">
        <f>+'151'!N6</f>
        <v>1694407</v>
      </c>
      <c r="P260">
        <f>+'151'!O6</f>
        <v>0</v>
      </c>
    </row>
    <row r="261" spans="1:16" x14ac:dyDescent="0.25">
      <c r="A261" s="20" t="str">
        <f ca="1">SUBSTITUTE(MID(_xlfn.FORMULATEXT(D261),4,4),"'","")</f>
        <v>151</v>
      </c>
      <c r="B261">
        <f>+'151'!A7</f>
        <v>5</v>
      </c>
      <c r="C261" t="str">
        <f>+'151'!B7</f>
        <v>Pinus sp.</v>
      </c>
      <c r="D261">
        <f>+'151'!C7</f>
        <v>33</v>
      </c>
      <c r="E261">
        <f>+'151'!D7</f>
        <v>14</v>
      </c>
      <c r="F261">
        <f>+'151'!E7</f>
        <v>9</v>
      </c>
      <c r="G261" t="str">
        <f>+'151'!F7</f>
        <v>Sano</v>
      </c>
      <c r="H261">
        <f>+'151'!G7</f>
        <v>0</v>
      </c>
      <c r="I261" t="str">
        <f>+'151'!H7</f>
        <v>B</v>
      </c>
      <c r="J261" t="str">
        <f>+'151'!I7</f>
        <v>Chinaca, Huehuetenango</v>
      </c>
      <c r="K261" s="22">
        <f>+'151'!J7</f>
        <v>40703</v>
      </c>
      <c r="L261">
        <f>+'151'!K7</f>
        <v>0</v>
      </c>
      <c r="M261">
        <f>+'151'!L7</f>
        <v>151</v>
      </c>
      <c r="N261">
        <f>+'151'!M7</f>
        <v>398739</v>
      </c>
      <c r="O261">
        <f>+'151'!N7</f>
        <v>1694407</v>
      </c>
      <c r="P261">
        <f>+'151'!O7</f>
        <v>0</v>
      </c>
    </row>
    <row r="262" spans="1:16" x14ac:dyDescent="0.25">
      <c r="A262" s="20" t="str">
        <f ca="1">SUBSTITUTE(MID(_xlfn.FORMULATEXT(D262),4,4),"'","")</f>
        <v>151</v>
      </c>
      <c r="B262">
        <f>+'151'!A8</f>
        <v>6</v>
      </c>
      <c r="C262" t="str">
        <f>+'151'!B8</f>
        <v>Pinus sp.</v>
      </c>
      <c r="D262">
        <f>+'151'!C8</f>
        <v>37</v>
      </c>
      <c r="E262">
        <f>+'151'!D8</f>
        <v>15</v>
      </c>
      <c r="F262">
        <f>+'151'!E8</f>
        <v>10</v>
      </c>
      <c r="G262" t="str">
        <f>+'151'!F8</f>
        <v>Sano</v>
      </c>
      <c r="H262">
        <f>+'151'!G8</f>
        <v>0</v>
      </c>
      <c r="I262" t="str">
        <f>+'151'!H8</f>
        <v>B</v>
      </c>
      <c r="J262" t="str">
        <f>+'151'!I8</f>
        <v>Chinaca, Huehuetenango</v>
      </c>
      <c r="K262" s="22">
        <f>+'151'!J8</f>
        <v>40703</v>
      </c>
      <c r="L262">
        <f>+'151'!K8</f>
        <v>0</v>
      </c>
      <c r="M262">
        <f>+'151'!L8</f>
        <v>151</v>
      </c>
      <c r="N262">
        <f>+'151'!M8</f>
        <v>398739</v>
      </c>
      <c r="O262">
        <f>+'151'!N8</f>
        <v>1694407</v>
      </c>
      <c r="P262">
        <f>+'151'!O8</f>
        <v>0</v>
      </c>
    </row>
    <row r="263" spans="1:16" x14ac:dyDescent="0.25">
      <c r="A263" s="20" t="str">
        <f ca="1">SUBSTITUTE(MID(_xlfn.FORMULATEXT(D263),4,4),"'","")</f>
        <v>151</v>
      </c>
      <c r="B263">
        <f>+'151'!A9</f>
        <v>7</v>
      </c>
      <c r="C263" t="str">
        <f>+'151'!B9</f>
        <v>Pinus sp.</v>
      </c>
      <c r="D263">
        <f>+'151'!C9</f>
        <v>34</v>
      </c>
      <c r="E263">
        <f>+'151'!D9</f>
        <v>14</v>
      </c>
      <c r="F263">
        <f>+'151'!E9</f>
        <v>9</v>
      </c>
      <c r="G263" t="str">
        <f>+'151'!F9</f>
        <v>Sano</v>
      </c>
      <c r="H263">
        <f>+'151'!G9</f>
        <v>0</v>
      </c>
      <c r="I263" t="str">
        <f>+'151'!H9</f>
        <v>B</v>
      </c>
      <c r="J263" t="str">
        <f>+'151'!I9</f>
        <v>Chinaca, Huehuetenango</v>
      </c>
      <c r="K263" s="22">
        <f>+'151'!J9</f>
        <v>40703</v>
      </c>
      <c r="L263">
        <f>+'151'!K9</f>
        <v>0</v>
      </c>
      <c r="M263">
        <f>+'151'!L9</f>
        <v>151</v>
      </c>
      <c r="N263">
        <f>+'151'!M9</f>
        <v>398739</v>
      </c>
      <c r="O263">
        <f>+'151'!N9</f>
        <v>1694407</v>
      </c>
      <c r="P263">
        <f>+'151'!O9</f>
        <v>0</v>
      </c>
    </row>
    <row r="264" spans="1:16" x14ac:dyDescent="0.25">
      <c r="A264" s="20" t="str">
        <f ca="1">SUBSTITUTE(MID(_xlfn.FORMULATEXT(D264),4,4),"'","")</f>
        <v>151</v>
      </c>
      <c r="B264">
        <f>+'151'!A10</f>
        <v>8</v>
      </c>
      <c r="C264" t="str">
        <f>+'151'!B10</f>
        <v>Pinus sp.</v>
      </c>
      <c r="D264">
        <f>+'151'!C10</f>
        <v>26</v>
      </c>
      <c r="E264">
        <f>+'151'!D10</f>
        <v>12</v>
      </c>
      <c r="F264">
        <f>+'151'!E10</f>
        <v>8</v>
      </c>
      <c r="G264" t="str">
        <f>+'151'!F10</f>
        <v>Sano</v>
      </c>
      <c r="H264">
        <f>+'151'!G10</f>
        <v>0</v>
      </c>
      <c r="I264" t="str">
        <f>+'151'!H10</f>
        <v>B</v>
      </c>
      <c r="J264" t="str">
        <f>+'151'!I10</f>
        <v>Chinaca, Huehuetenango</v>
      </c>
      <c r="K264" s="22">
        <f>+'151'!J10</f>
        <v>40703</v>
      </c>
      <c r="L264">
        <f>+'151'!K10</f>
        <v>0</v>
      </c>
      <c r="M264">
        <f>+'151'!L10</f>
        <v>151</v>
      </c>
      <c r="N264">
        <f>+'151'!M10</f>
        <v>398739</v>
      </c>
      <c r="O264">
        <f>+'151'!N10</f>
        <v>1694407</v>
      </c>
      <c r="P264">
        <f>+'151'!O10</f>
        <v>0</v>
      </c>
    </row>
    <row r="265" spans="1:16" x14ac:dyDescent="0.25">
      <c r="A265" s="20" t="str">
        <f ca="1">SUBSTITUTE(MID(_xlfn.FORMULATEXT(D265),4,4),"'","")</f>
        <v>151</v>
      </c>
      <c r="B265">
        <f>+'151'!A11</f>
        <v>9</v>
      </c>
      <c r="C265" t="str">
        <f>+'151'!B11</f>
        <v>Pinus sp.</v>
      </c>
      <c r="D265">
        <f>+'151'!C11</f>
        <v>34</v>
      </c>
      <c r="E265">
        <f>+'151'!D11</f>
        <v>14</v>
      </c>
      <c r="F265">
        <f>+'151'!E11</f>
        <v>9</v>
      </c>
      <c r="G265" t="str">
        <f>+'151'!F11</f>
        <v>Sano</v>
      </c>
      <c r="H265">
        <f>+'151'!G11</f>
        <v>0</v>
      </c>
      <c r="I265" t="str">
        <f>+'151'!H11</f>
        <v>B</v>
      </c>
      <c r="J265" t="str">
        <f>+'151'!I11</f>
        <v>Chinaca, Huehuetenango</v>
      </c>
      <c r="K265" s="22">
        <f>+'151'!J11</f>
        <v>40703</v>
      </c>
      <c r="L265">
        <f>+'151'!K11</f>
        <v>0</v>
      </c>
      <c r="M265">
        <f>+'151'!L11</f>
        <v>151</v>
      </c>
      <c r="N265">
        <f>+'151'!M11</f>
        <v>398739</v>
      </c>
      <c r="O265">
        <f>+'151'!N11</f>
        <v>1694407</v>
      </c>
      <c r="P265">
        <f>+'151'!O11</f>
        <v>0</v>
      </c>
    </row>
    <row r="266" spans="1:16" x14ac:dyDescent="0.25">
      <c r="A266" s="20" t="str">
        <f ca="1">SUBSTITUTE(MID(_xlfn.FORMULATEXT(D266),4,4),"'","")</f>
        <v>151</v>
      </c>
      <c r="B266">
        <f>+'151'!A12</f>
        <v>10</v>
      </c>
      <c r="C266" t="str">
        <f>+'151'!B12</f>
        <v>Pinus sp.</v>
      </c>
      <c r="D266">
        <f>+'151'!C12</f>
        <v>37</v>
      </c>
      <c r="E266">
        <f>+'151'!D12</f>
        <v>15</v>
      </c>
      <c r="F266">
        <f>+'151'!E12</f>
        <v>12</v>
      </c>
      <c r="G266" t="str">
        <f>+'151'!F12</f>
        <v>Sano</v>
      </c>
      <c r="H266">
        <f>+'151'!G12</f>
        <v>0</v>
      </c>
      <c r="I266" t="str">
        <f>+'151'!H12</f>
        <v>B</v>
      </c>
      <c r="J266" t="str">
        <f>+'151'!I12</f>
        <v>Chinaca, Huehuetenango</v>
      </c>
      <c r="K266" s="22">
        <f>+'151'!J12</f>
        <v>40703</v>
      </c>
      <c r="L266">
        <f>+'151'!K12</f>
        <v>0</v>
      </c>
      <c r="M266">
        <f>+'151'!L12</f>
        <v>151</v>
      </c>
      <c r="N266">
        <f>+'151'!M12</f>
        <v>398739</v>
      </c>
      <c r="O266">
        <f>+'151'!N12</f>
        <v>1694407</v>
      </c>
      <c r="P266">
        <f>+'151'!O12</f>
        <v>0</v>
      </c>
    </row>
    <row r="267" spans="1:16" x14ac:dyDescent="0.25">
      <c r="A267" s="20" t="str">
        <f ca="1">SUBSTITUTE(MID(_xlfn.FORMULATEXT(D267),4,4),"'","")</f>
        <v>151</v>
      </c>
      <c r="B267">
        <f>+'151'!A13</f>
        <v>11</v>
      </c>
      <c r="C267" t="str">
        <f>+'151'!B13</f>
        <v>Pinus sp.</v>
      </c>
      <c r="D267">
        <f>+'151'!C13</f>
        <v>45</v>
      </c>
      <c r="E267">
        <f>+'151'!D13</f>
        <v>15</v>
      </c>
      <c r="F267">
        <f>+'151'!E13</f>
        <v>10</v>
      </c>
      <c r="G267" t="str">
        <f>+'151'!F13</f>
        <v>Sano</v>
      </c>
      <c r="H267">
        <f>+'151'!G13</f>
        <v>0</v>
      </c>
      <c r="I267" t="str">
        <f>+'151'!H13</f>
        <v>B</v>
      </c>
      <c r="J267" t="str">
        <f>+'151'!I13</f>
        <v>Chinaca, Huehuetenango</v>
      </c>
      <c r="K267" s="22">
        <f>+'151'!J13</f>
        <v>40703</v>
      </c>
      <c r="L267">
        <f>+'151'!K13</f>
        <v>0</v>
      </c>
      <c r="M267">
        <f>+'151'!L13</f>
        <v>151</v>
      </c>
      <c r="N267">
        <f>+'151'!M13</f>
        <v>398739</v>
      </c>
      <c r="O267">
        <f>+'151'!N13</f>
        <v>1694407</v>
      </c>
      <c r="P267">
        <f>+'151'!O13</f>
        <v>0</v>
      </c>
    </row>
    <row r="268" spans="1:16" x14ac:dyDescent="0.25">
      <c r="A268" s="20" t="str">
        <f ca="1">SUBSTITUTE(MID(_xlfn.FORMULATEXT(D268),4,4),"'","")</f>
        <v>151</v>
      </c>
      <c r="B268">
        <f>+'151'!A14</f>
        <v>12</v>
      </c>
      <c r="C268" t="str">
        <f>+'151'!B14</f>
        <v>Pinus sp.</v>
      </c>
      <c r="D268">
        <f>+'151'!C14</f>
        <v>41</v>
      </c>
      <c r="E268">
        <f>+'151'!D14</f>
        <v>15</v>
      </c>
      <c r="F268">
        <f>+'151'!E14</f>
        <v>10</v>
      </c>
      <c r="G268" t="str">
        <f>+'151'!F14</f>
        <v>Sano</v>
      </c>
      <c r="H268">
        <f>+'151'!G14</f>
        <v>0</v>
      </c>
      <c r="I268" t="str">
        <f>+'151'!H14</f>
        <v>B</v>
      </c>
      <c r="J268" t="str">
        <f>+'151'!I14</f>
        <v>Chinaca, Huehuetenango</v>
      </c>
      <c r="K268" s="22">
        <f>+'151'!J14</f>
        <v>40703</v>
      </c>
      <c r="L268">
        <f>+'151'!K14</f>
        <v>0</v>
      </c>
      <c r="M268">
        <f>+'151'!L14</f>
        <v>151</v>
      </c>
      <c r="N268">
        <f>+'151'!M14</f>
        <v>398739</v>
      </c>
      <c r="O268">
        <f>+'151'!N14</f>
        <v>1694407</v>
      </c>
      <c r="P268">
        <f>+'151'!O14</f>
        <v>0</v>
      </c>
    </row>
    <row r="269" spans="1:16" x14ac:dyDescent="0.25">
      <c r="A269" s="20" t="str">
        <f ca="1">SUBSTITUTE(MID(_xlfn.FORMULATEXT(D269),4,4),"'","")</f>
        <v>151</v>
      </c>
      <c r="B269">
        <f>+'151'!A15</f>
        <v>13</v>
      </c>
      <c r="C269" t="str">
        <f>+'151'!B15</f>
        <v>Pinus sp.</v>
      </c>
      <c r="D269">
        <f>+'151'!C15</f>
        <v>40</v>
      </c>
      <c r="E269">
        <f>+'151'!D15</f>
        <v>16</v>
      </c>
      <c r="F269">
        <f>+'151'!E15</f>
        <v>12</v>
      </c>
      <c r="G269" t="str">
        <f>+'151'!F15</f>
        <v>Sano</v>
      </c>
      <c r="H269">
        <f>+'151'!G15</f>
        <v>0</v>
      </c>
      <c r="I269" t="str">
        <f>+'151'!H15</f>
        <v>B</v>
      </c>
      <c r="J269" t="str">
        <f>+'151'!I15</f>
        <v>Chinaca, Huehuetenango</v>
      </c>
      <c r="K269" s="22">
        <f>+'151'!J15</f>
        <v>40703</v>
      </c>
      <c r="L269">
        <f>+'151'!K15</f>
        <v>0</v>
      </c>
      <c r="M269">
        <f>+'151'!L15</f>
        <v>151</v>
      </c>
      <c r="N269">
        <f>+'151'!M15</f>
        <v>398739</v>
      </c>
      <c r="O269">
        <f>+'151'!N15</f>
        <v>1694407</v>
      </c>
      <c r="P269">
        <f>+'151'!O15</f>
        <v>0</v>
      </c>
    </row>
    <row r="270" spans="1:16" x14ac:dyDescent="0.25">
      <c r="A270" s="20" t="str">
        <f ca="1">SUBSTITUTE(MID(_xlfn.FORMULATEXT(D270),4,4),"'","")</f>
        <v>151</v>
      </c>
      <c r="B270">
        <f>+'151'!A16</f>
        <v>14</v>
      </c>
      <c r="C270" t="str">
        <f>+'151'!B16</f>
        <v>Pinus sp.</v>
      </c>
      <c r="D270">
        <f>+'151'!C16</f>
        <v>33</v>
      </c>
      <c r="E270">
        <f>+'151'!D16</f>
        <v>14</v>
      </c>
      <c r="F270">
        <f>+'151'!E16</f>
        <v>8</v>
      </c>
      <c r="G270" t="str">
        <f>+'151'!F16</f>
        <v>Sano</v>
      </c>
      <c r="H270">
        <f>+'151'!G16</f>
        <v>0</v>
      </c>
      <c r="I270" t="str">
        <f>+'151'!H16</f>
        <v>B</v>
      </c>
      <c r="J270" t="str">
        <f>+'151'!I16</f>
        <v>Chinaca, Huehuetenango</v>
      </c>
      <c r="K270" s="22">
        <f>+'151'!J16</f>
        <v>40703</v>
      </c>
      <c r="L270">
        <f>+'151'!K16</f>
        <v>0</v>
      </c>
      <c r="M270">
        <f>+'151'!L16</f>
        <v>151</v>
      </c>
      <c r="N270">
        <f>+'151'!M16</f>
        <v>398739</v>
      </c>
      <c r="O270">
        <f>+'151'!N16</f>
        <v>1694407</v>
      </c>
      <c r="P270">
        <f>+'151'!O16</f>
        <v>0</v>
      </c>
    </row>
    <row r="271" spans="1:16" x14ac:dyDescent="0.25">
      <c r="A271" s="20" t="str">
        <f ca="1">SUBSTITUTE(MID(_xlfn.FORMULATEXT(D271),4,4),"'","")</f>
        <v>152</v>
      </c>
      <c r="B271">
        <f>+'152'!A6</f>
        <v>0</v>
      </c>
      <c r="C271">
        <f>+'152'!B6</f>
        <v>0</v>
      </c>
      <c r="D271">
        <f>+'152'!C6</f>
        <v>0</v>
      </c>
      <c r="E271">
        <f>+'152'!D6</f>
        <v>0</v>
      </c>
      <c r="F271">
        <f>+'152'!E6</f>
        <v>0</v>
      </c>
      <c r="G271">
        <f>+'152'!F6</f>
        <v>0</v>
      </c>
      <c r="H271">
        <f>+'152'!G6</f>
        <v>0</v>
      </c>
      <c r="I271">
        <f>+'152'!H6</f>
        <v>0</v>
      </c>
      <c r="J271">
        <f>+'152'!I6</f>
        <v>0</v>
      </c>
      <c r="K271" s="22">
        <f>+'152'!J6</f>
        <v>0</v>
      </c>
      <c r="L271">
        <f>+'152'!K6</f>
        <v>0</v>
      </c>
      <c r="M271">
        <f>+'152'!L6</f>
        <v>0</v>
      </c>
      <c r="N271">
        <f>+'152'!M6</f>
        <v>0</v>
      </c>
      <c r="O271">
        <f>+'152'!N6</f>
        <v>0</v>
      </c>
      <c r="P271">
        <f>+'152'!O6</f>
        <v>0</v>
      </c>
    </row>
    <row r="272" spans="1:16" x14ac:dyDescent="0.25">
      <c r="A272" s="20" t="str">
        <f ca="1">SUBSTITUTE(MID(_xlfn.FORMULATEXT(D272),4,4),"'","")</f>
        <v>152</v>
      </c>
      <c r="B272">
        <f>+'152'!A3</f>
        <v>1</v>
      </c>
      <c r="C272" t="str">
        <f>+'152'!B3</f>
        <v>Pinus sp.</v>
      </c>
      <c r="D272">
        <f>+'152'!C3</f>
        <v>37</v>
      </c>
      <c r="E272">
        <f>+'152'!D3</f>
        <v>18</v>
      </c>
      <c r="F272">
        <f>+'152'!E3</f>
        <v>15</v>
      </c>
      <c r="G272" t="str">
        <f>+'152'!F3</f>
        <v>Sano</v>
      </c>
      <c r="H272">
        <f>+'152'!G3</f>
        <v>0</v>
      </c>
      <c r="I272" t="str">
        <f>+'152'!H3</f>
        <v>B</v>
      </c>
      <c r="J272" t="str">
        <f>+'152'!I3</f>
        <v>Zona 7, Huehuetenango</v>
      </c>
      <c r="K272" s="22">
        <f>+'152'!J3</f>
        <v>40703</v>
      </c>
      <c r="L272">
        <f>+'152'!K3</f>
        <v>0</v>
      </c>
      <c r="M272">
        <f>+'152'!L3</f>
        <v>152</v>
      </c>
      <c r="N272">
        <f>+'152'!M3</f>
        <v>398725</v>
      </c>
      <c r="O272">
        <f>+'152'!N3</f>
        <v>1694143</v>
      </c>
      <c r="P272">
        <f>+'152'!O3</f>
        <v>0</v>
      </c>
    </row>
    <row r="273" spans="1:16" x14ac:dyDescent="0.25">
      <c r="A273" s="20" t="str">
        <f ca="1">SUBSTITUTE(MID(_xlfn.FORMULATEXT(D273),4,4),"'","")</f>
        <v>152</v>
      </c>
      <c r="B273">
        <f>+'152'!A4</f>
        <v>2</v>
      </c>
      <c r="C273" t="str">
        <f>+'152'!B4</f>
        <v>Pinus sp.</v>
      </c>
      <c r="D273">
        <f>+'152'!C4</f>
        <v>27</v>
      </c>
      <c r="E273">
        <f>+'152'!D4</f>
        <v>15</v>
      </c>
      <c r="F273">
        <f>+'152'!E4</f>
        <v>10</v>
      </c>
      <c r="G273" t="str">
        <f>+'152'!F4</f>
        <v>Sano</v>
      </c>
      <c r="H273">
        <f>+'152'!G4</f>
        <v>0</v>
      </c>
      <c r="I273" t="str">
        <f>+'152'!H4</f>
        <v>B</v>
      </c>
      <c r="J273" t="str">
        <f>+'152'!I4</f>
        <v>Zona 7, Huehuetenango</v>
      </c>
      <c r="K273" s="22">
        <f>+'152'!J4</f>
        <v>40703</v>
      </c>
      <c r="L273">
        <f>+'152'!K4</f>
        <v>0</v>
      </c>
      <c r="M273">
        <f>+'152'!L4</f>
        <v>152</v>
      </c>
      <c r="N273">
        <f>+'152'!M4</f>
        <v>398725</v>
      </c>
      <c r="O273">
        <f>+'152'!N4</f>
        <v>1694143</v>
      </c>
      <c r="P273">
        <f>+'152'!O4</f>
        <v>0</v>
      </c>
    </row>
    <row r="274" spans="1:16" x14ac:dyDescent="0.25">
      <c r="A274" s="20" t="str">
        <f ca="1">SUBSTITUTE(MID(_xlfn.FORMULATEXT(D274),4,4),"'","")</f>
        <v>152</v>
      </c>
      <c r="B274">
        <f>+'152'!A5</f>
        <v>3</v>
      </c>
      <c r="C274" t="str">
        <f>+'152'!B5</f>
        <v>Pinus sp.</v>
      </c>
      <c r="D274">
        <f>+'152'!C5</f>
        <v>37</v>
      </c>
      <c r="E274">
        <f>+'152'!D5</f>
        <v>18</v>
      </c>
      <c r="F274">
        <f>+'152'!E5</f>
        <v>15</v>
      </c>
      <c r="G274" t="str">
        <f>+'152'!F5</f>
        <v>Sano</v>
      </c>
      <c r="H274">
        <f>+'152'!G5</f>
        <v>0</v>
      </c>
      <c r="I274" t="str">
        <f>+'152'!H5</f>
        <v>B</v>
      </c>
      <c r="J274" t="str">
        <f>+'152'!I5</f>
        <v>Zona 7, Huehuetenango</v>
      </c>
      <c r="K274" s="22">
        <f>+'152'!J5</f>
        <v>40703</v>
      </c>
      <c r="L274">
        <f>+'152'!K5</f>
        <v>0</v>
      </c>
      <c r="M274">
        <f>+'152'!L5</f>
        <v>152</v>
      </c>
      <c r="N274">
        <f>+'152'!M5</f>
        <v>398725</v>
      </c>
      <c r="O274">
        <f>+'152'!N5</f>
        <v>1694143</v>
      </c>
      <c r="P274">
        <f>+'152'!O5</f>
        <v>0</v>
      </c>
    </row>
    <row r="275" spans="1:16" x14ac:dyDescent="0.25">
      <c r="A275" s="20" t="str">
        <f ca="1">SUBSTITUTE(MID(_xlfn.FORMULATEXT(D275),4,4),"'","")</f>
        <v>153</v>
      </c>
      <c r="B275">
        <f>+'153'!A12</f>
        <v>0</v>
      </c>
      <c r="C275">
        <f>+'153'!B12</f>
        <v>0</v>
      </c>
      <c r="D275">
        <f>+'153'!C12</f>
        <v>0</v>
      </c>
      <c r="E275">
        <f>+'153'!D12</f>
        <v>0</v>
      </c>
      <c r="F275">
        <f>+'153'!E12</f>
        <v>0</v>
      </c>
      <c r="G275">
        <f>+'153'!F12</f>
        <v>0</v>
      </c>
      <c r="H275">
        <f>+'153'!G12</f>
        <v>0</v>
      </c>
      <c r="I275">
        <f>+'153'!H12</f>
        <v>0</v>
      </c>
      <c r="J275">
        <f>+'153'!I12</f>
        <v>0</v>
      </c>
      <c r="K275" s="22">
        <f>+'153'!J12</f>
        <v>0</v>
      </c>
      <c r="L275">
        <f>+'153'!K12</f>
        <v>0</v>
      </c>
      <c r="M275">
        <f>+'153'!L12</f>
        <v>0</v>
      </c>
      <c r="N275">
        <f>+'153'!M12</f>
        <v>0</v>
      </c>
      <c r="O275">
        <f>+'153'!N12</f>
        <v>0</v>
      </c>
      <c r="P275">
        <f>+'153'!O12</f>
        <v>0</v>
      </c>
    </row>
    <row r="276" spans="1:16" x14ac:dyDescent="0.25">
      <c r="A276" s="20" t="str">
        <f ca="1">SUBSTITUTE(MID(_xlfn.FORMULATEXT(D276),4,4),"'","")</f>
        <v>153</v>
      </c>
      <c r="B276">
        <f>+'153'!A3</f>
        <v>1</v>
      </c>
      <c r="C276" t="str">
        <f>+'153'!B3</f>
        <v>Pinus sp.</v>
      </c>
      <c r="D276">
        <f>+'153'!C3</f>
        <v>21</v>
      </c>
      <c r="E276">
        <f>+'153'!D3</f>
        <v>10</v>
      </c>
      <c r="F276">
        <f>+'153'!E3</f>
        <v>7</v>
      </c>
      <c r="G276" t="str">
        <f>+'153'!F3</f>
        <v>Sano</v>
      </c>
      <c r="H276">
        <f>+'153'!G3</f>
        <v>0</v>
      </c>
      <c r="I276" t="str">
        <f>+'153'!H3</f>
        <v>B</v>
      </c>
      <c r="J276" t="str">
        <f>+'153'!I3</f>
        <v>Zona 7, Huehuetenango</v>
      </c>
      <c r="K276" s="22">
        <f>+'153'!J3</f>
        <v>40703</v>
      </c>
      <c r="L276">
        <f>+'153'!K3</f>
        <v>0</v>
      </c>
      <c r="M276">
        <f>+'153'!L3</f>
        <v>153</v>
      </c>
      <c r="N276">
        <f>+'153'!M3</f>
        <v>398683</v>
      </c>
      <c r="O276">
        <f>+'153'!N3</f>
        <v>1694407</v>
      </c>
      <c r="P276">
        <f>+'153'!O3</f>
        <v>0</v>
      </c>
    </row>
    <row r="277" spans="1:16" x14ac:dyDescent="0.25">
      <c r="A277" s="20" t="str">
        <f ca="1">SUBSTITUTE(MID(_xlfn.FORMULATEXT(D277),4,4),"'","")</f>
        <v>153</v>
      </c>
      <c r="B277">
        <f>+'153'!A4</f>
        <v>2</v>
      </c>
      <c r="C277" t="str">
        <f>+'153'!B4</f>
        <v>Pinus sp.</v>
      </c>
      <c r="D277">
        <f>+'153'!C4</f>
        <v>42</v>
      </c>
      <c r="E277">
        <f>+'153'!D4</f>
        <v>17</v>
      </c>
      <c r="F277">
        <f>+'153'!E4</f>
        <v>14</v>
      </c>
      <c r="G277" t="str">
        <f>+'153'!F4</f>
        <v>Sano</v>
      </c>
      <c r="H277">
        <f>+'153'!G4</f>
        <v>0</v>
      </c>
      <c r="I277" t="str">
        <f>+'153'!H4</f>
        <v>B</v>
      </c>
      <c r="J277" t="str">
        <f>+'153'!I4</f>
        <v>Zona 7, Huehuetenango</v>
      </c>
      <c r="K277" s="22">
        <f>+'153'!J4</f>
        <v>40703</v>
      </c>
      <c r="L277">
        <f>+'153'!K4</f>
        <v>0</v>
      </c>
      <c r="M277">
        <f>+'153'!L4</f>
        <v>153</v>
      </c>
      <c r="N277">
        <f>+'153'!M4</f>
        <v>398739</v>
      </c>
      <c r="O277">
        <f>+'153'!N4</f>
        <v>1694407</v>
      </c>
      <c r="P277">
        <f>+'153'!O4</f>
        <v>0</v>
      </c>
    </row>
    <row r="278" spans="1:16" x14ac:dyDescent="0.25">
      <c r="A278" s="20" t="str">
        <f ca="1">SUBSTITUTE(MID(_xlfn.FORMULATEXT(D278),4,4),"'","")</f>
        <v>153</v>
      </c>
      <c r="B278">
        <f>+'153'!A5</f>
        <v>3</v>
      </c>
      <c r="C278" t="str">
        <f>+'153'!B5</f>
        <v>Pinus sp.</v>
      </c>
      <c r="D278">
        <f>+'153'!C5</f>
        <v>37</v>
      </c>
      <c r="E278">
        <f>+'153'!D5</f>
        <v>15</v>
      </c>
      <c r="F278">
        <f>+'153'!E5</f>
        <v>14</v>
      </c>
      <c r="G278" t="str">
        <f>+'153'!F5</f>
        <v>Sano</v>
      </c>
      <c r="H278">
        <f>+'153'!G5</f>
        <v>0</v>
      </c>
      <c r="I278" t="str">
        <f>+'153'!H5</f>
        <v>B</v>
      </c>
      <c r="J278" t="str">
        <f>+'153'!I5</f>
        <v>Zona 7, Huehuetenango</v>
      </c>
      <c r="K278" s="22">
        <f>+'153'!J5</f>
        <v>40703</v>
      </c>
      <c r="L278">
        <f>+'153'!K5</f>
        <v>0</v>
      </c>
      <c r="M278">
        <f>+'153'!L5</f>
        <v>153</v>
      </c>
      <c r="N278">
        <f>+'153'!M5</f>
        <v>398739</v>
      </c>
      <c r="O278">
        <f>+'153'!N5</f>
        <v>1694407</v>
      </c>
      <c r="P278">
        <f>+'153'!O5</f>
        <v>0</v>
      </c>
    </row>
    <row r="279" spans="1:16" x14ac:dyDescent="0.25">
      <c r="A279" s="20" t="str">
        <f ca="1">SUBSTITUTE(MID(_xlfn.FORMULATEXT(D279),4,4),"'","")</f>
        <v>153</v>
      </c>
      <c r="B279">
        <f>+'153'!A6</f>
        <v>4</v>
      </c>
      <c r="C279" t="str">
        <f>+'153'!B6</f>
        <v>Pinus sp.</v>
      </c>
      <c r="D279">
        <f>+'153'!C6</f>
        <v>32</v>
      </c>
      <c r="E279">
        <f>+'153'!D6</f>
        <v>15</v>
      </c>
      <c r="F279">
        <f>+'153'!E6</f>
        <v>12</v>
      </c>
      <c r="G279" t="str">
        <f>+'153'!F6</f>
        <v>Sano</v>
      </c>
      <c r="H279">
        <f>+'153'!G6</f>
        <v>0</v>
      </c>
      <c r="I279" t="str">
        <f>+'153'!H6</f>
        <v>B</v>
      </c>
      <c r="J279" t="str">
        <f>+'153'!I6</f>
        <v>Zona 7, Huehuetenango</v>
      </c>
      <c r="K279" s="22">
        <f>+'153'!J6</f>
        <v>40703</v>
      </c>
      <c r="L279">
        <f>+'153'!K6</f>
        <v>0</v>
      </c>
      <c r="M279">
        <f>+'153'!L6</f>
        <v>153</v>
      </c>
      <c r="N279">
        <f>+'153'!M6</f>
        <v>398739</v>
      </c>
      <c r="O279">
        <f>+'153'!N6</f>
        <v>1694407</v>
      </c>
      <c r="P279">
        <f>+'153'!O6</f>
        <v>0</v>
      </c>
    </row>
    <row r="280" spans="1:16" x14ac:dyDescent="0.25">
      <c r="A280" s="20" t="str">
        <f ca="1">SUBSTITUTE(MID(_xlfn.FORMULATEXT(D280),4,4),"'","")</f>
        <v>153</v>
      </c>
      <c r="B280">
        <f>+'153'!A7</f>
        <v>5</v>
      </c>
      <c r="C280" t="str">
        <f>+'153'!B7</f>
        <v>Pinus sp.</v>
      </c>
      <c r="D280">
        <f>+'153'!C7</f>
        <v>41</v>
      </c>
      <c r="E280">
        <f>+'153'!D7</f>
        <v>17</v>
      </c>
      <c r="F280">
        <f>+'153'!E7</f>
        <v>13</v>
      </c>
      <c r="G280" t="str">
        <f>+'153'!F7</f>
        <v>Sano</v>
      </c>
      <c r="H280">
        <f>+'153'!G7</f>
        <v>0</v>
      </c>
      <c r="I280" t="str">
        <f>+'153'!H7</f>
        <v>B</v>
      </c>
      <c r="J280" t="str">
        <f>+'153'!I7</f>
        <v>Zona 7, Huehuetenango</v>
      </c>
      <c r="K280" s="22">
        <f>+'153'!J7</f>
        <v>40703</v>
      </c>
      <c r="L280">
        <f>+'153'!K7</f>
        <v>0</v>
      </c>
      <c r="M280">
        <f>+'153'!L7</f>
        <v>153</v>
      </c>
      <c r="N280">
        <f>+'153'!M7</f>
        <v>398739</v>
      </c>
      <c r="O280">
        <f>+'153'!N7</f>
        <v>1694407</v>
      </c>
      <c r="P280">
        <f>+'153'!O7</f>
        <v>0</v>
      </c>
    </row>
    <row r="281" spans="1:16" x14ac:dyDescent="0.25">
      <c r="A281" s="20" t="str">
        <f ca="1">SUBSTITUTE(MID(_xlfn.FORMULATEXT(D281),4,4),"'","")</f>
        <v>153</v>
      </c>
      <c r="B281">
        <f>+'153'!A8</f>
        <v>6</v>
      </c>
      <c r="C281" t="str">
        <f>+'153'!B8</f>
        <v>Pinus sp.</v>
      </c>
      <c r="D281">
        <f>+'153'!C8</f>
        <v>41</v>
      </c>
      <c r="E281">
        <f>+'153'!D8</f>
        <v>18</v>
      </c>
      <c r="F281">
        <f>+'153'!E8</f>
        <v>15</v>
      </c>
      <c r="G281" t="str">
        <f>+'153'!F8</f>
        <v>Sano</v>
      </c>
      <c r="H281">
        <f>+'153'!G8</f>
        <v>0</v>
      </c>
      <c r="I281" t="str">
        <f>+'153'!H8</f>
        <v>B</v>
      </c>
      <c r="J281" t="str">
        <f>+'153'!I8</f>
        <v>Zona 7, Huehuetenango</v>
      </c>
      <c r="K281" s="22">
        <f>+'153'!J8</f>
        <v>40703</v>
      </c>
      <c r="L281">
        <f>+'153'!K8</f>
        <v>0</v>
      </c>
      <c r="M281">
        <f>+'153'!L8</f>
        <v>153</v>
      </c>
      <c r="N281">
        <f>+'153'!M8</f>
        <v>398739</v>
      </c>
      <c r="O281">
        <f>+'153'!N8</f>
        <v>1694407</v>
      </c>
      <c r="P281">
        <f>+'153'!O8</f>
        <v>0</v>
      </c>
    </row>
    <row r="282" spans="1:16" x14ac:dyDescent="0.25">
      <c r="A282" s="20" t="str">
        <f ca="1">SUBSTITUTE(MID(_xlfn.FORMULATEXT(D282),4,4),"'","")</f>
        <v>153</v>
      </c>
      <c r="B282">
        <f>+'153'!A9</f>
        <v>7</v>
      </c>
      <c r="C282" t="str">
        <f>+'153'!B9</f>
        <v>Pinus sp.</v>
      </c>
      <c r="D282">
        <f>+'153'!C9</f>
        <v>35</v>
      </c>
      <c r="E282">
        <f>+'153'!D9</f>
        <v>15</v>
      </c>
      <c r="F282">
        <f>+'153'!E9</f>
        <v>10</v>
      </c>
      <c r="G282" t="str">
        <f>+'153'!F9</f>
        <v>Sano</v>
      </c>
      <c r="H282">
        <f>+'153'!G9</f>
        <v>0</v>
      </c>
      <c r="I282" t="str">
        <f>+'153'!H9</f>
        <v>B</v>
      </c>
      <c r="J282" t="str">
        <f>+'153'!I9</f>
        <v>Zona 7, Huehuetenango</v>
      </c>
      <c r="K282" s="22">
        <f>+'153'!J9</f>
        <v>40703</v>
      </c>
      <c r="L282">
        <f>+'153'!K9</f>
        <v>0</v>
      </c>
      <c r="M282">
        <f>+'153'!L9</f>
        <v>153</v>
      </c>
      <c r="N282">
        <f>+'153'!M9</f>
        <v>398739</v>
      </c>
      <c r="O282">
        <f>+'153'!N9</f>
        <v>1694407</v>
      </c>
      <c r="P282">
        <f>+'153'!O9</f>
        <v>0</v>
      </c>
    </row>
    <row r="283" spans="1:16" x14ac:dyDescent="0.25">
      <c r="A283" s="20" t="str">
        <f ca="1">SUBSTITUTE(MID(_xlfn.FORMULATEXT(D283),4,4),"'","")</f>
        <v>153</v>
      </c>
      <c r="B283">
        <f>+'153'!A10</f>
        <v>8</v>
      </c>
      <c r="C283" t="str">
        <f>+'153'!B10</f>
        <v>Pinus sp.</v>
      </c>
      <c r="D283">
        <f>+'153'!C10</f>
        <v>26</v>
      </c>
      <c r="E283">
        <f>+'153'!D10</f>
        <v>12</v>
      </c>
      <c r="F283">
        <f>+'153'!E10</f>
        <v>9</v>
      </c>
      <c r="G283" t="str">
        <f>+'153'!F10</f>
        <v>Sano</v>
      </c>
      <c r="H283">
        <f>+'153'!G10</f>
        <v>0</v>
      </c>
      <c r="I283" t="str">
        <f>+'153'!H10</f>
        <v>B</v>
      </c>
      <c r="J283" t="str">
        <f>+'153'!I10</f>
        <v>Zona 7, Huehuetenango</v>
      </c>
      <c r="K283" s="22">
        <f>+'153'!J10</f>
        <v>40703</v>
      </c>
      <c r="L283">
        <f>+'153'!K10</f>
        <v>0</v>
      </c>
      <c r="M283">
        <f>+'153'!L10</f>
        <v>153</v>
      </c>
      <c r="N283">
        <f>+'153'!M10</f>
        <v>398739</v>
      </c>
      <c r="O283">
        <f>+'153'!N10</f>
        <v>1694407</v>
      </c>
      <c r="P283">
        <f>+'153'!O10</f>
        <v>0</v>
      </c>
    </row>
    <row r="284" spans="1:16" x14ac:dyDescent="0.25">
      <c r="A284" s="20" t="str">
        <f ca="1">SUBSTITUTE(MID(_xlfn.FORMULATEXT(D284),4,4),"'","")</f>
        <v>153</v>
      </c>
      <c r="B284">
        <f>+'153'!A11</f>
        <v>9</v>
      </c>
      <c r="C284" t="str">
        <f>+'153'!B11</f>
        <v>Pinus sp.</v>
      </c>
      <c r="D284">
        <f>+'153'!C11</f>
        <v>15</v>
      </c>
      <c r="E284">
        <f>+'153'!D11</f>
        <v>8</v>
      </c>
      <c r="F284">
        <f>+'153'!E11</f>
        <v>5</v>
      </c>
      <c r="G284" t="str">
        <f>+'153'!F11</f>
        <v>Sano</v>
      </c>
      <c r="H284">
        <f>+'153'!G11</f>
        <v>0</v>
      </c>
      <c r="I284" t="str">
        <f>+'153'!H11</f>
        <v>B</v>
      </c>
      <c r="J284" t="str">
        <f>+'153'!I11</f>
        <v>Zona 7, Huehuetenango</v>
      </c>
      <c r="K284" s="22">
        <f>+'153'!J11</f>
        <v>40703</v>
      </c>
      <c r="L284">
        <f>+'153'!K11</f>
        <v>0</v>
      </c>
      <c r="M284">
        <f>+'153'!L11</f>
        <v>153</v>
      </c>
      <c r="N284">
        <f>+'153'!M11</f>
        <v>398739</v>
      </c>
      <c r="O284">
        <f>+'153'!N11</f>
        <v>1694407</v>
      </c>
      <c r="P284">
        <f>+'153'!O11</f>
        <v>0</v>
      </c>
    </row>
    <row r="285" spans="1:16" x14ac:dyDescent="0.25">
      <c r="A285" s="20" t="str">
        <f ca="1">SUBSTITUTE(MID(_xlfn.FORMULATEXT(D285),4,4),"'","")</f>
        <v>157</v>
      </c>
      <c r="B285">
        <f>+'157'!A57</f>
        <v>0</v>
      </c>
      <c r="C285">
        <f>+'157'!B57</f>
        <v>0</v>
      </c>
      <c r="D285">
        <f>+'157'!C57</f>
        <v>0</v>
      </c>
      <c r="E285">
        <f>+'157'!D57</f>
        <v>0</v>
      </c>
      <c r="F285">
        <f>+'157'!E57</f>
        <v>0</v>
      </c>
      <c r="G285">
        <f>+'157'!F57</f>
        <v>0</v>
      </c>
      <c r="H285">
        <f>+'157'!G57</f>
        <v>0</v>
      </c>
      <c r="I285">
        <f>+'157'!H57</f>
        <v>0</v>
      </c>
      <c r="J285">
        <f>+'157'!I57</f>
        <v>0</v>
      </c>
      <c r="K285" s="22">
        <f>+'157'!J57</f>
        <v>0</v>
      </c>
      <c r="L285">
        <f>+'157'!K57</f>
        <v>0</v>
      </c>
      <c r="M285">
        <f>+'157'!L57</f>
        <v>0</v>
      </c>
      <c r="N285">
        <f>+'157'!M57</f>
        <v>0</v>
      </c>
      <c r="O285">
        <f>+'157'!N57</f>
        <v>0</v>
      </c>
      <c r="P285">
        <f>+'157'!O57</f>
        <v>0</v>
      </c>
    </row>
    <row r="286" spans="1:16" x14ac:dyDescent="0.25">
      <c r="A286" s="20" t="str">
        <f ca="1">SUBSTITUTE(MID(_xlfn.FORMULATEXT(D286),4,4),"'","")</f>
        <v>157</v>
      </c>
      <c r="B286">
        <f>+'157'!A3</f>
        <v>1</v>
      </c>
      <c r="C286" t="str">
        <f>+'157'!B3</f>
        <v>Pinus sp.</v>
      </c>
      <c r="D286">
        <f>+'157'!C3</f>
        <v>19</v>
      </c>
      <c r="E286">
        <f>+'157'!D3</f>
        <v>10</v>
      </c>
      <c r="F286" t="str">
        <f>+'157'!E3</f>
        <v>---</v>
      </c>
      <c r="G286" t="str">
        <f>+'157'!F3</f>
        <v>Sano</v>
      </c>
      <c r="H286">
        <f>+'157'!G3</f>
        <v>0</v>
      </c>
      <c r="I286" t="str">
        <f>+'157'!H3</f>
        <v>B</v>
      </c>
      <c r="J286" t="str">
        <f>+'157'!I3</f>
        <v>Lo de Herandez Zona 7, Huehuetenango</v>
      </c>
      <c r="K286" s="22">
        <f>+'157'!J3</f>
        <v>40702</v>
      </c>
      <c r="L286">
        <f>+'157'!K3</f>
        <v>0</v>
      </c>
      <c r="M286">
        <f>+'157'!L3</f>
        <v>157</v>
      </c>
      <c r="N286">
        <f>+'157'!M3</f>
        <v>398616</v>
      </c>
      <c r="O286">
        <f>+'157'!N3</f>
        <v>1693553</v>
      </c>
      <c r="P286">
        <f>+'157'!O3</f>
        <v>0</v>
      </c>
    </row>
    <row r="287" spans="1:16" x14ac:dyDescent="0.25">
      <c r="A287" s="20" t="str">
        <f ca="1">SUBSTITUTE(MID(_xlfn.FORMULATEXT(D287),4,4),"'","")</f>
        <v>157</v>
      </c>
      <c r="B287">
        <f>+'157'!A4</f>
        <v>2</v>
      </c>
      <c r="C287" t="str">
        <f>+'157'!B4</f>
        <v>Pinus sp.</v>
      </c>
      <c r="D287">
        <f>+'157'!C4</f>
        <v>18</v>
      </c>
      <c r="E287">
        <f>+'157'!D4</f>
        <v>10</v>
      </c>
      <c r="F287" t="str">
        <f>+'157'!E4</f>
        <v>---</v>
      </c>
      <c r="G287" t="str">
        <f>+'157'!F4</f>
        <v>Sano</v>
      </c>
      <c r="H287">
        <f>+'157'!G4</f>
        <v>0</v>
      </c>
      <c r="I287" t="str">
        <f>+'157'!H4</f>
        <v>B</v>
      </c>
      <c r="J287" t="str">
        <f>+'157'!I4</f>
        <v>Lo de Herandez Zona 7, Huehuetenango</v>
      </c>
      <c r="K287" s="22">
        <f>+'157'!J4</f>
        <v>40702</v>
      </c>
      <c r="L287">
        <f>+'157'!K4</f>
        <v>0</v>
      </c>
      <c r="M287">
        <f>+'157'!L4</f>
        <v>157</v>
      </c>
      <c r="N287">
        <f>+'157'!M4</f>
        <v>398616</v>
      </c>
      <c r="O287">
        <f>+'157'!N4</f>
        <v>1693553</v>
      </c>
      <c r="P287">
        <f>+'157'!O4</f>
        <v>0</v>
      </c>
    </row>
    <row r="288" spans="1:16" x14ac:dyDescent="0.25">
      <c r="A288" s="20" t="str">
        <f ca="1">SUBSTITUTE(MID(_xlfn.FORMULATEXT(D288),4,4),"'","")</f>
        <v>157</v>
      </c>
      <c r="B288">
        <f>+'157'!A5</f>
        <v>3</v>
      </c>
      <c r="C288" t="str">
        <f>+'157'!B5</f>
        <v>Pinus sp.</v>
      </c>
      <c r="D288">
        <f>+'157'!C5</f>
        <v>13</v>
      </c>
      <c r="E288">
        <f>+'157'!D5</f>
        <v>9</v>
      </c>
      <c r="F288" t="str">
        <f>+'157'!E5</f>
        <v>---</v>
      </c>
      <c r="G288" t="str">
        <f>+'157'!F5</f>
        <v>Sano</v>
      </c>
      <c r="H288">
        <f>+'157'!G5</f>
        <v>0</v>
      </c>
      <c r="I288" t="str">
        <f>+'157'!H5</f>
        <v>B</v>
      </c>
      <c r="J288" t="str">
        <f>+'157'!I5</f>
        <v>Lo de Herandez Zona 7, Huehuetenango</v>
      </c>
      <c r="K288" s="22">
        <f>+'157'!J5</f>
        <v>40702</v>
      </c>
      <c r="L288">
        <f>+'157'!K5</f>
        <v>0</v>
      </c>
      <c r="M288">
        <f>+'157'!L5</f>
        <v>157</v>
      </c>
      <c r="N288">
        <f>+'157'!M5</f>
        <v>398616</v>
      </c>
      <c r="O288">
        <f>+'157'!N5</f>
        <v>1693553</v>
      </c>
      <c r="P288">
        <f>+'157'!O5</f>
        <v>0</v>
      </c>
    </row>
    <row r="289" spans="1:16" x14ac:dyDescent="0.25">
      <c r="A289" s="20" t="str">
        <f ca="1">SUBSTITUTE(MID(_xlfn.FORMULATEXT(D289),4,4),"'","")</f>
        <v>157</v>
      </c>
      <c r="B289">
        <f>+'157'!A6</f>
        <v>4</v>
      </c>
      <c r="C289" t="str">
        <f>+'157'!B6</f>
        <v>Pinus sp.</v>
      </c>
      <c r="D289">
        <f>+'157'!C6</f>
        <v>12</v>
      </c>
      <c r="E289">
        <f>+'157'!D6</f>
        <v>9</v>
      </c>
      <c r="F289" t="str">
        <f>+'157'!E6</f>
        <v>---</v>
      </c>
      <c r="G289" t="str">
        <f>+'157'!F6</f>
        <v>Sano</v>
      </c>
      <c r="H289">
        <f>+'157'!G6</f>
        <v>0</v>
      </c>
      <c r="I289" t="str">
        <f>+'157'!H6</f>
        <v>B</v>
      </c>
      <c r="J289" t="str">
        <f>+'157'!I6</f>
        <v>Lo de Herandez Zona 7, Huehuetenango</v>
      </c>
      <c r="K289" s="22">
        <f>+'157'!J6</f>
        <v>40702</v>
      </c>
      <c r="L289">
        <f>+'157'!K6</f>
        <v>0</v>
      </c>
      <c r="M289">
        <f>+'157'!L6</f>
        <v>157</v>
      </c>
      <c r="N289">
        <f>+'157'!M6</f>
        <v>398616</v>
      </c>
      <c r="O289">
        <f>+'157'!N6</f>
        <v>1693553</v>
      </c>
      <c r="P289">
        <f>+'157'!O6</f>
        <v>0</v>
      </c>
    </row>
    <row r="290" spans="1:16" x14ac:dyDescent="0.25">
      <c r="A290" s="20" t="str">
        <f ca="1">SUBSTITUTE(MID(_xlfn.FORMULATEXT(D290),4,4),"'","")</f>
        <v>157</v>
      </c>
      <c r="B290">
        <f>+'157'!A7</f>
        <v>5</v>
      </c>
      <c r="C290" t="str">
        <f>+'157'!B7</f>
        <v>Pinus sp.</v>
      </c>
      <c r="D290">
        <f>+'157'!C7</f>
        <v>16</v>
      </c>
      <c r="E290">
        <f>+'157'!D7</f>
        <v>9</v>
      </c>
      <c r="F290" t="str">
        <f>+'157'!E7</f>
        <v>---</v>
      </c>
      <c r="G290" t="str">
        <f>+'157'!F7</f>
        <v>Sano</v>
      </c>
      <c r="H290">
        <f>+'157'!G7</f>
        <v>0</v>
      </c>
      <c r="I290" t="str">
        <f>+'157'!H7</f>
        <v>B</v>
      </c>
      <c r="J290" t="str">
        <f>+'157'!I7</f>
        <v>Lo de Herandez Zona 7, Huehuetenango</v>
      </c>
      <c r="K290" s="22">
        <f>+'157'!J7</f>
        <v>40702</v>
      </c>
      <c r="L290">
        <f>+'157'!K7</f>
        <v>0</v>
      </c>
      <c r="M290">
        <f>+'157'!L7</f>
        <v>157</v>
      </c>
      <c r="N290">
        <f>+'157'!M7</f>
        <v>398616</v>
      </c>
      <c r="O290">
        <f>+'157'!N7</f>
        <v>1693553</v>
      </c>
      <c r="P290">
        <f>+'157'!O7</f>
        <v>0</v>
      </c>
    </row>
    <row r="291" spans="1:16" x14ac:dyDescent="0.25">
      <c r="A291" s="20" t="str">
        <f ca="1">SUBSTITUTE(MID(_xlfn.FORMULATEXT(D291),4,4),"'","")</f>
        <v>157</v>
      </c>
      <c r="B291">
        <f>+'157'!A8</f>
        <v>6</v>
      </c>
      <c r="C291" t="str">
        <f>+'157'!B8</f>
        <v>Pinus sp.</v>
      </c>
      <c r="D291">
        <f>+'157'!C8</f>
        <v>16</v>
      </c>
      <c r="E291">
        <f>+'157'!D8</f>
        <v>9</v>
      </c>
      <c r="F291" t="str">
        <f>+'157'!E8</f>
        <v>---</v>
      </c>
      <c r="G291" t="str">
        <f>+'157'!F8</f>
        <v>Sano</v>
      </c>
      <c r="H291">
        <f>+'157'!G8</f>
        <v>0</v>
      </c>
      <c r="I291" t="str">
        <f>+'157'!H8</f>
        <v>B</v>
      </c>
      <c r="J291" t="str">
        <f>+'157'!I8</f>
        <v>Lo de Herandez Zona 7, Huehuetenango</v>
      </c>
      <c r="K291" s="22">
        <f>+'157'!J8</f>
        <v>40702</v>
      </c>
      <c r="L291">
        <f>+'157'!K8</f>
        <v>0</v>
      </c>
      <c r="M291">
        <f>+'157'!L8</f>
        <v>157</v>
      </c>
      <c r="N291">
        <f>+'157'!M8</f>
        <v>398616</v>
      </c>
      <c r="O291">
        <f>+'157'!N8</f>
        <v>1693553</v>
      </c>
      <c r="P291">
        <f>+'157'!O8</f>
        <v>0</v>
      </c>
    </row>
    <row r="292" spans="1:16" x14ac:dyDescent="0.25">
      <c r="A292" s="20" t="str">
        <f ca="1">SUBSTITUTE(MID(_xlfn.FORMULATEXT(D292),4,4),"'","")</f>
        <v>157</v>
      </c>
      <c r="B292">
        <f>+'157'!A9</f>
        <v>7</v>
      </c>
      <c r="C292" t="str">
        <f>+'157'!B9</f>
        <v>Pinus sp.</v>
      </c>
      <c r="D292">
        <f>+'157'!C9</f>
        <v>13.5</v>
      </c>
      <c r="E292">
        <f>+'157'!D9</f>
        <v>8</v>
      </c>
      <c r="F292" t="str">
        <f>+'157'!E9</f>
        <v>---</v>
      </c>
      <c r="G292" t="str">
        <f>+'157'!F9</f>
        <v>Sano</v>
      </c>
      <c r="H292">
        <f>+'157'!G9</f>
        <v>0</v>
      </c>
      <c r="I292" t="str">
        <f>+'157'!H9</f>
        <v>B</v>
      </c>
      <c r="J292" t="str">
        <f>+'157'!I9</f>
        <v>Lo de Herandez Zona 7, Huehuetenango</v>
      </c>
      <c r="K292" s="22">
        <f>+'157'!J9</f>
        <v>40702</v>
      </c>
      <c r="L292">
        <f>+'157'!K9</f>
        <v>0</v>
      </c>
      <c r="M292">
        <f>+'157'!L9</f>
        <v>157</v>
      </c>
      <c r="N292">
        <f>+'157'!M9</f>
        <v>398616</v>
      </c>
      <c r="O292">
        <f>+'157'!N9</f>
        <v>1693553</v>
      </c>
      <c r="P292">
        <f>+'157'!O9</f>
        <v>0</v>
      </c>
    </row>
    <row r="293" spans="1:16" x14ac:dyDescent="0.25">
      <c r="A293" s="20" t="str">
        <f ca="1">SUBSTITUTE(MID(_xlfn.FORMULATEXT(D293),4,4),"'","")</f>
        <v>157</v>
      </c>
      <c r="B293">
        <f>+'157'!A10</f>
        <v>8</v>
      </c>
      <c r="C293" t="str">
        <f>+'157'!B10</f>
        <v>Pinus sp.</v>
      </c>
      <c r="D293">
        <f>+'157'!C10</f>
        <v>13.5</v>
      </c>
      <c r="E293">
        <f>+'157'!D10</f>
        <v>8</v>
      </c>
      <c r="F293" t="str">
        <f>+'157'!E10</f>
        <v>---</v>
      </c>
      <c r="G293" t="str">
        <f>+'157'!F10</f>
        <v>Sano</v>
      </c>
      <c r="H293">
        <f>+'157'!G10</f>
        <v>0</v>
      </c>
      <c r="I293" t="str">
        <f>+'157'!H10</f>
        <v>B</v>
      </c>
      <c r="J293" t="str">
        <f>+'157'!I10</f>
        <v>Lo de Herandez Zona 7, Huehuetenango</v>
      </c>
      <c r="K293" s="22">
        <f>+'157'!J10</f>
        <v>40702</v>
      </c>
      <c r="L293">
        <f>+'157'!K10</f>
        <v>0</v>
      </c>
      <c r="M293">
        <f>+'157'!L10</f>
        <v>157</v>
      </c>
      <c r="N293">
        <f>+'157'!M10</f>
        <v>398616</v>
      </c>
      <c r="O293">
        <f>+'157'!N10</f>
        <v>1693553</v>
      </c>
      <c r="P293">
        <f>+'157'!O10</f>
        <v>0</v>
      </c>
    </row>
    <row r="294" spans="1:16" x14ac:dyDescent="0.25">
      <c r="A294" s="20" t="str">
        <f ca="1">SUBSTITUTE(MID(_xlfn.FORMULATEXT(D294),4,4),"'","")</f>
        <v>157</v>
      </c>
      <c r="B294">
        <f>+'157'!A11</f>
        <v>9</v>
      </c>
      <c r="C294" t="str">
        <f>+'157'!B11</f>
        <v>Pinus sp.</v>
      </c>
      <c r="D294">
        <f>+'157'!C11</f>
        <v>20.8</v>
      </c>
      <c r="E294">
        <f>+'157'!D11</f>
        <v>10</v>
      </c>
      <c r="F294" t="str">
        <f>+'157'!E11</f>
        <v>---</v>
      </c>
      <c r="G294" t="str">
        <f>+'157'!F11</f>
        <v>Sano</v>
      </c>
      <c r="H294">
        <f>+'157'!G11</f>
        <v>0</v>
      </c>
      <c r="I294" t="str">
        <f>+'157'!H11</f>
        <v>B</v>
      </c>
      <c r="J294" t="str">
        <f>+'157'!I11</f>
        <v>Lo de Herandez Zona 7, Huehuetenango</v>
      </c>
      <c r="K294" s="22">
        <f>+'157'!J11</f>
        <v>40702</v>
      </c>
      <c r="L294">
        <f>+'157'!K11</f>
        <v>0</v>
      </c>
      <c r="M294">
        <f>+'157'!L11</f>
        <v>157</v>
      </c>
      <c r="N294">
        <f>+'157'!M11</f>
        <v>398616</v>
      </c>
      <c r="O294">
        <f>+'157'!N11</f>
        <v>1693553</v>
      </c>
      <c r="P294">
        <f>+'157'!O11</f>
        <v>0</v>
      </c>
    </row>
    <row r="295" spans="1:16" x14ac:dyDescent="0.25">
      <c r="A295" s="20" t="str">
        <f ca="1">SUBSTITUTE(MID(_xlfn.FORMULATEXT(D295),4,4),"'","")</f>
        <v>157</v>
      </c>
      <c r="B295">
        <f>+'157'!A12</f>
        <v>10</v>
      </c>
      <c r="C295" t="str">
        <f>+'157'!B12</f>
        <v>Pinus sp.</v>
      </c>
      <c r="D295">
        <f>+'157'!C12</f>
        <v>22.9</v>
      </c>
      <c r="E295">
        <f>+'157'!D12</f>
        <v>11</v>
      </c>
      <c r="F295" t="str">
        <f>+'157'!E12</f>
        <v>---</v>
      </c>
      <c r="G295" t="str">
        <f>+'157'!F12</f>
        <v>Sano</v>
      </c>
      <c r="H295">
        <f>+'157'!G12</f>
        <v>0</v>
      </c>
      <c r="I295" t="str">
        <f>+'157'!H12</f>
        <v>B</v>
      </c>
      <c r="J295" t="str">
        <f>+'157'!I12</f>
        <v>Lo de Herandez Zona 7, Huehuetenango</v>
      </c>
      <c r="K295" s="22">
        <f>+'157'!J12</f>
        <v>40702</v>
      </c>
      <c r="L295">
        <f>+'157'!K12</f>
        <v>0</v>
      </c>
      <c r="M295">
        <f>+'157'!L12</f>
        <v>157</v>
      </c>
      <c r="N295">
        <f>+'157'!M12</f>
        <v>398616</v>
      </c>
      <c r="O295">
        <f>+'157'!N12</f>
        <v>1693553</v>
      </c>
      <c r="P295">
        <f>+'157'!O12</f>
        <v>0</v>
      </c>
    </row>
    <row r="296" spans="1:16" x14ac:dyDescent="0.25">
      <c r="A296" s="20" t="str">
        <f ca="1">SUBSTITUTE(MID(_xlfn.FORMULATEXT(D296),4,4),"'","")</f>
        <v>157</v>
      </c>
      <c r="B296">
        <f>+'157'!A13</f>
        <v>11</v>
      </c>
      <c r="C296" t="str">
        <f>+'157'!B13</f>
        <v>Pinus sp.</v>
      </c>
      <c r="D296">
        <f>+'157'!C13</f>
        <v>12.9</v>
      </c>
      <c r="E296">
        <f>+'157'!D13</f>
        <v>9</v>
      </c>
      <c r="F296" t="str">
        <f>+'157'!E13</f>
        <v>---</v>
      </c>
      <c r="G296" t="str">
        <f>+'157'!F13</f>
        <v>Sano</v>
      </c>
      <c r="H296">
        <f>+'157'!G13</f>
        <v>0</v>
      </c>
      <c r="I296" t="str">
        <f>+'157'!H13</f>
        <v>B</v>
      </c>
      <c r="J296" t="str">
        <f>+'157'!I13</f>
        <v>Lo de Herandez Zona 7, Huehuetenango</v>
      </c>
      <c r="K296" s="22">
        <f>+'157'!J13</f>
        <v>40702</v>
      </c>
      <c r="L296">
        <f>+'157'!K13</f>
        <v>0</v>
      </c>
      <c r="M296">
        <f>+'157'!L13</f>
        <v>157</v>
      </c>
      <c r="N296">
        <f>+'157'!M13</f>
        <v>398616</v>
      </c>
      <c r="O296">
        <f>+'157'!N13</f>
        <v>1693553</v>
      </c>
      <c r="P296">
        <f>+'157'!O13</f>
        <v>0</v>
      </c>
    </row>
    <row r="297" spans="1:16" x14ac:dyDescent="0.25">
      <c r="A297" s="20" t="str">
        <f ca="1">SUBSTITUTE(MID(_xlfn.FORMULATEXT(D297),4,4),"'","")</f>
        <v>157</v>
      </c>
      <c r="B297">
        <f>+'157'!A14</f>
        <v>12</v>
      </c>
      <c r="C297" t="str">
        <f>+'157'!B14</f>
        <v>Pinus sp.</v>
      </c>
      <c r="D297">
        <f>+'157'!C14</f>
        <v>13.8</v>
      </c>
      <c r="E297">
        <f>+'157'!D14</f>
        <v>9</v>
      </c>
      <c r="F297" t="str">
        <f>+'157'!E14</f>
        <v>---</v>
      </c>
      <c r="G297" t="str">
        <f>+'157'!F14</f>
        <v>Sano</v>
      </c>
      <c r="H297">
        <f>+'157'!G14</f>
        <v>0</v>
      </c>
      <c r="I297" t="str">
        <f>+'157'!H14</f>
        <v>B</v>
      </c>
      <c r="J297" t="str">
        <f>+'157'!I14</f>
        <v>Lo de Herandez Zona 7, Huehuetenango</v>
      </c>
      <c r="K297" s="22">
        <f>+'157'!J14</f>
        <v>40702</v>
      </c>
      <c r="L297">
        <f>+'157'!K14</f>
        <v>0</v>
      </c>
      <c r="M297">
        <f>+'157'!L14</f>
        <v>157</v>
      </c>
      <c r="N297">
        <f>+'157'!M14</f>
        <v>398616</v>
      </c>
      <c r="O297">
        <f>+'157'!N14</f>
        <v>1693553</v>
      </c>
      <c r="P297">
        <f>+'157'!O14</f>
        <v>0</v>
      </c>
    </row>
    <row r="298" spans="1:16" x14ac:dyDescent="0.25">
      <c r="A298" s="20" t="str">
        <f ca="1">SUBSTITUTE(MID(_xlfn.FORMULATEXT(D298),4,4),"'","")</f>
        <v>157</v>
      </c>
      <c r="B298">
        <f>+'157'!A15</f>
        <v>13</v>
      </c>
      <c r="C298" t="str">
        <f>+'157'!B15</f>
        <v>Pinus sp.</v>
      </c>
      <c r="D298">
        <f>+'157'!C15</f>
        <v>16</v>
      </c>
      <c r="E298">
        <f>+'157'!D15</f>
        <v>9</v>
      </c>
      <c r="F298" t="str">
        <f>+'157'!E15</f>
        <v>---</v>
      </c>
      <c r="G298" t="str">
        <f>+'157'!F15</f>
        <v>Sano</v>
      </c>
      <c r="H298">
        <f>+'157'!G15</f>
        <v>0</v>
      </c>
      <c r="I298" t="str">
        <f>+'157'!H15</f>
        <v>B</v>
      </c>
      <c r="J298" t="str">
        <f>+'157'!I15</f>
        <v>Lo de Herandez Zona 7, Huehuetenango</v>
      </c>
      <c r="K298" s="22">
        <f>+'157'!J15</f>
        <v>40702</v>
      </c>
      <c r="L298">
        <f>+'157'!K15</f>
        <v>0</v>
      </c>
      <c r="M298">
        <f>+'157'!L15</f>
        <v>157</v>
      </c>
      <c r="N298">
        <f>+'157'!M15</f>
        <v>398616</v>
      </c>
      <c r="O298">
        <f>+'157'!N15</f>
        <v>1693553</v>
      </c>
      <c r="P298">
        <f>+'157'!O15</f>
        <v>0</v>
      </c>
    </row>
    <row r="299" spans="1:16" x14ac:dyDescent="0.25">
      <c r="A299" s="20" t="str">
        <f ca="1">SUBSTITUTE(MID(_xlfn.FORMULATEXT(D299),4,4),"'","")</f>
        <v>157</v>
      </c>
      <c r="B299">
        <f>+'157'!A16</f>
        <v>14</v>
      </c>
      <c r="C299" t="str">
        <f>+'157'!B16</f>
        <v>Pinus sp.</v>
      </c>
      <c r="D299">
        <f>+'157'!C16</f>
        <v>12.5</v>
      </c>
      <c r="E299">
        <f>+'157'!D16</f>
        <v>8</v>
      </c>
      <c r="F299" t="str">
        <f>+'157'!E16</f>
        <v>---</v>
      </c>
      <c r="G299" t="str">
        <f>+'157'!F16</f>
        <v>Sano</v>
      </c>
      <c r="H299">
        <f>+'157'!G16</f>
        <v>0</v>
      </c>
      <c r="I299" t="str">
        <f>+'157'!H16</f>
        <v>B</v>
      </c>
      <c r="J299" t="str">
        <f>+'157'!I16</f>
        <v>Lo de Herandez Zona 7, Huehuetenango</v>
      </c>
      <c r="K299" s="22">
        <f>+'157'!J16</f>
        <v>40702</v>
      </c>
      <c r="L299">
        <f>+'157'!K16</f>
        <v>0</v>
      </c>
      <c r="M299">
        <f>+'157'!L16</f>
        <v>157</v>
      </c>
      <c r="N299">
        <f>+'157'!M16</f>
        <v>398616</v>
      </c>
      <c r="O299">
        <f>+'157'!N16</f>
        <v>1693553</v>
      </c>
      <c r="P299">
        <f>+'157'!O16</f>
        <v>0</v>
      </c>
    </row>
    <row r="300" spans="1:16" x14ac:dyDescent="0.25">
      <c r="A300" s="20" t="str">
        <f ca="1">SUBSTITUTE(MID(_xlfn.FORMULATEXT(D300),4,4),"'","")</f>
        <v>157</v>
      </c>
      <c r="B300">
        <f>+'157'!A17</f>
        <v>15</v>
      </c>
      <c r="C300" t="str">
        <f>+'157'!B17</f>
        <v>Pinus sp.</v>
      </c>
      <c r="D300">
        <f>+'157'!C17</f>
        <v>13</v>
      </c>
      <c r="E300">
        <f>+'157'!D17</f>
        <v>9</v>
      </c>
      <c r="F300" t="str">
        <f>+'157'!E17</f>
        <v>---</v>
      </c>
      <c r="G300" t="str">
        <f>+'157'!F17</f>
        <v>Sano</v>
      </c>
      <c r="H300">
        <f>+'157'!G17</f>
        <v>0</v>
      </c>
      <c r="I300" t="str">
        <f>+'157'!H17</f>
        <v>B</v>
      </c>
      <c r="J300" t="str">
        <f>+'157'!I17</f>
        <v>Lo de Herandez Zona 7, Huehuetenango</v>
      </c>
      <c r="K300" s="22">
        <f>+'157'!J17</f>
        <v>40702</v>
      </c>
      <c r="L300">
        <f>+'157'!K17</f>
        <v>0</v>
      </c>
      <c r="M300">
        <f>+'157'!L17</f>
        <v>157</v>
      </c>
      <c r="N300">
        <f>+'157'!M17</f>
        <v>398616</v>
      </c>
      <c r="O300">
        <f>+'157'!N17</f>
        <v>1693553</v>
      </c>
      <c r="P300">
        <f>+'157'!O17</f>
        <v>0</v>
      </c>
    </row>
    <row r="301" spans="1:16" x14ac:dyDescent="0.25">
      <c r="A301" s="20" t="str">
        <f ca="1">SUBSTITUTE(MID(_xlfn.FORMULATEXT(D301),4,4),"'","")</f>
        <v>157</v>
      </c>
      <c r="B301">
        <f>+'157'!A18</f>
        <v>16</v>
      </c>
      <c r="C301" t="str">
        <f>+'157'!B18</f>
        <v>Quercus sp.</v>
      </c>
      <c r="D301">
        <f>+'157'!C18</f>
        <v>14.8</v>
      </c>
      <c r="E301">
        <f>+'157'!D18</f>
        <v>8</v>
      </c>
      <c r="F301" t="str">
        <f>+'157'!E18</f>
        <v>---</v>
      </c>
      <c r="G301" t="str">
        <f>+'157'!F18</f>
        <v>Sano</v>
      </c>
      <c r="H301">
        <f>+'157'!G18</f>
        <v>0</v>
      </c>
      <c r="I301" t="str">
        <f>+'157'!H18</f>
        <v>B</v>
      </c>
      <c r="J301" t="str">
        <f>+'157'!I18</f>
        <v>Lo de Herandez Zona 7, Huehuetenango</v>
      </c>
      <c r="K301" s="22">
        <f>+'157'!J18</f>
        <v>40702</v>
      </c>
      <c r="L301">
        <f>+'157'!K18</f>
        <v>0</v>
      </c>
      <c r="M301">
        <f>+'157'!L18</f>
        <v>157</v>
      </c>
      <c r="N301">
        <f>+'157'!M18</f>
        <v>398616</v>
      </c>
      <c r="O301">
        <f>+'157'!N18</f>
        <v>1693553</v>
      </c>
      <c r="P301">
        <f>+'157'!O18</f>
        <v>0</v>
      </c>
    </row>
    <row r="302" spans="1:16" x14ac:dyDescent="0.25">
      <c r="A302" s="20" t="str">
        <f ca="1">SUBSTITUTE(MID(_xlfn.FORMULATEXT(D302),4,4),"'","")</f>
        <v>157</v>
      </c>
      <c r="B302">
        <f>+'157'!A19</f>
        <v>17</v>
      </c>
      <c r="C302" t="str">
        <f>+'157'!B19</f>
        <v>Pinus sp.</v>
      </c>
      <c r="D302">
        <f>+'157'!C19</f>
        <v>17.600000000000001</v>
      </c>
      <c r="E302">
        <f>+'157'!D19</f>
        <v>12</v>
      </c>
      <c r="F302" t="str">
        <f>+'157'!E19</f>
        <v>---</v>
      </c>
      <c r="G302" t="str">
        <f>+'157'!F19</f>
        <v>Sano</v>
      </c>
      <c r="H302">
        <f>+'157'!G19</f>
        <v>0</v>
      </c>
      <c r="I302" t="str">
        <f>+'157'!H19</f>
        <v>B</v>
      </c>
      <c r="J302" t="str">
        <f>+'157'!I19</f>
        <v>Lo de Herandez Zona 7, Huehuetenango</v>
      </c>
      <c r="K302" s="22">
        <f>+'157'!J19</f>
        <v>40702</v>
      </c>
      <c r="L302">
        <f>+'157'!K19</f>
        <v>0</v>
      </c>
      <c r="M302">
        <f>+'157'!L19</f>
        <v>157</v>
      </c>
      <c r="N302">
        <f>+'157'!M19</f>
        <v>398616</v>
      </c>
      <c r="O302">
        <f>+'157'!N19</f>
        <v>1693553</v>
      </c>
      <c r="P302">
        <f>+'157'!O19</f>
        <v>0</v>
      </c>
    </row>
    <row r="303" spans="1:16" x14ac:dyDescent="0.25">
      <c r="A303" s="20" t="str">
        <f ca="1">SUBSTITUTE(MID(_xlfn.FORMULATEXT(D303),4,4),"'","")</f>
        <v>157</v>
      </c>
      <c r="B303">
        <f>+'157'!A20</f>
        <v>18</v>
      </c>
      <c r="C303" t="str">
        <f>+'157'!B20</f>
        <v>Pinus sp.</v>
      </c>
      <c r="D303">
        <f>+'157'!C20</f>
        <v>21.3</v>
      </c>
      <c r="E303">
        <f>+'157'!D20</f>
        <v>11</v>
      </c>
      <c r="F303" t="str">
        <f>+'157'!E20</f>
        <v>---</v>
      </c>
      <c r="G303" t="str">
        <f>+'157'!F20</f>
        <v>Sano</v>
      </c>
      <c r="H303">
        <f>+'157'!G20</f>
        <v>0</v>
      </c>
      <c r="I303" t="str">
        <f>+'157'!H20</f>
        <v>B</v>
      </c>
      <c r="J303" t="str">
        <f>+'157'!I20</f>
        <v>Lo de Herandez Zona 7, Huehuetenango</v>
      </c>
      <c r="K303" s="22">
        <f>+'157'!J20</f>
        <v>40702</v>
      </c>
      <c r="L303">
        <f>+'157'!K20</f>
        <v>0</v>
      </c>
      <c r="M303">
        <f>+'157'!L20</f>
        <v>157</v>
      </c>
      <c r="N303">
        <f>+'157'!M20</f>
        <v>398616</v>
      </c>
      <c r="O303">
        <f>+'157'!N20</f>
        <v>1693553</v>
      </c>
      <c r="P303">
        <f>+'157'!O20</f>
        <v>0</v>
      </c>
    </row>
    <row r="304" spans="1:16" x14ac:dyDescent="0.25">
      <c r="A304" s="20" t="str">
        <f ca="1">SUBSTITUTE(MID(_xlfn.FORMULATEXT(D304),4,4),"'","")</f>
        <v>157</v>
      </c>
      <c r="B304">
        <f>+'157'!A21</f>
        <v>19</v>
      </c>
      <c r="C304" t="str">
        <f>+'157'!B21</f>
        <v>Pinus sp.</v>
      </c>
      <c r="D304">
        <f>+'157'!C21</f>
        <v>11.7</v>
      </c>
      <c r="E304">
        <f>+'157'!D21</f>
        <v>6</v>
      </c>
      <c r="F304" t="str">
        <f>+'157'!E21</f>
        <v>---</v>
      </c>
      <c r="G304" t="str">
        <f>+'157'!F21</f>
        <v>Sano</v>
      </c>
      <c r="H304">
        <f>+'157'!G21</f>
        <v>0</v>
      </c>
      <c r="I304" t="str">
        <f>+'157'!H21</f>
        <v>B</v>
      </c>
      <c r="J304" t="str">
        <f>+'157'!I21</f>
        <v>Lo de Herandez Zona 7, Huehuetenango</v>
      </c>
      <c r="K304" s="22">
        <f>+'157'!J21</f>
        <v>40702</v>
      </c>
      <c r="L304">
        <f>+'157'!K21</f>
        <v>0</v>
      </c>
      <c r="M304">
        <f>+'157'!L21</f>
        <v>157</v>
      </c>
      <c r="N304">
        <f>+'157'!M21</f>
        <v>398616</v>
      </c>
      <c r="O304">
        <f>+'157'!N21</f>
        <v>1693553</v>
      </c>
      <c r="P304">
        <f>+'157'!O21</f>
        <v>0</v>
      </c>
    </row>
    <row r="305" spans="1:16" x14ac:dyDescent="0.25">
      <c r="A305" s="20" t="str">
        <f ca="1">SUBSTITUTE(MID(_xlfn.FORMULATEXT(D305),4,4),"'","")</f>
        <v>157</v>
      </c>
      <c r="B305">
        <f>+'157'!A22</f>
        <v>20</v>
      </c>
      <c r="C305" t="str">
        <f>+'157'!B22</f>
        <v>Pinus sp.</v>
      </c>
      <c r="D305">
        <f>+'157'!C22</f>
        <v>14</v>
      </c>
      <c r="E305">
        <f>+'157'!D22</f>
        <v>7</v>
      </c>
      <c r="F305" t="str">
        <f>+'157'!E22</f>
        <v>---</v>
      </c>
      <c r="G305" t="str">
        <f>+'157'!F22</f>
        <v>Sano</v>
      </c>
      <c r="H305">
        <f>+'157'!G22</f>
        <v>0</v>
      </c>
      <c r="I305" t="str">
        <f>+'157'!H22</f>
        <v>B</v>
      </c>
      <c r="J305" t="str">
        <f>+'157'!I22</f>
        <v>Lo de Herandez Zona 7, Huehuetenango</v>
      </c>
      <c r="K305" s="22">
        <f>+'157'!J22</f>
        <v>40702</v>
      </c>
      <c r="L305">
        <f>+'157'!K22</f>
        <v>0</v>
      </c>
      <c r="M305">
        <f>+'157'!L22</f>
        <v>157</v>
      </c>
      <c r="N305">
        <f>+'157'!M22</f>
        <v>398616</v>
      </c>
      <c r="O305">
        <f>+'157'!N22</f>
        <v>1693553</v>
      </c>
      <c r="P305">
        <f>+'157'!O22</f>
        <v>0</v>
      </c>
    </row>
    <row r="306" spans="1:16" x14ac:dyDescent="0.25">
      <c r="A306" s="20" t="str">
        <f ca="1">SUBSTITUTE(MID(_xlfn.FORMULATEXT(D306),4,4),"'","")</f>
        <v>157</v>
      </c>
      <c r="B306">
        <f>+'157'!A23</f>
        <v>21</v>
      </c>
      <c r="C306" t="str">
        <f>+'157'!B23</f>
        <v>Pinus sp.</v>
      </c>
      <c r="D306">
        <f>+'157'!C23</f>
        <v>12.3</v>
      </c>
      <c r="E306">
        <f>+'157'!D23</f>
        <v>7</v>
      </c>
      <c r="F306" t="str">
        <f>+'157'!E23</f>
        <v>---</v>
      </c>
      <c r="G306" t="str">
        <f>+'157'!F23</f>
        <v>Sano</v>
      </c>
      <c r="H306">
        <f>+'157'!G23</f>
        <v>0</v>
      </c>
      <c r="I306" t="str">
        <f>+'157'!H23</f>
        <v>B</v>
      </c>
      <c r="J306" t="str">
        <f>+'157'!I23</f>
        <v>Lo de Herandez Zona 7, Huehuetenango</v>
      </c>
      <c r="K306" s="22">
        <f>+'157'!J23</f>
        <v>40702</v>
      </c>
      <c r="L306">
        <f>+'157'!K23</f>
        <v>0</v>
      </c>
      <c r="M306">
        <f>+'157'!L23</f>
        <v>157</v>
      </c>
      <c r="N306">
        <f>+'157'!M23</f>
        <v>398616</v>
      </c>
      <c r="O306">
        <f>+'157'!N23</f>
        <v>1693553</v>
      </c>
      <c r="P306">
        <f>+'157'!O23</f>
        <v>0</v>
      </c>
    </row>
    <row r="307" spans="1:16" x14ac:dyDescent="0.25">
      <c r="A307" s="20" t="str">
        <f ca="1">SUBSTITUTE(MID(_xlfn.FORMULATEXT(D307),4,4),"'","")</f>
        <v>157</v>
      </c>
      <c r="B307">
        <f>+'157'!A24</f>
        <v>22</v>
      </c>
      <c r="C307" t="str">
        <f>+'157'!B24</f>
        <v>Quercus sp.</v>
      </c>
      <c r="D307">
        <f>+'157'!C24</f>
        <v>17.8</v>
      </c>
      <c r="E307">
        <f>+'157'!D24</f>
        <v>7</v>
      </c>
      <c r="F307" t="str">
        <f>+'157'!E24</f>
        <v>---</v>
      </c>
      <c r="G307" t="str">
        <f>+'157'!F24</f>
        <v>Sano</v>
      </c>
      <c r="H307">
        <f>+'157'!G24</f>
        <v>0</v>
      </c>
      <c r="I307" t="str">
        <f>+'157'!H24</f>
        <v>B</v>
      </c>
      <c r="J307" t="str">
        <f>+'157'!I24</f>
        <v>Lo de Herandez Zona 7, Huehuetenango</v>
      </c>
      <c r="K307" s="22">
        <f>+'157'!J24</f>
        <v>40702</v>
      </c>
      <c r="L307">
        <f>+'157'!K24</f>
        <v>0</v>
      </c>
      <c r="M307">
        <f>+'157'!L24</f>
        <v>157</v>
      </c>
      <c r="N307">
        <f>+'157'!M24</f>
        <v>398616</v>
      </c>
      <c r="O307">
        <f>+'157'!N24</f>
        <v>1693553</v>
      </c>
      <c r="P307">
        <f>+'157'!O24</f>
        <v>0</v>
      </c>
    </row>
    <row r="308" spans="1:16" x14ac:dyDescent="0.25">
      <c r="A308" s="20" t="str">
        <f ca="1">SUBSTITUTE(MID(_xlfn.FORMULATEXT(D308),4,4),"'","")</f>
        <v>157</v>
      </c>
      <c r="B308">
        <f>+'157'!A25</f>
        <v>23</v>
      </c>
      <c r="C308" t="str">
        <f>+'157'!B25</f>
        <v>Pinus sp.</v>
      </c>
      <c r="D308">
        <f>+'157'!C25</f>
        <v>13.5</v>
      </c>
      <c r="E308">
        <f>+'157'!D25</f>
        <v>0</v>
      </c>
      <c r="F308" t="str">
        <f>+'157'!E25</f>
        <v>---</v>
      </c>
      <c r="G308" t="str">
        <f>+'157'!F25</f>
        <v>Sano</v>
      </c>
      <c r="H308">
        <f>+'157'!G25</f>
        <v>0</v>
      </c>
      <c r="I308" t="str">
        <f>+'157'!H25</f>
        <v>B</v>
      </c>
      <c r="J308" t="str">
        <f>+'157'!I25</f>
        <v>Lo de Herandez Zona 7, Huehuetenango</v>
      </c>
      <c r="K308" s="22">
        <f>+'157'!J25</f>
        <v>40702</v>
      </c>
      <c r="L308">
        <f>+'157'!K25</f>
        <v>0</v>
      </c>
      <c r="M308">
        <f>+'157'!L25</f>
        <v>157</v>
      </c>
      <c r="N308">
        <f>+'157'!M25</f>
        <v>398616</v>
      </c>
      <c r="O308">
        <f>+'157'!N25</f>
        <v>1693553</v>
      </c>
      <c r="P308">
        <f>+'157'!O25</f>
        <v>0</v>
      </c>
    </row>
    <row r="309" spans="1:16" x14ac:dyDescent="0.25">
      <c r="A309" s="20" t="str">
        <f ca="1">SUBSTITUTE(MID(_xlfn.FORMULATEXT(D309),4,4),"'","")</f>
        <v>157</v>
      </c>
      <c r="B309">
        <f>+'157'!A26</f>
        <v>24</v>
      </c>
      <c r="C309" t="str">
        <f>+'157'!B26</f>
        <v>Pinus sp.</v>
      </c>
      <c r="D309">
        <f>+'157'!C26</f>
        <v>13</v>
      </c>
      <c r="E309">
        <f>+'157'!D26</f>
        <v>0</v>
      </c>
      <c r="F309" t="str">
        <f>+'157'!E26</f>
        <v>---</v>
      </c>
      <c r="G309" t="str">
        <f>+'157'!F26</f>
        <v>Sano</v>
      </c>
      <c r="H309">
        <f>+'157'!G26</f>
        <v>0</v>
      </c>
      <c r="I309" t="str">
        <f>+'157'!H26</f>
        <v>B</v>
      </c>
      <c r="J309" t="str">
        <f>+'157'!I26</f>
        <v>Lo de Herandez Zona 7, Huehuetenango</v>
      </c>
      <c r="K309" s="22">
        <f>+'157'!J26</f>
        <v>40702</v>
      </c>
      <c r="L309">
        <f>+'157'!K26</f>
        <v>0</v>
      </c>
      <c r="M309">
        <f>+'157'!L26</f>
        <v>157</v>
      </c>
      <c r="N309">
        <f>+'157'!M26</f>
        <v>398616</v>
      </c>
      <c r="O309">
        <f>+'157'!N26</f>
        <v>1693553</v>
      </c>
      <c r="P309">
        <f>+'157'!O26</f>
        <v>0</v>
      </c>
    </row>
    <row r="310" spans="1:16" x14ac:dyDescent="0.25">
      <c r="A310" s="20" t="str">
        <f ca="1">SUBSTITUTE(MID(_xlfn.FORMULATEXT(D310),4,4),"'","")</f>
        <v>157</v>
      </c>
      <c r="B310">
        <f>+'157'!A27</f>
        <v>25</v>
      </c>
      <c r="C310" t="str">
        <f>+'157'!B27</f>
        <v>Pinus sp.</v>
      </c>
      <c r="D310">
        <f>+'157'!C27</f>
        <v>11.5</v>
      </c>
      <c r="E310">
        <f>+'157'!D27</f>
        <v>0</v>
      </c>
      <c r="F310" t="str">
        <f>+'157'!E27</f>
        <v>---</v>
      </c>
      <c r="G310" t="str">
        <f>+'157'!F27</f>
        <v>Sano</v>
      </c>
      <c r="H310">
        <f>+'157'!G27</f>
        <v>0</v>
      </c>
      <c r="I310" t="str">
        <f>+'157'!H27</f>
        <v>B</v>
      </c>
      <c r="J310" t="str">
        <f>+'157'!I27</f>
        <v>Lo de Herandez Zona 7, Huehuetenango</v>
      </c>
      <c r="K310" s="22">
        <f>+'157'!J27</f>
        <v>40702</v>
      </c>
      <c r="L310">
        <f>+'157'!K27</f>
        <v>0</v>
      </c>
      <c r="M310">
        <f>+'157'!L27</f>
        <v>157</v>
      </c>
      <c r="N310">
        <f>+'157'!M27</f>
        <v>398616</v>
      </c>
      <c r="O310">
        <f>+'157'!N27</f>
        <v>1693553</v>
      </c>
      <c r="P310">
        <f>+'157'!O27</f>
        <v>0</v>
      </c>
    </row>
    <row r="311" spans="1:16" x14ac:dyDescent="0.25">
      <c r="A311" s="20" t="str">
        <f ca="1">SUBSTITUTE(MID(_xlfn.FORMULATEXT(D311),4,4),"'","")</f>
        <v>157</v>
      </c>
      <c r="B311">
        <f>+'157'!A28</f>
        <v>26</v>
      </c>
      <c r="C311" t="str">
        <f>+'157'!B28</f>
        <v>Pinus sp.</v>
      </c>
      <c r="D311">
        <f>+'157'!C28</f>
        <v>11.5</v>
      </c>
      <c r="E311">
        <f>+'157'!D28</f>
        <v>0</v>
      </c>
      <c r="F311" t="str">
        <f>+'157'!E28</f>
        <v>---</v>
      </c>
      <c r="G311" t="str">
        <f>+'157'!F28</f>
        <v>Sano</v>
      </c>
      <c r="H311">
        <f>+'157'!G28</f>
        <v>0</v>
      </c>
      <c r="I311" t="str">
        <f>+'157'!H28</f>
        <v>B</v>
      </c>
      <c r="J311" t="str">
        <f>+'157'!I28</f>
        <v>Lo de Herandez Zona 7, Huehuetenango</v>
      </c>
      <c r="K311" s="22">
        <f>+'157'!J28</f>
        <v>40702</v>
      </c>
      <c r="L311">
        <f>+'157'!K28</f>
        <v>0</v>
      </c>
      <c r="M311">
        <f>+'157'!L28</f>
        <v>157</v>
      </c>
      <c r="N311">
        <f>+'157'!M28</f>
        <v>398616</v>
      </c>
      <c r="O311">
        <f>+'157'!N28</f>
        <v>1693553</v>
      </c>
      <c r="P311">
        <f>+'157'!O28</f>
        <v>0</v>
      </c>
    </row>
    <row r="312" spans="1:16" x14ac:dyDescent="0.25">
      <c r="A312" s="20" t="str">
        <f ca="1">SUBSTITUTE(MID(_xlfn.FORMULATEXT(D312),4,4),"'","")</f>
        <v>157</v>
      </c>
      <c r="B312">
        <f>+'157'!A29</f>
        <v>27</v>
      </c>
      <c r="C312" t="str">
        <f>+'157'!B29</f>
        <v>Pinus sp.</v>
      </c>
      <c r="D312">
        <f>+'157'!C29</f>
        <v>21</v>
      </c>
      <c r="E312">
        <f>+'157'!D29</f>
        <v>0</v>
      </c>
      <c r="F312" t="str">
        <f>+'157'!E29</f>
        <v>---</v>
      </c>
      <c r="G312" t="str">
        <f>+'157'!F29</f>
        <v>Sano</v>
      </c>
      <c r="H312">
        <f>+'157'!G29</f>
        <v>0</v>
      </c>
      <c r="I312" t="str">
        <f>+'157'!H29</f>
        <v>B</v>
      </c>
      <c r="J312" t="str">
        <f>+'157'!I29</f>
        <v>Lo de Herandez Zona 7, Huehuetenango</v>
      </c>
      <c r="K312" s="22">
        <f>+'157'!J29</f>
        <v>40702</v>
      </c>
      <c r="L312">
        <f>+'157'!K29</f>
        <v>0</v>
      </c>
      <c r="M312">
        <f>+'157'!L29</f>
        <v>157</v>
      </c>
      <c r="N312">
        <f>+'157'!M29</f>
        <v>398616</v>
      </c>
      <c r="O312">
        <f>+'157'!N29</f>
        <v>1693553</v>
      </c>
      <c r="P312">
        <f>+'157'!O29</f>
        <v>0</v>
      </c>
    </row>
    <row r="313" spans="1:16" x14ac:dyDescent="0.25">
      <c r="A313" s="20" t="str">
        <f ca="1">SUBSTITUTE(MID(_xlfn.FORMULATEXT(D313),4,4),"'","")</f>
        <v>157</v>
      </c>
      <c r="B313">
        <f>+'157'!A30</f>
        <v>28</v>
      </c>
      <c r="C313" t="str">
        <f>+'157'!B30</f>
        <v>Pinus sp.</v>
      </c>
      <c r="D313">
        <f>+'157'!C30</f>
        <v>14</v>
      </c>
      <c r="E313">
        <f>+'157'!D30</f>
        <v>0</v>
      </c>
      <c r="F313" t="str">
        <f>+'157'!E30</f>
        <v>---</v>
      </c>
      <c r="G313" t="str">
        <f>+'157'!F30</f>
        <v>Sano</v>
      </c>
      <c r="H313">
        <f>+'157'!G30</f>
        <v>0</v>
      </c>
      <c r="I313" t="str">
        <f>+'157'!H30</f>
        <v>B</v>
      </c>
      <c r="J313" t="str">
        <f>+'157'!I30</f>
        <v>Lo de Herandez Zona 7, Huehuetenango</v>
      </c>
      <c r="K313" s="22">
        <f>+'157'!J30</f>
        <v>40702</v>
      </c>
      <c r="L313">
        <f>+'157'!K30</f>
        <v>0</v>
      </c>
      <c r="M313">
        <f>+'157'!L30</f>
        <v>157</v>
      </c>
      <c r="N313">
        <f>+'157'!M30</f>
        <v>398616</v>
      </c>
      <c r="O313">
        <f>+'157'!N30</f>
        <v>1693553</v>
      </c>
      <c r="P313">
        <f>+'157'!O30</f>
        <v>0</v>
      </c>
    </row>
    <row r="314" spans="1:16" x14ac:dyDescent="0.25">
      <c r="A314" s="20" t="str">
        <f ca="1">SUBSTITUTE(MID(_xlfn.FORMULATEXT(D314),4,4),"'","")</f>
        <v>157</v>
      </c>
      <c r="B314">
        <f>+'157'!A31</f>
        <v>29</v>
      </c>
      <c r="C314" t="str">
        <f>+'157'!B31</f>
        <v>Pinus sp.</v>
      </c>
      <c r="D314">
        <f>+'157'!C31</f>
        <v>10.8</v>
      </c>
      <c r="E314">
        <f>+'157'!D31</f>
        <v>0</v>
      </c>
      <c r="F314" t="str">
        <f>+'157'!E31</f>
        <v>---</v>
      </c>
      <c r="G314" t="str">
        <f>+'157'!F31</f>
        <v>Sano</v>
      </c>
      <c r="H314">
        <f>+'157'!G31</f>
        <v>0</v>
      </c>
      <c r="I314" t="str">
        <f>+'157'!H31</f>
        <v>B</v>
      </c>
      <c r="J314" t="str">
        <f>+'157'!I31</f>
        <v>Lo de Herandez Zona 7, Huehuetenango</v>
      </c>
      <c r="K314" s="22">
        <f>+'157'!J31</f>
        <v>40702</v>
      </c>
      <c r="L314">
        <f>+'157'!K31</f>
        <v>0</v>
      </c>
      <c r="M314">
        <f>+'157'!L31</f>
        <v>157</v>
      </c>
      <c r="N314">
        <f>+'157'!M31</f>
        <v>398616</v>
      </c>
      <c r="O314">
        <f>+'157'!N31</f>
        <v>1693553</v>
      </c>
      <c r="P314">
        <f>+'157'!O31</f>
        <v>0</v>
      </c>
    </row>
    <row r="315" spans="1:16" x14ac:dyDescent="0.25">
      <c r="A315" s="20" t="str">
        <f ca="1">SUBSTITUTE(MID(_xlfn.FORMULATEXT(D315),4,4),"'","")</f>
        <v>157</v>
      </c>
      <c r="B315">
        <f>+'157'!A32</f>
        <v>30</v>
      </c>
      <c r="C315" t="str">
        <f>+'157'!B32</f>
        <v>Pinus sp.</v>
      </c>
      <c r="D315">
        <f>+'157'!C32</f>
        <v>16.8</v>
      </c>
      <c r="E315">
        <f>+'157'!D32</f>
        <v>0</v>
      </c>
      <c r="F315" t="str">
        <f>+'157'!E32</f>
        <v>---</v>
      </c>
      <c r="G315" t="str">
        <f>+'157'!F32</f>
        <v>Sano</v>
      </c>
      <c r="H315">
        <f>+'157'!G32</f>
        <v>0</v>
      </c>
      <c r="I315" t="str">
        <f>+'157'!H32</f>
        <v>B</v>
      </c>
      <c r="J315" t="str">
        <f>+'157'!I32</f>
        <v>Lo de Herandez Zona 7, Huehuetenango</v>
      </c>
      <c r="K315" s="22">
        <f>+'157'!J32</f>
        <v>40702</v>
      </c>
      <c r="L315">
        <f>+'157'!K32</f>
        <v>0</v>
      </c>
      <c r="M315">
        <f>+'157'!L32</f>
        <v>157</v>
      </c>
      <c r="N315">
        <f>+'157'!M32</f>
        <v>398616</v>
      </c>
      <c r="O315">
        <f>+'157'!N32</f>
        <v>1693553</v>
      </c>
      <c r="P315">
        <f>+'157'!O32</f>
        <v>0</v>
      </c>
    </row>
    <row r="316" spans="1:16" x14ac:dyDescent="0.25">
      <c r="A316" s="20" t="str">
        <f ca="1">SUBSTITUTE(MID(_xlfn.FORMULATEXT(D316),4,4),"'","")</f>
        <v>157</v>
      </c>
      <c r="B316">
        <f>+'157'!A33</f>
        <v>31</v>
      </c>
      <c r="C316" t="str">
        <f>+'157'!B33</f>
        <v>Pinus sp.</v>
      </c>
      <c r="D316">
        <f>+'157'!C33</f>
        <v>13.6</v>
      </c>
      <c r="E316">
        <f>+'157'!D33</f>
        <v>0</v>
      </c>
      <c r="F316" t="str">
        <f>+'157'!E33</f>
        <v>---</v>
      </c>
      <c r="G316" t="str">
        <f>+'157'!F33</f>
        <v>Sano</v>
      </c>
      <c r="H316">
        <f>+'157'!G33</f>
        <v>0</v>
      </c>
      <c r="I316" t="str">
        <f>+'157'!H33</f>
        <v>B</v>
      </c>
      <c r="J316" t="str">
        <f>+'157'!I33</f>
        <v>Lo de Herandez Zona 7, Huehuetenango</v>
      </c>
      <c r="K316" s="22">
        <f>+'157'!J33</f>
        <v>40702</v>
      </c>
      <c r="L316">
        <f>+'157'!K33</f>
        <v>0</v>
      </c>
      <c r="M316">
        <f>+'157'!L33</f>
        <v>157</v>
      </c>
      <c r="N316">
        <f>+'157'!M33</f>
        <v>398616</v>
      </c>
      <c r="O316">
        <f>+'157'!N33</f>
        <v>1693553</v>
      </c>
      <c r="P316">
        <f>+'157'!O33</f>
        <v>0</v>
      </c>
    </row>
    <row r="317" spans="1:16" x14ac:dyDescent="0.25">
      <c r="A317" s="20" t="str">
        <f ca="1">SUBSTITUTE(MID(_xlfn.FORMULATEXT(D317),4,4),"'","")</f>
        <v>157</v>
      </c>
      <c r="B317">
        <f>+'157'!A34</f>
        <v>32</v>
      </c>
      <c r="C317" t="str">
        <f>+'157'!B34</f>
        <v>Pinus sp.</v>
      </c>
      <c r="D317">
        <f>+'157'!C34</f>
        <v>19</v>
      </c>
      <c r="E317">
        <f>+'157'!D34</f>
        <v>0</v>
      </c>
      <c r="F317" t="str">
        <f>+'157'!E34</f>
        <v>---</v>
      </c>
      <c r="G317" t="str">
        <f>+'157'!F34</f>
        <v>Sano</v>
      </c>
      <c r="H317">
        <f>+'157'!G34</f>
        <v>0</v>
      </c>
      <c r="I317" t="str">
        <f>+'157'!H34</f>
        <v>B</v>
      </c>
      <c r="J317" t="str">
        <f>+'157'!I34</f>
        <v>Lo de Herandez Zona 7, Huehuetenango</v>
      </c>
      <c r="K317" s="22">
        <f>+'157'!J34</f>
        <v>40702</v>
      </c>
      <c r="L317">
        <f>+'157'!K34</f>
        <v>0</v>
      </c>
      <c r="M317">
        <f>+'157'!L34</f>
        <v>157</v>
      </c>
      <c r="N317">
        <f>+'157'!M34</f>
        <v>398616</v>
      </c>
      <c r="O317">
        <f>+'157'!N34</f>
        <v>1693553</v>
      </c>
      <c r="P317">
        <f>+'157'!O34</f>
        <v>0</v>
      </c>
    </row>
    <row r="318" spans="1:16" x14ac:dyDescent="0.25">
      <c r="A318" s="20" t="str">
        <f ca="1">SUBSTITUTE(MID(_xlfn.FORMULATEXT(D318),4,4),"'","")</f>
        <v>157</v>
      </c>
      <c r="B318">
        <f>+'157'!A35</f>
        <v>33</v>
      </c>
      <c r="C318" t="str">
        <f>+'157'!B35</f>
        <v>Pinus sp.</v>
      </c>
      <c r="D318">
        <f>+'157'!C35</f>
        <v>14.5</v>
      </c>
      <c r="E318">
        <f>+'157'!D35</f>
        <v>0</v>
      </c>
      <c r="F318" t="str">
        <f>+'157'!E35</f>
        <v>---</v>
      </c>
      <c r="G318" t="str">
        <f>+'157'!F35</f>
        <v>Sano</v>
      </c>
      <c r="H318">
        <f>+'157'!G35</f>
        <v>0</v>
      </c>
      <c r="I318" t="str">
        <f>+'157'!H35</f>
        <v>B</v>
      </c>
      <c r="J318" t="str">
        <f>+'157'!I35</f>
        <v>Lo de Herandez Zona 7, Huehuetenango</v>
      </c>
      <c r="K318" s="22">
        <f>+'157'!J35</f>
        <v>40702</v>
      </c>
      <c r="L318">
        <f>+'157'!K35</f>
        <v>0</v>
      </c>
      <c r="M318">
        <f>+'157'!L35</f>
        <v>157</v>
      </c>
      <c r="N318">
        <f>+'157'!M35</f>
        <v>398616</v>
      </c>
      <c r="O318">
        <f>+'157'!N35</f>
        <v>1693553</v>
      </c>
      <c r="P318">
        <f>+'157'!O35</f>
        <v>0</v>
      </c>
    </row>
    <row r="319" spans="1:16" x14ac:dyDescent="0.25">
      <c r="A319" s="20" t="str">
        <f ca="1">SUBSTITUTE(MID(_xlfn.FORMULATEXT(D319),4,4),"'","")</f>
        <v>157</v>
      </c>
      <c r="B319">
        <f>+'157'!A36</f>
        <v>34</v>
      </c>
      <c r="C319" t="str">
        <f>+'157'!B36</f>
        <v>Pinus sp.</v>
      </c>
      <c r="D319">
        <f>+'157'!C36</f>
        <v>12.5</v>
      </c>
      <c r="E319">
        <f>+'157'!D36</f>
        <v>0</v>
      </c>
      <c r="F319" t="str">
        <f>+'157'!E36</f>
        <v>---</v>
      </c>
      <c r="G319" t="str">
        <f>+'157'!F36</f>
        <v>Sano</v>
      </c>
      <c r="H319">
        <f>+'157'!G36</f>
        <v>0</v>
      </c>
      <c r="I319" t="str">
        <f>+'157'!H36</f>
        <v>B</v>
      </c>
      <c r="J319" t="str">
        <f>+'157'!I36</f>
        <v>Lo de Herandez Zona 7, Huehuetenango</v>
      </c>
      <c r="K319" s="22">
        <f>+'157'!J36</f>
        <v>40702</v>
      </c>
      <c r="L319">
        <f>+'157'!K36</f>
        <v>0</v>
      </c>
      <c r="M319">
        <f>+'157'!L36</f>
        <v>157</v>
      </c>
      <c r="N319">
        <f>+'157'!M36</f>
        <v>398616</v>
      </c>
      <c r="O319">
        <f>+'157'!N36</f>
        <v>1693553</v>
      </c>
      <c r="P319">
        <f>+'157'!O36</f>
        <v>0</v>
      </c>
    </row>
    <row r="320" spans="1:16" x14ac:dyDescent="0.25">
      <c r="A320" s="20" t="str">
        <f ca="1">SUBSTITUTE(MID(_xlfn.FORMULATEXT(D320),4,4),"'","")</f>
        <v>157</v>
      </c>
      <c r="B320">
        <f>+'157'!A37</f>
        <v>35</v>
      </c>
      <c r="C320" t="str">
        <f>+'157'!B37</f>
        <v>Pinus sp.</v>
      </c>
      <c r="D320">
        <f>+'157'!C37</f>
        <v>13</v>
      </c>
      <c r="E320">
        <f>+'157'!D37</f>
        <v>0</v>
      </c>
      <c r="F320" t="str">
        <f>+'157'!E37</f>
        <v>---</v>
      </c>
      <c r="G320" t="str">
        <f>+'157'!F37</f>
        <v>Sano</v>
      </c>
      <c r="H320">
        <f>+'157'!G37</f>
        <v>0</v>
      </c>
      <c r="I320" t="str">
        <f>+'157'!H37</f>
        <v>B</v>
      </c>
      <c r="J320" t="str">
        <f>+'157'!I37</f>
        <v>Lo de Herandez Zona 7, Huehuetenango</v>
      </c>
      <c r="K320" s="22">
        <f>+'157'!J37</f>
        <v>40702</v>
      </c>
      <c r="L320">
        <f>+'157'!K37</f>
        <v>0</v>
      </c>
      <c r="M320">
        <f>+'157'!L37</f>
        <v>157</v>
      </c>
      <c r="N320">
        <f>+'157'!M37</f>
        <v>398616</v>
      </c>
      <c r="O320">
        <f>+'157'!N37</f>
        <v>1693553</v>
      </c>
      <c r="P320">
        <f>+'157'!O37</f>
        <v>0</v>
      </c>
    </row>
    <row r="321" spans="1:16" x14ac:dyDescent="0.25">
      <c r="A321" s="20" t="str">
        <f ca="1">SUBSTITUTE(MID(_xlfn.FORMULATEXT(D321),4,4),"'","")</f>
        <v>157</v>
      </c>
      <c r="B321">
        <f>+'157'!A38</f>
        <v>36</v>
      </c>
      <c r="C321" t="str">
        <f>+'157'!B38</f>
        <v>Pinus sp.</v>
      </c>
      <c r="D321">
        <f>+'157'!C38</f>
        <v>19.7</v>
      </c>
      <c r="E321">
        <f>+'157'!D38</f>
        <v>0</v>
      </c>
      <c r="F321" t="str">
        <f>+'157'!E38</f>
        <v>---</v>
      </c>
      <c r="G321" t="str">
        <f>+'157'!F38</f>
        <v>Sano</v>
      </c>
      <c r="H321">
        <f>+'157'!G38</f>
        <v>0</v>
      </c>
      <c r="I321" t="str">
        <f>+'157'!H38</f>
        <v>B</v>
      </c>
      <c r="J321" t="str">
        <f>+'157'!I38</f>
        <v>Lo de Herandez Zona 7, Huehuetenango</v>
      </c>
      <c r="K321" s="22">
        <f>+'157'!J38</f>
        <v>40702</v>
      </c>
      <c r="L321">
        <f>+'157'!K38</f>
        <v>0</v>
      </c>
      <c r="M321">
        <f>+'157'!L38</f>
        <v>157</v>
      </c>
      <c r="N321">
        <f>+'157'!M38</f>
        <v>398616</v>
      </c>
      <c r="O321">
        <f>+'157'!N38</f>
        <v>1693553</v>
      </c>
      <c r="P321">
        <f>+'157'!O38</f>
        <v>0</v>
      </c>
    </row>
    <row r="322" spans="1:16" x14ac:dyDescent="0.25">
      <c r="A322" s="20" t="str">
        <f ca="1">SUBSTITUTE(MID(_xlfn.FORMULATEXT(D322),4,4),"'","")</f>
        <v>157</v>
      </c>
      <c r="B322">
        <f>+'157'!A39</f>
        <v>37</v>
      </c>
      <c r="C322" t="str">
        <f>+'157'!B39</f>
        <v>Pinus sp.</v>
      </c>
      <c r="D322">
        <f>+'157'!C39</f>
        <v>21.8</v>
      </c>
      <c r="E322">
        <f>+'157'!D39</f>
        <v>0</v>
      </c>
      <c r="F322" t="str">
        <f>+'157'!E39</f>
        <v>---</v>
      </c>
      <c r="G322" t="str">
        <f>+'157'!F39</f>
        <v>Sano</v>
      </c>
      <c r="H322">
        <f>+'157'!G39</f>
        <v>0</v>
      </c>
      <c r="I322" t="str">
        <f>+'157'!H39</f>
        <v>B</v>
      </c>
      <c r="J322" t="str">
        <f>+'157'!I39</f>
        <v>Lo de Herandez Zona 7, Huehuetenango</v>
      </c>
      <c r="K322" s="22">
        <f>+'157'!J39</f>
        <v>40702</v>
      </c>
      <c r="L322">
        <f>+'157'!K39</f>
        <v>0</v>
      </c>
      <c r="M322">
        <f>+'157'!L39</f>
        <v>157</v>
      </c>
      <c r="N322">
        <f>+'157'!M39</f>
        <v>398616</v>
      </c>
      <c r="O322">
        <f>+'157'!N39</f>
        <v>1693553</v>
      </c>
      <c r="P322">
        <f>+'157'!O39</f>
        <v>0</v>
      </c>
    </row>
    <row r="323" spans="1:16" x14ac:dyDescent="0.25">
      <c r="A323" s="20" t="str">
        <f ca="1">SUBSTITUTE(MID(_xlfn.FORMULATEXT(D323),4,4),"'","")</f>
        <v>157</v>
      </c>
      <c r="B323">
        <f>+'157'!A40</f>
        <v>38</v>
      </c>
      <c r="C323" t="str">
        <f>+'157'!B40</f>
        <v>Pinus sp.</v>
      </c>
      <c r="D323">
        <f>+'157'!C40</f>
        <v>24</v>
      </c>
      <c r="E323">
        <f>+'157'!D40</f>
        <v>0</v>
      </c>
      <c r="F323" t="str">
        <f>+'157'!E40</f>
        <v>---</v>
      </c>
      <c r="G323" t="str">
        <f>+'157'!F40</f>
        <v>Sano</v>
      </c>
      <c r="H323">
        <f>+'157'!G40</f>
        <v>0</v>
      </c>
      <c r="I323" t="str">
        <f>+'157'!H40</f>
        <v>B</v>
      </c>
      <c r="J323" t="str">
        <f>+'157'!I40</f>
        <v>Lo de Herandez Zona 7, Huehuetenango</v>
      </c>
      <c r="K323" s="22">
        <f>+'157'!J40</f>
        <v>40702</v>
      </c>
      <c r="L323">
        <f>+'157'!K40</f>
        <v>0</v>
      </c>
      <c r="M323">
        <f>+'157'!L40</f>
        <v>157</v>
      </c>
      <c r="N323">
        <f>+'157'!M40</f>
        <v>398616</v>
      </c>
      <c r="O323">
        <f>+'157'!N40</f>
        <v>1693553</v>
      </c>
      <c r="P323">
        <f>+'157'!O40</f>
        <v>0</v>
      </c>
    </row>
    <row r="324" spans="1:16" x14ac:dyDescent="0.25">
      <c r="A324" s="20" t="str">
        <f ca="1">SUBSTITUTE(MID(_xlfn.FORMULATEXT(D324),4,4),"'","")</f>
        <v>157</v>
      </c>
      <c r="B324">
        <f>+'157'!A41</f>
        <v>39</v>
      </c>
      <c r="C324" t="str">
        <f>+'157'!B41</f>
        <v>Pinus sp.</v>
      </c>
      <c r="D324">
        <f>+'157'!C41</f>
        <v>15.6</v>
      </c>
      <c r="E324">
        <f>+'157'!D41</f>
        <v>0</v>
      </c>
      <c r="F324" t="str">
        <f>+'157'!E41</f>
        <v>---</v>
      </c>
      <c r="G324" t="str">
        <f>+'157'!F41</f>
        <v>Sano</v>
      </c>
      <c r="H324">
        <f>+'157'!G41</f>
        <v>0</v>
      </c>
      <c r="I324" t="str">
        <f>+'157'!H41</f>
        <v>B</v>
      </c>
      <c r="J324" t="str">
        <f>+'157'!I41</f>
        <v>Lo de Herandez Zona 7, Huehuetenango</v>
      </c>
      <c r="K324" s="22">
        <f>+'157'!J41</f>
        <v>40702</v>
      </c>
      <c r="L324">
        <f>+'157'!K41</f>
        <v>0</v>
      </c>
      <c r="M324">
        <f>+'157'!L41</f>
        <v>157</v>
      </c>
      <c r="N324">
        <f>+'157'!M41</f>
        <v>398616</v>
      </c>
      <c r="O324">
        <f>+'157'!N41</f>
        <v>1693553</v>
      </c>
      <c r="P324">
        <f>+'157'!O41</f>
        <v>0</v>
      </c>
    </row>
    <row r="325" spans="1:16" x14ac:dyDescent="0.25">
      <c r="A325" s="20" t="str">
        <f ca="1">SUBSTITUTE(MID(_xlfn.FORMULATEXT(D325),4,4),"'","")</f>
        <v>157</v>
      </c>
      <c r="B325">
        <f>+'157'!A42</f>
        <v>40</v>
      </c>
      <c r="C325" t="str">
        <f>+'157'!B42</f>
        <v>Pinus sp.</v>
      </c>
      <c r="D325">
        <f>+'157'!C42</f>
        <v>26.5</v>
      </c>
      <c r="E325">
        <f>+'157'!D42</f>
        <v>0</v>
      </c>
      <c r="F325" t="str">
        <f>+'157'!E42</f>
        <v>---</v>
      </c>
      <c r="G325" t="str">
        <f>+'157'!F42</f>
        <v>Sano</v>
      </c>
      <c r="H325">
        <f>+'157'!G42</f>
        <v>0</v>
      </c>
      <c r="I325" t="str">
        <f>+'157'!H42</f>
        <v>B</v>
      </c>
      <c r="J325" t="str">
        <f>+'157'!I42</f>
        <v>Lo de Herandez Zona 7, Huehuetenango</v>
      </c>
      <c r="K325" s="22">
        <f>+'157'!J42</f>
        <v>40702</v>
      </c>
      <c r="L325">
        <f>+'157'!K42</f>
        <v>0</v>
      </c>
      <c r="M325">
        <f>+'157'!L42</f>
        <v>157</v>
      </c>
      <c r="N325">
        <f>+'157'!M42</f>
        <v>398616</v>
      </c>
      <c r="O325">
        <f>+'157'!N42</f>
        <v>1693553</v>
      </c>
      <c r="P325">
        <f>+'157'!O42</f>
        <v>0</v>
      </c>
    </row>
    <row r="326" spans="1:16" x14ac:dyDescent="0.25">
      <c r="A326" s="20" t="str">
        <f ca="1">SUBSTITUTE(MID(_xlfn.FORMULATEXT(D326),4,4),"'","")</f>
        <v>157</v>
      </c>
      <c r="B326">
        <f>+'157'!A43</f>
        <v>41</v>
      </c>
      <c r="C326" t="str">
        <f>+'157'!B43</f>
        <v>Madrón</v>
      </c>
      <c r="D326">
        <f>+'157'!C43</f>
        <v>10.3</v>
      </c>
      <c r="E326">
        <f>+'157'!D43</f>
        <v>0</v>
      </c>
      <c r="F326" t="str">
        <f>+'157'!E43</f>
        <v>---</v>
      </c>
      <c r="G326" t="str">
        <f>+'157'!F43</f>
        <v>Sano</v>
      </c>
      <c r="H326">
        <f>+'157'!G43</f>
        <v>0</v>
      </c>
      <c r="I326" t="str">
        <f>+'157'!H43</f>
        <v>B</v>
      </c>
      <c r="J326" t="str">
        <f>+'157'!I43</f>
        <v>Lo de Herandez Zona 7, Huehuetenango</v>
      </c>
      <c r="K326" s="22">
        <f>+'157'!J43</f>
        <v>40702</v>
      </c>
      <c r="L326">
        <f>+'157'!K43</f>
        <v>0</v>
      </c>
      <c r="M326">
        <f>+'157'!L43</f>
        <v>157</v>
      </c>
      <c r="N326">
        <f>+'157'!M43</f>
        <v>398616</v>
      </c>
      <c r="O326">
        <f>+'157'!N43</f>
        <v>1693553</v>
      </c>
      <c r="P326">
        <f>+'157'!O43</f>
        <v>0</v>
      </c>
    </row>
    <row r="327" spans="1:16" x14ac:dyDescent="0.25">
      <c r="A327" s="20" t="str">
        <f ca="1">SUBSTITUTE(MID(_xlfn.FORMULATEXT(D327),4,4),"'","")</f>
        <v>157</v>
      </c>
      <c r="B327">
        <f>+'157'!A44</f>
        <v>42</v>
      </c>
      <c r="C327" t="str">
        <f>+'157'!B44</f>
        <v>Pinus sp.</v>
      </c>
      <c r="D327">
        <f>+'157'!C44</f>
        <v>17.600000000000001</v>
      </c>
      <c r="E327">
        <f>+'157'!D44</f>
        <v>0</v>
      </c>
      <c r="F327" t="str">
        <f>+'157'!E44</f>
        <v>---</v>
      </c>
      <c r="G327" t="str">
        <f>+'157'!F44</f>
        <v>Sano</v>
      </c>
      <c r="H327">
        <f>+'157'!G44</f>
        <v>0</v>
      </c>
      <c r="I327" t="str">
        <f>+'157'!H44</f>
        <v>B</v>
      </c>
      <c r="J327" t="str">
        <f>+'157'!I44</f>
        <v>Lo de Herandez Zona 7, Huehuetenango</v>
      </c>
      <c r="K327" s="22">
        <f>+'157'!J44</f>
        <v>40702</v>
      </c>
      <c r="L327">
        <f>+'157'!K44</f>
        <v>0</v>
      </c>
      <c r="M327">
        <f>+'157'!L44</f>
        <v>157</v>
      </c>
      <c r="N327">
        <f>+'157'!M44</f>
        <v>398616</v>
      </c>
      <c r="O327">
        <f>+'157'!N44</f>
        <v>1693553</v>
      </c>
      <c r="P327">
        <f>+'157'!O44</f>
        <v>0</v>
      </c>
    </row>
    <row r="328" spans="1:16" x14ac:dyDescent="0.25">
      <c r="A328" s="20" t="str">
        <f ca="1">SUBSTITUTE(MID(_xlfn.FORMULATEXT(D328),4,4),"'","")</f>
        <v>157</v>
      </c>
      <c r="B328">
        <f>+'157'!A45</f>
        <v>43</v>
      </c>
      <c r="C328" t="str">
        <f>+'157'!B45</f>
        <v>Pinus sp.</v>
      </c>
      <c r="D328">
        <f>+'157'!C45</f>
        <v>17.7</v>
      </c>
      <c r="E328">
        <f>+'157'!D45</f>
        <v>0</v>
      </c>
      <c r="F328" t="str">
        <f>+'157'!E45</f>
        <v>---</v>
      </c>
      <c r="G328" t="str">
        <f>+'157'!F45</f>
        <v>Sano</v>
      </c>
      <c r="H328">
        <f>+'157'!G45</f>
        <v>0</v>
      </c>
      <c r="I328" t="str">
        <f>+'157'!H45</f>
        <v>B</v>
      </c>
      <c r="J328" t="str">
        <f>+'157'!I45</f>
        <v>Lo de Herandez Zona 7, Huehuetenango</v>
      </c>
      <c r="K328" s="22">
        <f>+'157'!J45</f>
        <v>40702</v>
      </c>
      <c r="L328">
        <f>+'157'!K45</f>
        <v>0</v>
      </c>
      <c r="M328">
        <f>+'157'!L45</f>
        <v>157</v>
      </c>
      <c r="N328">
        <f>+'157'!M45</f>
        <v>398616</v>
      </c>
      <c r="O328">
        <f>+'157'!N45</f>
        <v>1693553</v>
      </c>
      <c r="P328">
        <f>+'157'!O45</f>
        <v>0</v>
      </c>
    </row>
    <row r="329" spans="1:16" x14ac:dyDescent="0.25">
      <c r="A329" s="20" t="str">
        <f ca="1">SUBSTITUTE(MID(_xlfn.FORMULATEXT(D329),4,4),"'","")</f>
        <v>157</v>
      </c>
      <c r="B329">
        <f>+'157'!A46</f>
        <v>44</v>
      </c>
      <c r="C329" t="str">
        <f>+'157'!B46</f>
        <v>Pinus sp.</v>
      </c>
      <c r="D329">
        <f>+'157'!C46</f>
        <v>12</v>
      </c>
      <c r="E329">
        <f>+'157'!D46</f>
        <v>0</v>
      </c>
      <c r="F329" t="str">
        <f>+'157'!E46</f>
        <v>---</v>
      </c>
      <c r="G329" t="str">
        <f>+'157'!F46</f>
        <v>Sano</v>
      </c>
      <c r="H329">
        <f>+'157'!G46</f>
        <v>0</v>
      </c>
      <c r="I329" t="str">
        <f>+'157'!H46</f>
        <v>B</v>
      </c>
      <c r="J329" t="str">
        <f>+'157'!I46</f>
        <v>Lo de Herandez Zona 7, Huehuetenango</v>
      </c>
      <c r="K329" s="22">
        <f>+'157'!J46</f>
        <v>40702</v>
      </c>
      <c r="L329">
        <f>+'157'!K46</f>
        <v>0</v>
      </c>
      <c r="M329">
        <f>+'157'!L46</f>
        <v>157</v>
      </c>
      <c r="N329">
        <f>+'157'!M46</f>
        <v>398616</v>
      </c>
      <c r="O329">
        <f>+'157'!N46</f>
        <v>1693553</v>
      </c>
      <c r="P329">
        <f>+'157'!O46</f>
        <v>0</v>
      </c>
    </row>
    <row r="330" spans="1:16" x14ac:dyDescent="0.25">
      <c r="A330" s="20" t="str">
        <f ca="1">SUBSTITUTE(MID(_xlfn.FORMULATEXT(D330),4,4),"'","")</f>
        <v>157</v>
      </c>
      <c r="B330">
        <f>+'157'!A47</f>
        <v>45</v>
      </c>
      <c r="C330" t="str">
        <f>+'157'!B47</f>
        <v>Pinus sp.</v>
      </c>
      <c r="D330">
        <f>+'157'!C47</f>
        <v>24.5</v>
      </c>
      <c r="E330">
        <f>+'157'!D47</f>
        <v>0</v>
      </c>
      <c r="F330" t="str">
        <f>+'157'!E47</f>
        <v>---</v>
      </c>
      <c r="G330" t="str">
        <f>+'157'!F47</f>
        <v>Sano</v>
      </c>
      <c r="H330">
        <f>+'157'!G47</f>
        <v>0</v>
      </c>
      <c r="I330" t="str">
        <f>+'157'!H47</f>
        <v>B</v>
      </c>
      <c r="J330" t="str">
        <f>+'157'!I47</f>
        <v>Lo de Herandez Zona 7, Huehuetenango</v>
      </c>
      <c r="K330" s="22">
        <f>+'157'!J47</f>
        <v>40702</v>
      </c>
      <c r="L330">
        <f>+'157'!K47</f>
        <v>0</v>
      </c>
      <c r="M330">
        <f>+'157'!L47</f>
        <v>157</v>
      </c>
      <c r="N330">
        <f>+'157'!M47</f>
        <v>398616</v>
      </c>
      <c r="O330">
        <f>+'157'!N47</f>
        <v>1693553</v>
      </c>
      <c r="P330">
        <f>+'157'!O47</f>
        <v>0</v>
      </c>
    </row>
    <row r="331" spans="1:16" x14ac:dyDescent="0.25">
      <c r="A331" s="20" t="str">
        <f ca="1">SUBSTITUTE(MID(_xlfn.FORMULATEXT(D331),4,4),"'","")</f>
        <v>157</v>
      </c>
      <c r="B331">
        <f>+'157'!A48</f>
        <v>46</v>
      </c>
      <c r="C331" t="str">
        <f>+'157'!B48</f>
        <v>Pinus sp.</v>
      </c>
      <c r="D331">
        <f>+'157'!C48</f>
        <v>25</v>
      </c>
      <c r="E331">
        <f>+'157'!D48</f>
        <v>0</v>
      </c>
      <c r="F331" t="str">
        <f>+'157'!E48</f>
        <v>---</v>
      </c>
      <c r="G331" t="str">
        <f>+'157'!F48</f>
        <v>Sano</v>
      </c>
      <c r="H331">
        <f>+'157'!G48</f>
        <v>0</v>
      </c>
      <c r="I331" t="str">
        <f>+'157'!H48</f>
        <v>B</v>
      </c>
      <c r="J331" t="str">
        <f>+'157'!I48</f>
        <v>Lo de Herandez Zona 7, Huehuetenango</v>
      </c>
      <c r="K331" s="22">
        <f>+'157'!J48</f>
        <v>40702</v>
      </c>
      <c r="L331">
        <f>+'157'!K48</f>
        <v>0</v>
      </c>
      <c r="M331">
        <f>+'157'!L48</f>
        <v>157</v>
      </c>
      <c r="N331">
        <f>+'157'!M48</f>
        <v>398616</v>
      </c>
      <c r="O331">
        <f>+'157'!N48</f>
        <v>1693553</v>
      </c>
      <c r="P331">
        <f>+'157'!O48</f>
        <v>0</v>
      </c>
    </row>
    <row r="332" spans="1:16" x14ac:dyDescent="0.25">
      <c r="A332" s="20" t="str">
        <f ca="1">SUBSTITUTE(MID(_xlfn.FORMULATEXT(D332),4,4),"'","")</f>
        <v>157</v>
      </c>
      <c r="B332">
        <f>+'157'!A49</f>
        <v>47</v>
      </c>
      <c r="C332" t="str">
        <f>+'157'!B49</f>
        <v>Pinus sp.</v>
      </c>
      <c r="D332">
        <f>+'157'!C49</f>
        <v>10.3</v>
      </c>
      <c r="E332">
        <f>+'157'!D49</f>
        <v>0</v>
      </c>
      <c r="F332" t="str">
        <f>+'157'!E49</f>
        <v>---</v>
      </c>
      <c r="G332" t="str">
        <f>+'157'!F49</f>
        <v>Sano</v>
      </c>
      <c r="H332">
        <f>+'157'!G49</f>
        <v>0</v>
      </c>
      <c r="I332" t="str">
        <f>+'157'!H49</f>
        <v>B</v>
      </c>
      <c r="J332" t="str">
        <f>+'157'!I49</f>
        <v>Lo de Herandez Zona 7, Huehuetenango</v>
      </c>
      <c r="K332" s="22">
        <f>+'157'!J49</f>
        <v>40702</v>
      </c>
      <c r="L332">
        <f>+'157'!K49</f>
        <v>0</v>
      </c>
      <c r="M332">
        <f>+'157'!L49</f>
        <v>157</v>
      </c>
      <c r="N332">
        <f>+'157'!M49</f>
        <v>398616</v>
      </c>
      <c r="O332">
        <f>+'157'!N49</f>
        <v>1693553</v>
      </c>
      <c r="P332">
        <f>+'157'!O49</f>
        <v>0</v>
      </c>
    </row>
    <row r="333" spans="1:16" x14ac:dyDescent="0.25">
      <c r="A333" s="20" t="str">
        <f ca="1">SUBSTITUTE(MID(_xlfn.FORMULATEXT(D333),4,4),"'","")</f>
        <v>157</v>
      </c>
      <c r="B333">
        <f>+'157'!A50</f>
        <v>48</v>
      </c>
      <c r="C333" t="str">
        <f>+'157'!B50</f>
        <v>Pinus sp.</v>
      </c>
      <c r="D333">
        <f>+'157'!C50</f>
        <v>13.6</v>
      </c>
      <c r="E333">
        <f>+'157'!D50</f>
        <v>0</v>
      </c>
      <c r="F333" t="str">
        <f>+'157'!E50</f>
        <v>---</v>
      </c>
      <c r="G333" t="str">
        <f>+'157'!F50</f>
        <v>Sano</v>
      </c>
      <c r="H333">
        <f>+'157'!G50</f>
        <v>0</v>
      </c>
      <c r="I333" t="str">
        <f>+'157'!H50</f>
        <v>B</v>
      </c>
      <c r="J333" t="str">
        <f>+'157'!I50</f>
        <v>Lo de Herandez Zona 7, Huehuetenango</v>
      </c>
      <c r="K333" s="22">
        <f>+'157'!J50</f>
        <v>40702</v>
      </c>
      <c r="L333">
        <f>+'157'!K50</f>
        <v>0</v>
      </c>
      <c r="M333">
        <f>+'157'!L50</f>
        <v>157</v>
      </c>
      <c r="N333">
        <f>+'157'!M50</f>
        <v>398616</v>
      </c>
      <c r="O333">
        <f>+'157'!N50</f>
        <v>1693553</v>
      </c>
      <c r="P333">
        <f>+'157'!O50</f>
        <v>0</v>
      </c>
    </row>
    <row r="334" spans="1:16" x14ac:dyDescent="0.25">
      <c r="A334" s="20" t="str">
        <f ca="1">SUBSTITUTE(MID(_xlfn.FORMULATEXT(D334),4,4),"'","")</f>
        <v>157</v>
      </c>
      <c r="B334">
        <f>+'157'!A51</f>
        <v>49</v>
      </c>
      <c r="C334" t="str">
        <f>+'157'!B51</f>
        <v>Pinus sp.</v>
      </c>
      <c r="D334">
        <f>+'157'!C51</f>
        <v>18.8</v>
      </c>
      <c r="E334">
        <f>+'157'!D51</f>
        <v>0</v>
      </c>
      <c r="F334" t="str">
        <f>+'157'!E51</f>
        <v>---</v>
      </c>
      <c r="G334" t="str">
        <f>+'157'!F51</f>
        <v>Sano</v>
      </c>
      <c r="H334">
        <f>+'157'!G51</f>
        <v>0</v>
      </c>
      <c r="I334" t="str">
        <f>+'157'!H51</f>
        <v>B</v>
      </c>
      <c r="J334" t="str">
        <f>+'157'!I51</f>
        <v>Lo de Herandez Zona 7, Huehuetenango</v>
      </c>
      <c r="K334" s="22">
        <f>+'157'!J51</f>
        <v>40702</v>
      </c>
      <c r="L334">
        <f>+'157'!K51</f>
        <v>0</v>
      </c>
      <c r="M334">
        <f>+'157'!L51</f>
        <v>157</v>
      </c>
      <c r="N334">
        <f>+'157'!M51</f>
        <v>398616</v>
      </c>
      <c r="O334">
        <f>+'157'!N51</f>
        <v>1693553</v>
      </c>
      <c r="P334">
        <f>+'157'!O51</f>
        <v>0</v>
      </c>
    </row>
    <row r="335" spans="1:16" x14ac:dyDescent="0.25">
      <c r="A335" s="20" t="str">
        <f ca="1">SUBSTITUTE(MID(_xlfn.FORMULATEXT(D335),4,4),"'","")</f>
        <v>157</v>
      </c>
      <c r="B335">
        <f>+'157'!A52</f>
        <v>50</v>
      </c>
      <c r="C335" t="str">
        <f>+'157'!B52</f>
        <v>Pinus sp.</v>
      </c>
      <c r="D335">
        <f>+'157'!C52</f>
        <v>18</v>
      </c>
      <c r="E335">
        <f>+'157'!D52</f>
        <v>0</v>
      </c>
      <c r="F335" t="str">
        <f>+'157'!E52</f>
        <v>---</v>
      </c>
      <c r="G335" t="str">
        <f>+'157'!F52</f>
        <v>Sano</v>
      </c>
      <c r="H335">
        <f>+'157'!G52</f>
        <v>0</v>
      </c>
      <c r="I335" t="str">
        <f>+'157'!H52</f>
        <v>B</v>
      </c>
      <c r="J335" t="str">
        <f>+'157'!I52</f>
        <v>Lo de Herandez Zona 7, Huehuetenango</v>
      </c>
      <c r="K335" s="22">
        <f>+'157'!J52</f>
        <v>40702</v>
      </c>
      <c r="L335">
        <f>+'157'!K52</f>
        <v>0</v>
      </c>
      <c r="M335">
        <f>+'157'!L52</f>
        <v>157</v>
      </c>
      <c r="N335">
        <f>+'157'!M52</f>
        <v>398616</v>
      </c>
      <c r="O335">
        <f>+'157'!N52</f>
        <v>1693553</v>
      </c>
      <c r="P335">
        <f>+'157'!O52</f>
        <v>0</v>
      </c>
    </row>
    <row r="336" spans="1:16" x14ac:dyDescent="0.25">
      <c r="A336" s="20" t="str">
        <f ca="1">SUBSTITUTE(MID(_xlfn.FORMULATEXT(D336),4,4),"'","")</f>
        <v>157</v>
      </c>
      <c r="B336">
        <f>+'157'!A53</f>
        <v>51</v>
      </c>
      <c r="C336" t="str">
        <f>+'157'!B53</f>
        <v>Pinus sp.</v>
      </c>
      <c r="D336">
        <f>+'157'!C53</f>
        <v>15.7</v>
      </c>
      <c r="E336">
        <f>+'157'!D53</f>
        <v>0</v>
      </c>
      <c r="F336" t="str">
        <f>+'157'!E53</f>
        <v>---</v>
      </c>
      <c r="G336" t="str">
        <f>+'157'!F53</f>
        <v>Sano</v>
      </c>
      <c r="H336">
        <f>+'157'!G53</f>
        <v>0</v>
      </c>
      <c r="I336" t="str">
        <f>+'157'!H53</f>
        <v>B</v>
      </c>
      <c r="J336" t="str">
        <f>+'157'!I53</f>
        <v>Lo de Herandez Zona 7, Huehuetenango</v>
      </c>
      <c r="K336" s="22">
        <f>+'157'!J53</f>
        <v>40702</v>
      </c>
      <c r="L336">
        <f>+'157'!K53</f>
        <v>0</v>
      </c>
      <c r="M336">
        <f>+'157'!L53</f>
        <v>157</v>
      </c>
      <c r="N336">
        <f>+'157'!M53</f>
        <v>398616</v>
      </c>
      <c r="O336">
        <f>+'157'!N53</f>
        <v>1693553</v>
      </c>
      <c r="P336">
        <f>+'157'!O53</f>
        <v>0</v>
      </c>
    </row>
    <row r="337" spans="1:16" x14ac:dyDescent="0.25">
      <c r="A337" s="20" t="str">
        <f ca="1">SUBSTITUTE(MID(_xlfn.FORMULATEXT(D337),4,4),"'","")</f>
        <v>157</v>
      </c>
      <c r="B337">
        <f>+'157'!A54</f>
        <v>52</v>
      </c>
      <c r="C337" t="str">
        <f>+'157'!B54</f>
        <v>Pinus sp.</v>
      </c>
      <c r="D337">
        <f>+'157'!C54</f>
        <v>12.5</v>
      </c>
      <c r="E337">
        <f>+'157'!D54</f>
        <v>0</v>
      </c>
      <c r="F337" t="str">
        <f>+'157'!E54</f>
        <v>---</v>
      </c>
      <c r="G337" t="str">
        <f>+'157'!F54</f>
        <v>Sano</v>
      </c>
      <c r="H337">
        <f>+'157'!G54</f>
        <v>0</v>
      </c>
      <c r="I337" t="str">
        <f>+'157'!H54</f>
        <v>B</v>
      </c>
      <c r="J337" t="str">
        <f>+'157'!I54</f>
        <v>Lo de Herandez Zona 7, Huehuetenango</v>
      </c>
      <c r="K337" s="22">
        <f>+'157'!J54</f>
        <v>40702</v>
      </c>
      <c r="L337">
        <f>+'157'!K54</f>
        <v>0</v>
      </c>
      <c r="M337">
        <f>+'157'!L54</f>
        <v>157</v>
      </c>
      <c r="N337">
        <f>+'157'!M54</f>
        <v>398616</v>
      </c>
      <c r="O337">
        <f>+'157'!N54</f>
        <v>1693553</v>
      </c>
      <c r="P337">
        <f>+'157'!O54</f>
        <v>0</v>
      </c>
    </row>
    <row r="338" spans="1:16" x14ac:dyDescent="0.25">
      <c r="A338" s="20" t="str">
        <f ca="1">SUBSTITUTE(MID(_xlfn.FORMULATEXT(D338),4,4),"'","")</f>
        <v>157</v>
      </c>
      <c r="B338">
        <f>+'157'!A55</f>
        <v>53</v>
      </c>
      <c r="C338" t="str">
        <f>+'157'!B55</f>
        <v>Pinus sp.</v>
      </c>
      <c r="D338">
        <f>+'157'!C55</f>
        <v>10.199999999999999</v>
      </c>
      <c r="E338">
        <f>+'157'!D55</f>
        <v>0</v>
      </c>
      <c r="F338" t="str">
        <f>+'157'!E55</f>
        <v>---</v>
      </c>
      <c r="G338" t="str">
        <f>+'157'!F55</f>
        <v>Sano</v>
      </c>
      <c r="H338">
        <f>+'157'!G55</f>
        <v>0</v>
      </c>
      <c r="I338" t="str">
        <f>+'157'!H55</f>
        <v>B</v>
      </c>
      <c r="J338" t="str">
        <f>+'157'!I55</f>
        <v>Lo de Herandez Zona 7, Huehuetenango</v>
      </c>
      <c r="K338" s="22">
        <f>+'157'!J55</f>
        <v>40702</v>
      </c>
      <c r="L338">
        <f>+'157'!K55</f>
        <v>0</v>
      </c>
      <c r="M338">
        <f>+'157'!L55</f>
        <v>157</v>
      </c>
      <c r="N338">
        <f>+'157'!M55</f>
        <v>398616</v>
      </c>
      <c r="O338">
        <f>+'157'!N55</f>
        <v>1693553</v>
      </c>
      <c r="P338">
        <f>+'157'!O55</f>
        <v>0</v>
      </c>
    </row>
    <row r="339" spans="1:16" x14ac:dyDescent="0.25">
      <c r="A339" s="20" t="str">
        <f ca="1">SUBSTITUTE(MID(_xlfn.FORMULATEXT(D339),4,4),"'","")</f>
        <v>157</v>
      </c>
      <c r="B339">
        <f>+'157'!A56</f>
        <v>54</v>
      </c>
      <c r="C339" t="str">
        <f>+'157'!B56</f>
        <v>Pinus sp.</v>
      </c>
      <c r="D339">
        <f>+'157'!C56</f>
        <v>23.2</v>
      </c>
      <c r="E339">
        <f>+'157'!D56</f>
        <v>0</v>
      </c>
      <c r="F339" t="str">
        <f>+'157'!E56</f>
        <v>---</v>
      </c>
      <c r="G339" t="str">
        <f>+'157'!F56</f>
        <v>Sano</v>
      </c>
      <c r="H339">
        <f>+'157'!G56</f>
        <v>0</v>
      </c>
      <c r="I339" t="str">
        <f>+'157'!H56</f>
        <v>B</v>
      </c>
      <c r="J339" t="str">
        <f>+'157'!I56</f>
        <v>Lo de Herandez Zona 7, Huehuetenango</v>
      </c>
      <c r="K339" s="22">
        <f>+'157'!J56</f>
        <v>40702</v>
      </c>
      <c r="L339">
        <f>+'157'!K56</f>
        <v>0</v>
      </c>
      <c r="M339">
        <f>+'157'!L56</f>
        <v>157</v>
      </c>
      <c r="N339">
        <f>+'157'!M56</f>
        <v>398616</v>
      </c>
      <c r="O339">
        <f>+'157'!N56</f>
        <v>1693553</v>
      </c>
      <c r="P339">
        <f>+'157'!O56</f>
        <v>0</v>
      </c>
    </row>
    <row r="340" spans="1:16" x14ac:dyDescent="0.25">
      <c r="A340" s="20" t="str">
        <f ca="1">SUBSTITUTE(MID(_xlfn.FORMULATEXT(D340),4,4),"'","")</f>
        <v>161</v>
      </c>
      <c r="B340">
        <f>+'161'!A12</f>
        <v>0</v>
      </c>
      <c r="C340">
        <f>+'161'!B12</f>
        <v>0</v>
      </c>
      <c r="D340">
        <f>+'161'!C12</f>
        <v>0</v>
      </c>
      <c r="E340">
        <f>+'161'!D12</f>
        <v>0</v>
      </c>
      <c r="F340">
        <f>+'161'!E12</f>
        <v>0</v>
      </c>
      <c r="G340">
        <f>+'161'!F12</f>
        <v>0</v>
      </c>
      <c r="H340">
        <f>+'161'!G12</f>
        <v>0</v>
      </c>
      <c r="I340">
        <f>+'161'!H12</f>
        <v>0</v>
      </c>
      <c r="J340">
        <f>+'161'!I12</f>
        <v>0</v>
      </c>
      <c r="K340" s="22">
        <f>+'161'!J12</f>
        <v>0</v>
      </c>
      <c r="L340">
        <f>+'161'!K12</f>
        <v>0</v>
      </c>
      <c r="M340">
        <f>+'161'!L12</f>
        <v>0</v>
      </c>
      <c r="N340">
        <f>+'161'!M12</f>
        <v>0</v>
      </c>
      <c r="O340">
        <f>+'161'!N12</f>
        <v>0</v>
      </c>
      <c r="P340">
        <f>+'161'!O12</f>
        <v>0</v>
      </c>
    </row>
    <row r="341" spans="1:16" x14ac:dyDescent="0.25">
      <c r="A341" s="20" t="str">
        <f ca="1">SUBSTITUTE(MID(_xlfn.FORMULATEXT(D341),4,4),"'","")</f>
        <v>161</v>
      </c>
      <c r="B341">
        <f>+'161'!A3</f>
        <v>1</v>
      </c>
      <c r="C341" t="str">
        <f>+'161'!B3</f>
        <v>Pinus sp.</v>
      </c>
      <c r="D341">
        <f>+'161'!C3</f>
        <v>28.4</v>
      </c>
      <c r="E341">
        <f>+'161'!D3</f>
        <v>10</v>
      </c>
      <c r="F341" t="str">
        <f>+'161'!E3</f>
        <v>---</v>
      </c>
      <c r="G341" t="str">
        <f>+'161'!F3</f>
        <v>Sano</v>
      </c>
      <c r="H341" t="str">
        <f>+'161'!G3</f>
        <v>existe mucha regeneracion natural de Quercus sp.</v>
      </c>
      <c r="I341" t="str">
        <f>+'161'!H3</f>
        <v>B</v>
      </c>
      <c r="J341" t="str">
        <f>+'161'!I3</f>
        <v>Lo de Herandez Zona 7, Huehuetenango</v>
      </c>
      <c r="K341" s="22">
        <f>+'161'!J3</f>
        <v>40702</v>
      </c>
      <c r="L341">
        <f>+'161'!K3</f>
        <v>0</v>
      </c>
      <c r="M341">
        <f>+'161'!L3</f>
        <v>161</v>
      </c>
      <c r="N341">
        <f>+'161'!M3</f>
        <v>398535</v>
      </c>
      <c r="O341">
        <f>+'161'!N3</f>
        <v>1692406</v>
      </c>
      <c r="P341">
        <f>+'161'!O3</f>
        <v>0</v>
      </c>
    </row>
    <row r="342" spans="1:16" x14ac:dyDescent="0.25">
      <c r="A342" s="20" t="str">
        <f ca="1">SUBSTITUTE(MID(_xlfn.FORMULATEXT(D342),4,4),"'","")</f>
        <v>161</v>
      </c>
      <c r="B342">
        <f>+'161'!A4</f>
        <v>2</v>
      </c>
      <c r="C342" t="str">
        <f>+'161'!B4</f>
        <v>Pinus sp.</v>
      </c>
      <c r="D342">
        <f>+'161'!C4</f>
        <v>13.4</v>
      </c>
      <c r="E342">
        <f>+'161'!D4</f>
        <v>5</v>
      </c>
      <c r="F342" t="str">
        <f>+'161'!E4</f>
        <v>---</v>
      </c>
      <c r="G342" t="str">
        <f>+'161'!F4</f>
        <v>Sano</v>
      </c>
      <c r="H342">
        <f>+'161'!G4</f>
        <v>0</v>
      </c>
      <c r="I342" t="str">
        <f>+'161'!H4</f>
        <v>B</v>
      </c>
      <c r="J342" t="str">
        <f>+'161'!I4</f>
        <v>Lo de Herandez Zona 7, Huehuetenango</v>
      </c>
      <c r="K342" s="22">
        <f>+'161'!J4</f>
        <v>40702</v>
      </c>
      <c r="L342">
        <f>+'161'!K4</f>
        <v>0</v>
      </c>
      <c r="M342">
        <f>+'161'!L4</f>
        <v>161</v>
      </c>
      <c r="N342">
        <f>+'161'!M4</f>
        <v>398535</v>
      </c>
      <c r="O342">
        <f>+'161'!N4</f>
        <v>1692406</v>
      </c>
      <c r="P342">
        <f>+'161'!O4</f>
        <v>0</v>
      </c>
    </row>
    <row r="343" spans="1:16" x14ac:dyDescent="0.25">
      <c r="A343" s="20" t="str">
        <f ca="1">SUBSTITUTE(MID(_xlfn.FORMULATEXT(D343),4,4),"'","")</f>
        <v>161</v>
      </c>
      <c r="B343">
        <f>+'161'!A5</f>
        <v>3</v>
      </c>
      <c r="C343" t="str">
        <f>+'161'!B5</f>
        <v>Quercus sp.</v>
      </c>
      <c r="D343">
        <f>+'161'!C5</f>
        <v>13.3</v>
      </c>
      <c r="E343">
        <f>+'161'!D5</f>
        <v>6</v>
      </c>
      <c r="F343" t="str">
        <f>+'161'!E5</f>
        <v>---</v>
      </c>
      <c r="G343" t="str">
        <f>+'161'!F5</f>
        <v>Sano</v>
      </c>
      <c r="H343">
        <f>+'161'!G5</f>
        <v>0</v>
      </c>
      <c r="I343" t="str">
        <f>+'161'!H5</f>
        <v>B</v>
      </c>
      <c r="J343" t="str">
        <f>+'161'!I5</f>
        <v>Lo de Herandez Zona 7, Huehuetenango</v>
      </c>
      <c r="K343" s="22">
        <f>+'161'!J5</f>
        <v>40702</v>
      </c>
      <c r="L343">
        <f>+'161'!K5</f>
        <v>0</v>
      </c>
      <c r="M343">
        <f>+'161'!L5</f>
        <v>161</v>
      </c>
      <c r="N343">
        <f>+'161'!M5</f>
        <v>398535</v>
      </c>
      <c r="O343">
        <f>+'161'!N5</f>
        <v>1692406</v>
      </c>
      <c r="P343">
        <f>+'161'!O5</f>
        <v>0</v>
      </c>
    </row>
    <row r="344" spans="1:16" x14ac:dyDescent="0.25">
      <c r="A344" s="20" t="str">
        <f ca="1">SUBSTITUTE(MID(_xlfn.FORMULATEXT(D344),4,4),"'","")</f>
        <v>161</v>
      </c>
      <c r="B344">
        <f>+'161'!A6</f>
        <v>4</v>
      </c>
      <c r="C344" t="str">
        <f>+'161'!B6</f>
        <v>Quercus sp.</v>
      </c>
      <c r="D344">
        <f>+'161'!C6</f>
        <v>13.5</v>
      </c>
      <c r="E344">
        <f>+'161'!D6</f>
        <v>5</v>
      </c>
      <c r="F344" t="str">
        <f>+'161'!E6</f>
        <v>---</v>
      </c>
      <c r="G344" t="str">
        <f>+'161'!F6</f>
        <v>Sano</v>
      </c>
      <c r="H344">
        <f>+'161'!G6</f>
        <v>0</v>
      </c>
      <c r="I344" t="str">
        <f>+'161'!H6</f>
        <v>B</v>
      </c>
      <c r="J344" t="str">
        <f>+'161'!I6</f>
        <v>Lo de Herandez Zona 7, Huehuetenango</v>
      </c>
      <c r="K344" s="22">
        <f>+'161'!J6</f>
        <v>40702</v>
      </c>
      <c r="L344">
        <f>+'161'!K6</f>
        <v>0</v>
      </c>
      <c r="M344">
        <f>+'161'!L6</f>
        <v>161</v>
      </c>
      <c r="N344">
        <f>+'161'!M6</f>
        <v>398535</v>
      </c>
      <c r="O344">
        <f>+'161'!N6</f>
        <v>1692406</v>
      </c>
      <c r="P344">
        <f>+'161'!O6</f>
        <v>0</v>
      </c>
    </row>
    <row r="345" spans="1:16" x14ac:dyDescent="0.25">
      <c r="A345" s="20" t="str">
        <f ca="1">SUBSTITUTE(MID(_xlfn.FORMULATEXT(D345),4,4),"'","")</f>
        <v>161</v>
      </c>
      <c r="B345">
        <f>+'161'!A7</f>
        <v>5</v>
      </c>
      <c r="C345" t="str">
        <f>+'161'!B7</f>
        <v>Quercus sp.</v>
      </c>
      <c r="D345">
        <f>+'161'!C7</f>
        <v>10.199999999999999</v>
      </c>
      <c r="E345">
        <f>+'161'!D7</f>
        <v>4</v>
      </c>
      <c r="F345" t="str">
        <f>+'161'!E7</f>
        <v>---</v>
      </c>
      <c r="G345" t="str">
        <f>+'161'!F7</f>
        <v>Sano</v>
      </c>
      <c r="H345">
        <f>+'161'!G7</f>
        <v>0</v>
      </c>
      <c r="I345" t="str">
        <f>+'161'!H7</f>
        <v>B</v>
      </c>
      <c r="J345" t="str">
        <f>+'161'!I7</f>
        <v>Lo de Herandez Zona 7, Huehuetenango</v>
      </c>
      <c r="K345" s="22">
        <f>+'161'!J7</f>
        <v>40702</v>
      </c>
      <c r="L345">
        <f>+'161'!K7</f>
        <v>0</v>
      </c>
      <c r="M345">
        <f>+'161'!L7</f>
        <v>161</v>
      </c>
      <c r="N345">
        <f>+'161'!M7</f>
        <v>398535</v>
      </c>
      <c r="O345">
        <f>+'161'!N7</f>
        <v>1692406</v>
      </c>
      <c r="P345">
        <f>+'161'!O7</f>
        <v>0</v>
      </c>
    </row>
    <row r="346" spans="1:16" x14ac:dyDescent="0.25">
      <c r="A346" s="20" t="str">
        <f ca="1">SUBSTITUTE(MID(_xlfn.FORMULATEXT(D346),4,4),"'","")</f>
        <v>161</v>
      </c>
      <c r="B346">
        <f>+'161'!A8</f>
        <v>6</v>
      </c>
      <c r="C346" t="str">
        <f>+'161'!B8</f>
        <v>Pinus sp.</v>
      </c>
      <c r="D346">
        <f>+'161'!C8</f>
        <v>30</v>
      </c>
      <c r="E346">
        <f>+'161'!D8</f>
        <v>13</v>
      </c>
      <c r="F346" t="str">
        <f>+'161'!E8</f>
        <v>---</v>
      </c>
      <c r="G346" t="str">
        <f>+'161'!F8</f>
        <v>Sano</v>
      </c>
      <c r="H346">
        <f>+'161'!G8</f>
        <v>0</v>
      </c>
      <c r="I346" t="str">
        <f>+'161'!H8</f>
        <v>B</v>
      </c>
      <c r="J346" t="str">
        <f>+'161'!I8</f>
        <v>Lo de Herandez Zona 7, Huehuetenango</v>
      </c>
      <c r="K346" s="22">
        <f>+'161'!J8</f>
        <v>40702</v>
      </c>
      <c r="L346">
        <f>+'161'!K8</f>
        <v>0</v>
      </c>
      <c r="M346">
        <f>+'161'!L8</f>
        <v>161</v>
      </c>
      <c r="N346">
        <f>+'161'!M8</f>
        <v>398535</v>
      </c>
      <c r="O346">
        <f>+'161'!N8</f>
        <v>1692406</v>
      </c>
      <c r="P346">
        <f>+'161'!O8</f>
        <v>0</v>
      </c>
    </row>
    <row r="347" spans="1:16" x14ac:dyDescent="0.25">
      <c r="A347" s="20" t="str">
        <f ca="1">SUBSTITUTE(MID(_xlfn.FORMULATEXT(D347),4,4),"'","")</f>
        <v>161</v>
      </c>
      <c r="B347">
        <f>+'161'!A9</f>
        <v>7</v>
      </c>
      <c r="C347" t="str">
        <f>+'161'!B9</f>
        <v>Quercus sp.</v>
      </c>
      <c r="D347">
        <f>+'161'!C9</f>
        <v>11.2</v>
      </c>
      <c r="E347">
        <f>+'161'!D9</f>
        <v>4</v>
      </c>
      <c r="F347" t="str">
        <f>+'161'!E9</f>
        <v>---</v>
      </c>
      <c r="G347" t="str">
        <f>+'161'!F9</f>
        <v>Sano</v>
      </c>
      <c r="H347">
        <f>+'161'!G9</f>
        <v>0</v>
      </c>
      <c r="I347" t="str">
        <f>+'161'!H9</f>
        <v>B</v>
      </c>
      <c r="J347" t="str">
        <f>+'161'!I9</f>
        <v>Lo de Herandez Zona 7, Huehuetenango</v>
      </c>
      <c r="K347" s="22">
        <f>+'161'!J9</f>
        <v>40702</v>
      </c>
      <c r="L347">
        <f>+'161'!K9</f>
        <v>0</v>
      </c>
      <c r="M347">
        <f>+'161'!L9</f>
        <v>161</v>
      </c>
      <c r="N347">
        <f>+'161'!M9</f>
        <v>398535</v>
      </c>
      <c r="O347">
        <f>+'161'!N9</f>
        <v>1692406</v>
      </c>
      <c r="P347">
        <f>+'161'!O9</f>
        <v>0</v>
      </c>
    </row>
    <row r="348" spans="1:16" x14ac:dyDescent="0.25">
      <c r="A348" s="20" t="str">
        <f ca="1">SUBSTITUTE(MID(_xlfn.FORMULATEXT(D348),4,4),"'","")</f>
        <v>161</v>
      </c>
      <c r="B348">
        <f>+'161'!A10</f>
        <v>8</v>
      </c>
      <c r="C348" t="str">
        <f>+'161'!B10</f>
        <v>Pinus sp.</v>
      </c>
      <c r="D348">
        <f>+'161'!C10</f>
        <v>23.5</v>
      </c>
      <c r="E348">
        <f>+'161'!D10</f>
        <v>9</v>
      </c>
      <c r="F348" t="str">
        <f>+'161'!E10</f>
        <v>---</v>
      </c>
      <c r="G348" t="str">
        <f>+'161'!F10</f>
        <v>Sano</v>
      </c>
      <c r="H348">
        <f>+'161'!G10</f>
        <v>0</v>
      </c>
      <c r="I348" t="str">
        <f>+'161'!H10</f>
        <v>B</v>
      </c>
      <c r="J348" t="str">
        <f>+'161'!I10</f>
        <v>Lo de Herandez Zona 7, Huehuetenango</v>
      </c>
      <c r="K348" s="22">
        <f>+'161'!J10</f>
        <v>40702</v>
      </c>
      <c r="L348">
        <f>+'161'!K10</f>
        <v>0</v>
      </c>
      <c r="M348">
        <f>+'161'!L10</f>
        <v>161</v>
      </c>
      <c r="N348">
        <f>+'161'!M10</f>
        <v>398535</v>
      </c>
      <c r="O348">
        <f>+'161'!N10</f>
        <v>1692406</v>
      </c>
      <c r="P348">
        <f>+'161'!O10</f>
        <v>0</v>
      </c>
    </row>
    <row r="349" spans="1:16" x14ac:dyDescent="0.25">
      <c r="A349" s="20" t="str">
        <f ca="1">SUBSTITUTE(MID(_xlfn.FORMULATEXT(D349),4,4),"'","")</f>
        <v>161</v>
      </c>
      <c r="B349">
        <f>+'161'!A11</f>
        <v>9</v>
      </c>
      <c r="C349" t="str">
        <f>+'161'!B11</f>
        <v>Quercus sp.</v>
      </c>
      <c r="D349">
        <f>+'161'!C11</f>
        <v>11.8</v>
      </c>
      <c r="E349">
        <f>+'161'!D11</f>
        <v>4</v>
      </c>
      <c r="F349" t="str">
        <f>+'161'!E11</f>
        <v>---</v>
      </c>
      <c r="G349" t="str">
        <f>+'161'!F11</f>
        <v>Sano</v>
      </c>
      <c r="H349">
        <f>+'161'!G11</f>
        <v>0</v>
      </c>
      <c r="I349" t="str">
        <f>+'161'!H11</f>
        <v>B</v>
      </c>
      <c r="J349" t="str">
        <f>+'161'!I11</f>
        <v>Lo de Herandez Zona 7, Huehuetenango</v>
      </c>
      <c r="K349" s="22">
        <f>+'161'!J11</f>
        <v>40702</v>
      </c>
      <c r="L349">
        <f>+'161'!K11</f>
        <v>0</v>
      </c>
      <c r="M349">
        <f>+'161'!L11</f>
        <v>161</v>
      </c>
      <c r="N349">
        <f>+'161'!M11</f>
        <v>398535</v>
      </c>
      <c r="O349">
        <f>+'161'!N11</f>
        <v>1692406</v>
      </c>
      <c r="P349">
        <f>+'161'!O11</f>
        <v>0</v>
      </c>
    </row>
    <row r="350" spans="1:16" x14ac:dyDescent="0.25">
      <c r="A350" s="20" t="str">
        <f ca="1">SUBSTITUTE(MID(_xlfn.FORMULATEXT(D350),4,4),"'","")</f>
        <v>162</v>
      </c>
      <c r="B350">
        <f>+'162'!A29</f>
        <v>0</v>
      </c>
      <c r="C350">
        <f>+'162'!B29</f>
        <v>0</v>
      </c>
      <c r="D350">
        <f>+'162'!C29</f>
        <v>0</v>
      </c>
      <c r="E350">
        <f>+'162'!D29</f>
        <v>0</v>
      </c>
      <c r="F350">
        <f>+'162'!E29</f>
        <v>0</v>
      </c>
      <c r="G350">
        <f>+'162'!F29</f>
        <v>0</v>
      </c>
      <c r="H350">
        <f>+'162'!G29</f>
        <v>0</v>
      </c>
      <c r="I350">
        <f>+'162'!H29</f>
        <v>0</v>
      </c>
      <c r="J350">
        <f>+'162'!I29</f>
        <v>0</v>
      </c>
      <c r="K350" s="22">
        <f>+'162'!J29</f>
        <v>0</v>
      </c>
      <c r="L350">
        <f>+'162'!K29</f>
        <v>0</v>
      </c>
      <c r="M350">
        <f>+'162'!L29</f>
        <v>0</v>
      </c>
      <c r="N350">
        <f>+'162'!M29</f>
        <v>0</v>
      </c>
      <c r="O350">
        <f>+'162'!N29</f>
        <v>0</v>
      </c>
      <c r="P350">
        <f>+'162'!O29</f>
        <v>0</v>
      </c>
    </row>
    <row r="351" spans="1:16" x14ac:dyDescent="0.25">
      <c r="A351" s="20" t="str">
        <f ca="1">SUBSTITUTE(MID(_xlfn.FORMULATEXT(D351),4,4),"'","")</f>
        <v>162</v>
      </c>
      <c r="B351">
        <f>+'162'!A3</f>
        <v>1</v>
      </c>
      <c r="C351" t="str">
        <f>+'162'!B3</f>
        <v>Quercus sp.</v>
      </c>
      <c r="D351">
        <f>+'162'!C3</f>
        <v>10.3</v>
      </c>
      <c r="E351">
        <f>+'162'!D3</f>
        <v>4</v>
      </c>
      <c r="F351" t="str">
        <f>+'162'!E3</f>
        <v>---</v>
      </c>
      <c r="G351" t="str">
        <f>+'162'!F3</f>
        <v>Sano</v>
      </c>
      <c r="H351">
        <f>+'162'!G3</f>
        <v>0</v>
      </c>
      <c r="I351" t="str">
        <f>+'162'!H3</f>
        <v>B</v>
      </c>
      <c r="J351" t="str">
        <f>+'162'!I3</f>
        <v>Lo de Herandez Zona 7, Huehuetenango</v>
      </c>
      <c r="K351" s="22">
        <f>+'162'!J3</f>
        <v>40702</v>
      </c>
      <c r="L351">
        <f>+'162'!K3</f>
        <v>0</v>
      </c>
      <c r="M351">
        <f>+'162'!L3</f>
        <v>162</v>
      </c>
      <c r="N351">
        <f>+'162'!M3</f>
        <v>398569</v>
      </c>
      <c r="O351">
        <f>+'162'!N3</f>
        <v>1692109</v>
      </c>
      <c r="P351">
        <f>+'162'!O3</f>
        <v>0</v>
      </c>
    </row>
    <row r="352" spans="1:16" x14ac:dyDescent="0.25">
      <c r="A352" s="20" t="str">
        <f ca="1">SUBSTITUTE(MID(_xlfn.FORMULATEXT(D352),4,4),"'","")</f>
        <v>162</v>
      </c>
      <c r="B352">
        <f>+'162'!A4</f>
        <v>2</v>
      </c>
      <c r="C352" t="str">
        <f>+'162'!B4</f>
        <v>Quercus sp.</v>
      </c>
      <c r="D352">
        <f>+'162'!C4</f>
        <v>11.3</v>
      </c>
      <c r="E352">
        <f>+'162'!D4</f>
        <v>4</v>
      </c>
      <c r="F352" t="str">
        <f>+'162'!E4</f>
        <v>---</v>
      </c>
      <c r="G352" t="str">
        <f>+'162'!F4</f>
        <v>Sano</v>
      </c>
      <c r="H352">
        <f>+'162'!G4</f>
        <v>0</v>
      </c>
      <c r="I352" t="str">
        <f>+'162'!H4</f>
        <v>B</v>
      </c>
      <c r="J352" t="str">
        <f>+'162'!I4</f>
        <v>Lo de Herandez Zona 7, Huehuetenango</v>
      </c>
      <c r="K352" s="22">
        <f>+'162'!J4</f>
        <v>40702</v>
      </c>
      <c r="L352">
        <f>+'162'!K4</f>
        <v>0</v>
      </c>
      <c r="M352">
        <f>+'162'!L4</f>
        <v>162</v>
      </c>
      <c r="N352">
        <f>+'162'!M4</f>
        <v>398569</v>
      </c>
      <c r="O352">
        <f>+'162'!N4</f>
        <v>1692109</v>
      </c>
      <c r="P352">
        <f>+'162'!O4</f>
        <v>0</v>
      </c>
    </row>
    <row r="353" spans="1:16" x14ac:dyDescent="0.25">
      <c r="A353" s="20" t="str">
        <f ca="1">SUBSTITUTE(MID(_xlfn.FORMULATEXT(D353),4,4),"'","")</f>
        <v>162</v>
      </c>
      <c r="B353">
        <f>+'162'!A5</f>
        <v>3</v>
      </c>
      <c r="C353" t="str">
        <f>+'162'!B5</f>
        <v>Quercus sp.</v>
      </c>
      <c r="D353">
        <f>+'162'!C5</f>
        <v>12.5</v>
      </c>
      <c r="E353">
        <f>+'162'!D5</f>
        <v>5</v>
      </c>
      <c r="F353" t="str">
        <f>+'162'!E5</f>
        <v>---</v>
      </c>
      <c r="G353" t="str">
        <f>+'162'!F5</f>
        <v>Sano</v>
      </c>
      <c r="H353">
        <f>+'162'!G5</f>
        <v>0</v>
      </c>
      <c r="I353" t="str">
        <f>+'162'!H5</f>
        <v>B</v>
      </c>
      <c r="J353" t="str">
        <f>+'162'!I5</f>
        <v>Lo de Herandez Zona 7, Huehuetenango</v>
      </c>
      <c r="K353" s="22">
        <f>+'162'!J5</f>
        <v>40702</v>
      </c>
      <c r="L353">
        <f>+'162'!K5</f>
        <v>0</v>
      </c>
      <c r="M353">
        <f>+'162'!L5</f>
        <v>162</v>
      </c>
      <c r="N353">
        <f>+'162'!M5</f>
        <v>398569</v>
      </c>
      <c r="O353">
        <f>+'162'!N5</f>
        <v>1692109</v>
      </c>
      <c r="P353">
        <f>+'162'!O5</f>
        <v>0</v>
      </c>
    </row>
    <row r="354" spans="1:16" x14ac:dyDescent="0.25">
      <c r="A354" s="20" t="str">
        <f ca="1">SUBSTITUTE(MID(_xlfn.FORMULATEXT(D354),4,4),"'","")</f>
        <v>162</v>
      </c>
      <c r="B354">
        <f>+'162'!A6</f>
        <v>4</v>
      </c>
      <c r="C354" t="str">
        <f>+'162'!B6</f>
        <v>Quercus sp.</v>
      </c>
      <c r="D354">
        <f>+'162'!C6</f>
        <v>12.3</v>
      </c>
      <c r="E354">
        <f>+'162'!D6</f>
        <v>5</v>
      </c>
      <c r="F354" t="str">
        <f>+'162'!E6</f>
        <v>---</v>
      </c>
      <c r="G354" t="str">
        <f>+'162'!F6</f>
        <v>Sano</v>
      </c>
      <c r="H354">
        <f>+'162'!G6</f>
        <v>0</v>
      </c>
      <c r="I354" t="str">
        <f>+'162'!H6</f>
        <v>B</v>
      </c>
      <c r="J354" t="str">
        <f>+'162'!I6</f>
        <v>Lo de Herandez Zona 7, Huehuetenango</v>
      </c>
      <c r="K354" s="22">
        <f>+'162'!J6</f>
        <v>40702</v>
      </c>
      <c r="L354">
        <f>+'162'!K6</f>
        <v>0</v>
      </c>
      <c r="M354">
        <f>+'162'!L6</f>
        <v>162</v>
      </c>
      <c r="N354">
        <f>+'162'!M6</f>
        <v>398569</v>
      </c>
      <c r="O354">
        <f>+'162'!N6</f>
        <v>1692109</v>
      </c>
      <c r="P354">
        <f>+'162'!O6</f>
        <v>0</v>
      </c>
    </row>
    <row r="355" spans="1:16" x14ac:dyDescent="0.25">
      <c r="A355" s="20" t="str">
        <f ca="1">SUBSTITUTE(MID(_xlfn.FORMULATEXT(D355),4,4),"'","")</f>
        <v>162</v>
      </c>
      <c r="B355">
        <f>+'162'!A7</f>
        <v>5</v>
      </c>
      <c r="C355" t="str">
        <f>+'162'!B7</f>
        <v>Quercus sp.</v>
      </c>
      <c r="D355">
        <f>+'162'!C7</f>
        <v>12.2</v>
      </c>
      <c r="E355">
        <f>+'162'!D7</f>
        <v>5</v>
      </c>
      <c r="F355" t="str">
        <f>+'162'!E7</f>
        <v>---</v>
      </c>
      <c r="G355" t="str">
        <f>+'162'!F7</f>
        <v>Sano</v>
      </c>
      <c r="H355">
        <f>+'162'!G7</f>
        <v>0</v>
      </c>
      <c r="I355" t="str">
        <f>+'162'!H7</f>
        <v>B</v>
      </c>
      <c r="J355" t="str">
        <f>+'162'!I7</f>
        <v>Lo de Herandez Zona 7, Huehuetenango</v>
      </c>
      <c r="K355" s="22">
        <f>+'162'!J7</f>
        <v>40702</v>
      </c>
      <c r="L355">
        <f>+'162'!K7</f>
        <v>0</v>
      </c>
      <c r="M355">
        <f>+'162'!L7</f>
        <v>162</v>
      </c>
      <c r="N355">
        <f>+'162'!M7</f>
        <v>398569</v>
      </c>
      <c r="O355">
        <f>+'162'!N7</f>
        <v>1692109</v>
      </c>
      <c r="P355">
        <f>+'162'!O7</f>
        <v>0</v>
      </c>
    </row>
    <row r="356" spans="1:16" x14ac:dyDescent="0.25">
      <c r="A356" s="20" t="str">
        <f ca="1">SUBSTITUTE(MID(_xlfn.FORMULATEXT(D356),4,4),"'","")</f>
        <v>162</v>
      </c>
      <c r="B356">
        <f>+'162'!A8</f>
        <v>6</v>
      </c>
      <c r="C356" t="str">
        <f>+'162'!B8</f>
        <v>Quercus sp.</v>
      </c>
      <c r="D356">
        <f>+'162'!C8</f>
        <v>12.6</v>
      </c>
      <c r="E356">
        <f>+'162'!D8</f>
        <v>5</v>
      </c>
      <c r="F356" t="str">
        <f>+'162'!E8</f>
        <v>---</v>
      </c>
      <c r="G356" t="str">
        <f>+'162'!F8</f>
        <v>Sano</v>
      </c>
      <c r="H356">
        <f>+'162'!G8</f>
        <v>0</v>
      </c>
      <c r="I356" t="str">
        <f>+'162'!H8</f>
        <v>B</v>
      </c>
      <c r="J356" t="str">
        <f>+'162'!I8</f>
        <v>Lo de Herandez Zona 7, Huehuetenango</v>
      </c>
      <c r="K356" s="22">
        <f>+'162'!J8</f>
        <v>40702</v>
      </c>
      <c r="L356">
        <f>+'162'!K8</f>
        <v>0</v>
      </c>
      <c r="M356">
        <f>+'162'!L8</f>
        <v>162</v>
      </c>
      <c r="N356">
        <f>+'162'!M8</f>
        <v>398569</v>
      </c>
      <c r="O356">
        <f>+'162'!N8</f>
        <v>1692109</v>
      </c>
      <c r="P356">
        <f>+'162'!O8</f>
        <v>0</v>
      </c>
    </row>
    <row r="357" spans="1:16" x14ac:dyDescent="0.25">
      <c r="A357" s="20" t="str">
        <f ca="1">SUBSTITUTE(MID(_xlfn.FORMULATEXT(D357),4,4),"'","")</f>
        <v>162</v>
      </c>
      <c r="B357">
        <f>+'162'!A9</f>
        <v>7</v>
      </c>
      <c r="C357" t="str">
        <f>+'162'!B9</f>
        <v>Quercus sp.</v>
      </c>
      <c r="D357">
        <f>+'162'!C9</f>
        <v>10</v>
      </c>
      <c r="E357">
        <f>+'162'!D9</f>
        <v>4</v>
      </c>
      <c r="F357" t="str">
        <f>+'162'!E9</f>
        <v>---</v>
      </c>
      <c r="G357" t="str">
        <f>+'162'!F9</f>
        <v>Sano</v>
      </c>
      <c r="H357">
        <f>+'162'!G9</f>
        <v>0</v>
      </c>
      <c r="I357" t="str">
        <f>+'162'!H9</f>
        <v>B</v>
      </c>
      <c r="J357" t="str">
        <f>+'162'!I9</f>
        <v>Lo de Herandez Zona 7, Huehuetenango</v>
      </c>
      <c r="K357" s="22">
        <f>+'162'!J9</f>
        <v>40702</v>
      </c>
      <c r="L357">
        <f>+'162'!K9</f>
        <v>0</v>
      </c>
      <c r="M357">
        <f>+'162'!L9</f>
        <v>162</v>
      </c>
      <c r="N357">
        <f>+'162'!M9</f>
        <v>398569</v>
      </c>
      <c r="O357">
        <f>+'162'!N9</f>
        <v>1692109</v>
      </c>
      <c r="P357">
        <f>+'162'!O9</f>
        <v>0</v>
      </c>
    </row>
    <row r="358" spans="1:16" x14ac:dyDescent="0.25">
      <c r="A358" s="20" t="str">
        <f ca="1">SUBSTITUTE(MID(_xlfn.FORMULATEXT(D358),4,4),"'","")</f>
        <v>162</v>
      </c>
      <c r="B358">
        <f>+'162'!A10</f>
        <v>8</v>
      </c>
      <c r="C358" t="str">
        <f>+'162'!B10</f>
        <v>Quercus sp.</v>
      </c>
      <c r="D358">
        <f>+'162'!C10</f>
        <v>14.1</v>
      </c>
      <c r="E358">
        <f>+'162'!D10</f>
        <v>5</v>
      </c>
      <c r="F358" t="str">
        <f>+'162'!E10</f>
        <v>---</v>
      </c>
      <c r="G358" t="str">
        <f>+'162'!F10</f>
        <v>Sano</v>
      </c>
      <c r="H358">
        <f>+'162'!G10</f>
        <v>0</v>
      </c>
      <c r="I358" t="str">
        <f>+'162'!H10</f>
        <v>B</v>
      </c>
      <c r="J358" t="str">
        <f>+'162'!I10</f>
        <v>Lo de Herandez Zona 7, Huehuetenango</v>
      </c>
      <c r="K358" s="22">
        <f>+'162'!J10</f>
        <v>40702</v>
      </c>
      <c r="L358">
        <f>+'162'!K10</f>
        <v>0</v>
      </c>
      <c r="M358">
        <f>+'162'!L10</f>
        <v>162</v>
      </c>
      <c r="N358">
        <f>+'162'!M10</f>
        <v>398569</v>
      </c>
      <c r="O358">
        <f>+'162'!N10</f>
        <v>1692109</v>
      </c>
      <c r="P358">
        <f>+'162'!O10</f>
        <v>0</v>
      </c>
    </row>
    <row r="359" spans="1:16" x14ac:dyDescent="0.25">
      <c r="A359" s="20" t="str">
        <f ca="1">SUBSTITUTE(MID(_xlfn.FORMULATEXT(D359),4,4),"'","")</f>
        <v>162</v>
      </c>
      <c r="B359">
        <f>+'162'!A11</f>
        <v>9</v>
      </c>
      <c r="C359" t="str">
        <f>+'162'!B11</f>
        <v>Quercus sp.</v>
      </c>
      <c r="D359">
        <f>+'162'!C11</f>
        <v>11</v>
      </c>
      <c r="E359">
        <f>+'162'!D11</f>
        <v>6</v>
      </c>
      <c r="F359" t="str">
        <f>+'162'!E11</f>
        <v>---</v>
      </c>
      <c r="G359" t="str">
        <f>+'162'!F11</f>
        <v>Sano</v>
      </c>
      <c r="H359">
        <f>+'162'!G11</f>
        <v>0</v>
      </c>
      <c r="I359" t="str">
        <f>+'162'!H11</f>
        <v>B</v>
      </c>
      <c r="J359" t="str">
        <f>+'162'!I11</f>
        <v>Lo de Herandez Zona 7, Huehuetenango</v>
      </c>
      <c r="K359" s="22">
        <f>+'162'!J11</f>
        <v>40702</v>
      </c>
      <c r="L359">
        <f>+'162'!K11</f>
        <v>0</v>
      </c>
      <c r="M359">
        <f>+'162'!L11</f>
        <v>162</v>
      </c>
      <c r="N359">
        <f>+'162'!M11</f>
        <v>398569</v>
      </c>
      <c r="O359">
        <f>+'162'!N11</f>
        <v>1692109</v>
      </c>
      <c r="P359">
        <f>+'162'!O11</f>
        <v>0</v>
      </c>
    </row>
    <row r="360" spans="1:16" x14ac:dyDescent="0.25">
      <c r="A360" s="20" t="str">
        <f ca="1">SUBSTITUTE(MID(_xlfn.FORMULATEXT(D360),4,4),"'","")</f>
        <v>162</v>
      </c>
      <c r="B360">
        <f>+'162'!A12</f>
        <v>10</v>
      </c>
      <c r="C360" t="str">
        <f>+'162'!B12</f>
        <v>Quercus sp.</v>
      </c>
      <c r="D360">
        <f>+'162'!C12</f>
        <v>10</v>
      </c>
      <c r="E360">
        <f>+'162'!D12</f>
        <v>6</v>
      </c>
      <c r="F360" t="str">
        <f>+'162'!E12</f>
        <v>---</v>
      </c>
      <c r="G360" t="str">
        <f>+'162'!F12</f>
        <v>Sano</v>
      </c>
      <c r="H360">
        <f>+'162'!G12</f>
        <v>0</v>
      </c>
      <c r="I360" t="str">
        <f>+'162'!H12</f>
        <v>B</v>
      </c>
      <c r="J360" t="str">
        <f>+'162'!I12</f>
        <v>Lo de Herandez Zona 7, Huehuetenango</v>
      </c>
      <c r="K360" s="22">
        <f>+'162'!J12</f>
        <v>40702</v>
      </c>
      <c r="L360">
        <f>+'162'!K12</f>
        <v>0</v>
      </c>
      <c r="M360">
        <f>+'162'!L12</f>
        <v>162</v>
      </c>
      <c r="N360">
        <f>+'162'!M12</f>
        <v>398569</v>
      </c>
      <c r="O360">
        <f>+'162'!N12</f>
        <v>1692109</v>
      </c>
      <c r="P360">
        <f>+'162'!O12</f>
        <v>0</v>
      </c>
    </row>
    <row r="361" spans="1:16" x14ac:dyDescent="0.25">
      <c r="A361" s="20" t="str">
        <f ca="1">SUBSTITUTE(MID(_xlfn.FORMULATEXT(D361),4,4),"'","")</f>
        <v>162</v>
      </c>
      <c r="B361">
        <f>+'162'!A13</f>
        <v>11</v>
      </c>
      <c r="C361" t="str">
        <f>+'162'!B13</f>
        <v>Quercus sp.</v>
      </c>
      <c r="D361">
        <f>+'162'!C13</f>
        <v>10.1</v>
      </c>
      <c r="E361">
        <f>+'162'!D13</f>
        <v>6</v>
      </c>
      <c r="F361" t="str">
        <f>+'162'!E13</f>
        <v>---</v>
      </c>
      <c r="G361" t="str">
        <f>+'162'!F13</f>
        <v>Sano</v>
      </c>
      <c r="H361">
        <f>+'162'!G13</f>
        <v>0</v>
      </c>
      <c r="I361" t="str">
        <f>+'162'!H13</f>
        <v>B</v>
      </c>
      <c r="J361" t="str">
        <f>+'162'!I13</f>
        <v>Lo de Herandez Zona 7, Huehuetenango</v>
      </c>
      <c r="K361" s="22">
        <f>+'162'!J13</f>
        <v>40702</v>
      </c>
      <c r="L361">
        <f>+'162'!K13</f>
        <v>0</v>
      </c>
      <c r="M361">
        <f>+'162'!L13</f>
        <v>162</v>
      </c>
      <c r="N361">
        <f>+'162'!M13</f>
        <v>398569</v>
      </c>
      <c r="O361">
        <f>+'162'!N13</f>
        <v>1692109</v>
      </c>
      <c r="P361">
        <f>+'162'!O13</f>
        <v>0</v>
      </c>
    </row>
    <row r="362" spans="1:16" x14ac:dyDescent="0.25">
      <c r="A362" s="20" t="str">
        <f ca="1">SUBSTITUTE(MID(_xlfn.FORMULATEXT(D362),4,4),"'","")</f>
        <v>162</v>
      </c>
      <c r="B362">
        <f>+'162'!A14</f>
        <v>12</v>
      </c>
      <c r="C362" t="str">
        <f>+'162'!B14</f>
        <v>Quercus sp.</v>
      </c>
      <c r="D362">
        <f>+'162'!C14</f>
        <v>14.5</v>
      </c>
      <c r="E362">
        <f>+'162'!D14</f>
        <v>6</v>
      </c>
      <c r="F362" t="str">
        <f>+'162'!E14</f>
        <v>---</v>
      </c>
      <c r="G362" t="str">
        <f>+'162'!F14</f>
        <v>Sano</v>
      </c>
      <c r="H362">
        <f>+'162'!G14</f>
        <v>0</v>
      </c>
      <c r="I362" t="str">
        <f>+'162'!H14</f>
        <v>B</v>
      </c>
      <c r="J362" t="str">
        <f>+'162'!I14</f>
        <v>Lo de Herandez Zona 7, Huehuetenango</v>
      </c>
      <c r="K362" s="22">
        <f>+'162'!J14</f>
        <v>40702</v>
      </c>
      <c r="L362">
        <f>+'162'!K14</f>
        <v>0</v>
      </c>
      <c r="M362">
        <f>+'162'!L14</f>
        <v>162</v>
      </c>
      <c r="N362">
        <f>+'162'!M14</f>
        <v>398569</v>
      </c>
      <c r="O362">
        <f>+'162'!N14</f>
        <v>1692109</v>
      </c>
      <c r="P362">
        <f>+'162'!O14</f>
        <v>0</v>
      </c>
    </row>
    <row r="363" spans="1:16" x14ac:dyDescent="0.25">
      <c r="A363" s="20" t="str">
        <f ca="1">SUBSTITUTE(MID(_xlfn.FORMULATEXT(D363),4,4),"'","")</f>
        <v>162</v>
      </c>
      <c r="B363">
        <f>+'162'!A15</f>
        <v>13</v>
      </c>
      <c r="C363" t="str">
        <f>+'162'!B15</f>
        <v>Quercus sp.</v>
      </c>
      <c r="D363">
        <f>+'162'!C15</f>
        <v>12.2</v>
      </c>
      <c r="E363">
        <f>+'162'!D15</f>
        <v>5</v>
      </c>
      <c r="F363" t="str">
        <f>+'162'!E15</f>
        <v>---</v>
      </c>
      <c r="G363" t="str">
        <f>+'162'!F15</f>
        <v>Sano</v>
      </c>
      <c r="H363">
        <f>+'162'!G15</f>
        <v>0</v>
      </c>
      <c r="I363" t="str">
        <f>+'162'!H15</f>
        <v>B</v>
      </c>
      <c r="J363" t="str">
        <f>+'162'!I15</f>
        <v>Lo de Herandez Zona 7, Huehuetenango</v>
      </c>
      <c r="K363" s="22">
        <f>+'162'!J15</f>
        <v>40702</v>
      </c>
      <c r="L363">
        <f>+'162'!K15</f>
        <v>0</v>
      </c>
      <c r="M363">
        <f>+'162'!L15</f>
        <v>162</v>
      </c>
      <c r="N363">
        <f>+'162'!M15</f>
        <v>398569</v>
      </c>
      <c r="O363">
        <f>+'162'!N15</f>
        <v>1692109</v>
      </c>
      <c r="P363">
        <f>+'162'!O15</f>
        <v>0</v>
      </c>
    </row>
    <row r="364" spans="1:16" x14ac:dyDescent="0.25">
      <c r="A364" s="20" t="str">
        <f ca="1">SUBSTITUTE(MID(_xlfn.FORMULATEXT(D364),4,4),"'","")</f>
        <v>162</v>
      </c>
      <c r="B364">
        <f>+'162'!A16</f>
        <v>14</v>
      </c>
      <c r="C364" t="str">
        <f>+'162'!B16</f>
        <v>Quercus sp.</v>
      </c>
      <c r="D364">
        <f>+'162'!C16</f>
        <v>13.9</v>
      </c>
      <c r="E364">
        <f>+'162'!D16</f>
        <v>4</v>
      </c>
      <c r="F364" t="str">
        <f>+'162'!E16</f>
        <v>---</v>
      </c>
      <c r="G364" t="str">
        <f>+'162'!F16</f>
        <v>Sano</v>
      </c>
      <c r="H364">
        <f>+'162'!G16</f>
        <v>0</v>
      </c>
      <c r="I364" t="str">
        <f>+'162'!H16</f>
        <v>B</v>
      </c>
      <c r="J364" t="str">
        <f>+'162'!I16</f>
        <v>Lo de Herandez Zona 7, Huehuetenango</v>
      </c>
      <c r="K364" s="22">
        <f>+'162'!J16</f>
        <v>40702</v>
      </c>
      <c r="L364">
        <f>+'162'!K16</f>
        <v>0</v>
      </c>
      <c r="M364">
        <f>+'162'!L16</f>
        <v>162</v>
      </c>
      <c r="N364">
        <f>+'162'!M16</f>
        <v>398569</v>
      </c>
      <c r="O364">
        <f>+'162'!N16</f>
        <v>1692109</v>
      </c>
      <c r="P364">
        <f>+'162'!O16</f>
        <v>0</v>
      </c>
    </row>
    <row r="365" spans="1:16" x14ac:dyDescent="0.25">
      <c r="A365" s="20" t="str">
        <f ca="1">SUBSTITUTE(MID(_xlfn.FORMULATEXT(D365),4,4),"'","")</f>
        <v>162</v>
      </c>
      <c r="B365">
        <f>+'162'!A17</f>
        <v>15</v>
      </c>
      <c r="C365" t="str">
        <f>+'162'!B17</f>
        <v>Quercus sp.</v>
      </c>
      <c r="D365">
        <f>+'162'!C17</f>
        <v>10</v>
      </c>
      <c r="E365">
        <f>+'162'!D17</f>
        <v>6</v>
      </c>
      <c r="F365" t="str">
        <f>+'162'!E17</f>
        <v>---</v>
      </c>
      <c r="G365" t="str">
        <f>+'162'!F17</f>
        <v>Sano</v>
      </c>
      <c r="H365">
        <f>+'162'!G17</f>
        <v>0</v>
      </c>
      <c r="I365" t="str">
        <f>+'162'!H17</f>
        <v>B</v>
      </c>
      <c r="J365" t="str">
        <f>+'162'!I17</f>
        <v>Lo de Herandez Zona 7, Huehuetenango</v>
      </c>
      <c r="K365" s="22">
        <f>+'162'!J17</f>
        <v>40702</v>
      </c>
      <c r="L365">
        <f>+'162'!K17</f>
        <v>0</v>
      </c>
      <c r="M365">
        <f>+'162'!L17</f>
        <v>162</v>
      </c>
      <c r="N365">
        <f>+'162'!M17</f>
        <v>398569</v>
      </c>
      <c r="O365">
        <f>+'162'!N17</f>
        <v>1692109</v>
      </c>
      <c r="P365">
        <f>+'162'!O17</f>
        <v>0</v>
      </c>
    </row>
    <row r="366" spans="1:16" x14ac:dyDescent="0.25">
      <c r="A366" s="20" t="str">
        <f ca="1">SUBSTITUTE(MID(_xlfn.FORMULATEXT(D366),4,4),"'","")</f>
        <v>162</v>
      </c>
      <c r="B366">
        <f>+'162'!A18</f>
        <v>16</v>
      </c>
      <c r="C366" t="str">
        <f>+'162'!B18</f>
        <v>Madrón</v>
      </c>
      <c r="D366">
        <f>+'162'!C18</f>
        <v>14.5</v>
      </c>
      <c r="E366">
        <f>+'162'!D18</f>
        <v>4</v>
      </c>
      <c r="F366" t="str">
        <f>+'162'!E18</f>
        <v>---</v>
      </c>
      <c r="G366" t="str">
        <f>+'162'!F18</f>
        <v>Sano</v>
      </c>
      <c r="H366">
        <f>+'162'!G18</f>
        <v>0</v>
      </c>
      <c r="I366" t="str">
        <f>+'162'!H18</f>
        <v>B</v>
      </c>
      <c r="J366" t="str">
        <f>+'162'!I18</f>
        <v>Lo de Herandez Zona 7, Huehuetenango</v>
      </c>
      <c r="K366" s="22">
        <f>+'162'!J18</f>
        <v>40702</v>
      </c>
      <c r="L366">
        <f>+'162'!K18</f>
        <v>0</v>
      </c>
      <c r="M366">
        <f>+'162'!L18</f>
        <v>162</v>
      </c>
      <c r="N366">
        <f>+'162'!M18</f>
        <v>398569</v>
      </c>
      <c r="O366">
        <f>+'162'!N18</f>
        <v>1692109</v>
      </c>
      <c r="P366">
        <f>+'162'!O18</f>
        <v>0</v>
      </c>
    </row>
    <row r="367" spans="1:16" x14ac:dyDescent="0.25">
      <c r="A367" s="20" t="str">
        <f ca="1">SUBSTITUTE(MID(_xlfn.FORMULATEXT(D367),4,4),"'","")</f>
        <v>162</v>
      </c>
      <c r="B367">
        <f>+'162'!A19</f>
        <v>17</v>
      </c>
      <c r="C367" t="str">
        <f>+'162'!B19</f>
        <v>Quercus sp.</v>
      </c>
      <c r="D367">
        <f>+'162'!C19</f>
        <v>10.4</v>
      </c>
      <c r="E367">
        <f>+'162'!D19</f>
        <v>6</v>
      </c>
      <c r="F367" t="str">
        <f>+'162'!E19</f>
        <v>---</v>
      </c>
      <c r="G367" t="str">
        <f>+'162'!F19</f>
        <v>Sano</v>
      </c>
      <c r="H367">
        <f>+'162'!G19</f>
        <v>0</v>
      </c>
      <c r="I367" t="str">
        <f>+'162'!H19</f>
        <v>B</v>
      </c>
      <c r="J367" t="str">
        <f>+'162'!I19</f>
        <v>Lo de Herandez Zona 7, Huehuetenango</v>
      </c>
      <c r="K367" s="22">
        <f>+'162'!J19</f>
        <v>40702</v>
      </c>
      <c r="L367">
        <f>+'162'!K19</f>
        <v>0</v>
      </c>
      <c r="M367">
        <f>+'162'!L19</f>
        <v>162</v>
      </c>
      <c r="N367">
        <f>+'162'!M19</f>
        <v>398569</v>
      </c>
      <c r="O367">
        <f>+'162'!N19</f>
        <v>1692109</v>
      </c>
      <c r="P367">
        <f>+'162'!O19</f>
        <v>0</v>
      </c>
    </row>
    <row r="368" spans="1:16" x14ac:dyDescent="0.25">
      <c r="A368" s="20" t="str">
        <f ca="1">SUBSTITUTE(MID(_xlfn.FORMULATEXT(D368),4,4),"'","")</f>
        <v>162</v>
      </c>
      <c r="B368">
        <f>+'162'!A20</f>
        <v>18</v>
      </c>
      <c r="C368" t="str">
        <f>+'162'!B20</f>
        <v>Quercus sp.</v>
      </c>
      <c r="D368">
        <f>+'162'!C20</f>
        <v>18.8</v>
      </c>
      <c r="E368">
        <f>+'162'!D20</f>
        <v>8</v>
      </c>
      <c r="F368" t="str">
        <f>+'162'!E20</f>
        <v>---</v>
      </c>
      <c r="G368" t="str">
        <f>+'162'!F20</f>
        <v>Sano</v>
      </c>
      <c r="H368">
        <f>+'162'!G20</f>
        <v>0</v>
      </c>
      <c r="I368" t="str">
        <f>+'162'!H20</f>
        <v>B</v>
      </c>
      <c r="J368" t="str">
        <f>+'162'!I20</f>
        <v>Lo de Herandez Zona 7, Huehuetenango</v>
      </c>
      <c r="K368" s="22">
        <f>+'162'!J20</f>
        <v>40702</v>
      </c>
      <c r="L368">
        <f>+'162'!K20</f>
        <v>0</v>
      </c>
      <c r="M368">
        <f>+'162'!L20</f>
        <v>162</v>
      </c>
      <c r="N368">
        <f>+'162'!M20</f>
        <v>398569</v>
      </c>
      <c r="O368">
        <f>+'162'!N20</f>
        <v>1692109</v>
      </c>
      <c r="P368">
        <f>+'162'!O20</f>
        <v>0</v>
      </c>
    </row>
    <row r="369" spans="1:16" x14ac:dyDescent="0.25">
      <c r="A369" s="20" t="str">
        <f ca="1">SUBSTITUTE(MID(_xlfn.FORMULATEXT(D369),4,4),"'","")</f>
        <v>162</v>
      </c>
      <c r="B369">
        <f>+'162'!A21</f>
        <v>19</v>
      </c>
      <c r="C369" t="str">
        <f>+'162'!B21</f>
        <v>Quercus sp.</v>
      </c>
      <c r="D369">
        <f>+'162'!C21</f>
        <v>15.5</v>
      </c>
      <c r="E369">
        <f>+'162'!D21</f>
        <v>8</v>
      </c>
      <c r="F369" t="str">
        <f>+'162'!E21</f>
        <v>---</v>
      </c>
      <c r="G369" t="str">
        <f>+'162'!F21</f>
        <v>Sano</v>
      </c>
      <c r="H369">
        <f>+'162'!G21</f>
        <v>0</v>
      </c>
      <c r="I369" t="str">
        <f>+'162'!H21</f>
        <v>B</v>
      </c>
      <c r="J369" t="str">
        <f>+'162'!I21</f>
        <v>Lo de Herandez Zona 7, Huehuetenango</v>
      </c>
      <c r="K369" s="22">
        <f>+'162'!J21</f>
        <v>40702</v>
      </c>
      <c r="L369">
        <f>+'162'!K21</f>
        <v>0</v>
      </c>
      <c r="M369">
        <f>+'162'!L21</f>
        <v>162</v>
      </c>
      <c r="N369">
        <f>+'162'!M21</f>
        <v>398569</v>
      </c>
      <c r="O369">
        <f>+'162'!N21</f>
        <v>1692109</v>
      </c>
      <c r="P369">
        <f>+'162'!O21</f>
        <v>0</v>
      </c>
    </row>
    <row r="370" spans="1:16" x14ac:dyDescent="0.25">
      <c r="A370" s="20" t="str">
        <f ca="1">SUBSTITUTE(MID(_xlfn.FORMULATEXT(D370),4,4),"'","")</f>
        <v>162</v>
      </c>
      <c r="B370">
        <f>+'162'!A22</f>
        <v>20</v>
      </c>
      <c r="C370" t="str">
        <f>+'162'!B22</f>
        <v>Quercus sp.</v>
      </c>
      <c r="D370">
        <f>+'162'!C22</f>
        <v>12.2</v>
      </c>
      <c r="E370">
        <f>+'162'!D22</f>
        <v>6</v>
      </c>
      <c r="F370" t="str">
        <f>+'162'!E22</f>
        <v>---</v>
      </c>
      <c r="G370" t="str">
        <f>+'162'!F22</f>
        <v>Sano</v>
      </c>
      <c r="H370">
        <f>+'162'!G22</f>
        <v>0</v>
      </c>
      <c r="I370" t="str">
        <f>+'162'!H22</f>
        <v>B</v>
      </c>
      <c r="J370" t="str">
        <f>+'162'!I22</f>
        <v>Lo de Herandez Zona 7, Huehuetenango</v>
      </c>
      <c r="K370" s="22">
        <f>+'162'!J22</f>
        <v>40702</v>
      </c>
      <c r="L370">
        <f>+'162'!K22</f>
        <v>0</v>
      </c>
      <c r="M370">
        <f>+'162'!L22</f>
        <v>162</v>
      </c>
      <c r="N370">
        <f>+'162'!M22</f>
        <v>398569</v>
      </c>
      <c r="O370">
        <f>+'162'!N22</f>
        <v>1692109</v>
      </c>
      <c r="P370">
        <f>+'162'!O22</f>
        <v>0</v>
      </c>
    </row>
    <row r="371" spans="1:16" x14ac:dyDescent="0.25">
      <c r="A371" s="20" t="str">
        <f ca="1">SUBSTITUTE(MID(_xlfn.FORMULATEXT(D371),4,4),"'","")</f>
        <v>162</v>
      </c>
      <c r="B371">
        <f>+'162'!A23</f>
        <v>21</v>
      </c>
      <c r="C371" t="str">
        <f>+'162'!B23</f>
        <v>Quercus sp.</v>
      </c>
      <c r="D371">
        <f>+'162'!C23</f>
        <v>16</v>
      </c>
      <c r="E371">
        <f>+'162'!D23</f>
        <v>10</v>
      </c>
      <c r="F371" t="str">
        <f>+'162'!E23</f>
        <v>---</v>
      </c>
      <c r="G371" t="str">
        <f>+'162'!F23</f>
        <v>Sano</v>
      </c>
      <c r="H371">
        <f>+'162'!G23</f>
        <v>0</v>
      </c>
      <c r="I371" t="str">
        <f>+'162'!H23</f>
        <v>B</v>
      </c>
      <c r="J371" t="str">
        <f>+'162'!I23</f>
        <v>Lo de Herandez Zona 7, Huehuetenango</v>
      </c>
      <c r="K371" s="22">
        <f>+'162'!J23</f>
        <v>40702</v>
      </c>
      <c r="L371">
        <f>+'162'!K23</f>
        <v>0</v>
      </c>
      <c r="M371">
        <f>+'162'!L23</f>
        <v>162</v>
      </c>
      <c r="N371">
        <f>+'162'!M23</f>
        <v>398569</v>
      </c>
      <c r="O371">
        <f>+'162'!N23</f>
        <v>1692109</v>
      </c>
      <c r="P371">
        <f>+'162'!O23</f>
        <v>0</v>
      </c>
    </row>
    <row r="372" spans="1:16" x14ac:dyDescent="0.25">
      <c r="A372" s="20" t="str">
        <f ca="1">SUBSTITUTE(MID(_xlfn.FORMULATEXT(D372),4,4),"'","")</f>
        <v>162</v>
      </c>
      <c r="B372">
        <f>+'162'!A24</f>
        <v>22</v>
      </c>
      <c r="C372" t="str">
        <f>+'162'!B24</f>
        <v>Quercus sp.</v>
      </c>
      <c r="D372">
        <f>+'162'!C24</f>
        <v>31.1</v>
      </c>
      <c r="E372">
        <f>+'162'!D24</f>
        <v>5</v>
      </c>
      <c r="F372" t="str">
        <f>+'162'!E24</f>
        <v>---</v>
      </c>
      <c r="G372" t="str">
        <f>+'162'!F24</f>
        <v>Sano</v>
      </c>
      <c r="H372">
        <f>+'162'!G24</f>
        <v>0</v>
      </c>
      <c r="I372" t="str">
        <f>+'162'!H24</f>
        <v>B</v>
      </c>
      <c r="J372" t="str">
        <f>+'162'!I24</f>
        <v>Lo de Herandez Zona 7, Huehuetenango</v>
      </c>
      <c r="K372" s="22">
        <f>+'162'!J24</f>
        <v>40702</v>
      </c>
      <c r="L372">
        <f>+'162'!K24</f>
        <v>0</v>
      </c>
      <c r="M372">
        <f>+'162'!L24</f>
        <v>162</v>
      </c>
      <c r="N372">
        <f>+'162'!M24</f>
        <v>398569</v>
      </c>
      <c r="O372">
        <f>+'162'!N24</f>
        <v>1692109</v>
      </c>
      <c r="P372">
        <f>+'162'!O24</f>
        <v>0</v>
      </c>
    </row>
    <row r="373" spans="1:16" x14ac:dyDescent="0.25">
      <c r="A373" s="20" t="str">
        <f ca="1">SUBSTITUTE(MID(_xlfn.FORMULATEXT(D373),4,4),"'","")</f>
        <v>162</v>
      </c>
      <c r="B373">
        <f>+'162'!A25</f>
        <v>23</v>
      </c>
      <c r="C373" t="str">
        <f>+'162'!B25</f>
        <v>Quercus sp.</v>
      </c>
      <c r="D373">
        <f>+'162'!C25</f>
        <v>14.4</v>
      </c>
      <c r="E373">
        <f>+'162'!D25</f>
        <v>5</v>
      </c>
      <c r="F373" t="str">
        <f>+'162'!E25</f>
        <v>---</v>
      </c>
      <c r="G373" t="str">
        <f>+'162'!F25</f>
        <v>Sano</v>
      </c>
      <c r="H373">
        <f>+'162'!G25</f>
        <v>0</v>
      </c>
      <c r="I373" t="str">
        <f>+'162'!H25</f>
        <v>B</v>
      </c>
      <c r="J373" t="str">
        <f>+'162'!I25</f>
        <v>Lo de Herandez Zona 7, Huehuetenango</v>
      </c>
      <c r="K373" s="22">
        <f>+'162'!J25</f>
        <v>40702</v>
      </c>
      <c r="L373">
        <f>+'162'!K25</f>
        <v>0</v>
      </c>
      <c r="M373">
        <f>+'162'!L25</f>
        <v>162</v>
      </c>
      <c r="N373">
        <f>+'162'!M25</f>
        <v>398569</v>
      </c>
      <c r="O373">
        <f>+'162'!N25</f>
        <v>1692109</v>
      </c>
      <c r="P373">
        <f>+'162'!O25</f>
        <v>0</v>
      </c>
    </row>
    <row r="374" spans="1:16" x14ac:dyDescent="0.25">
      <c r="A374" s="20" t="str">
        <f ca="1">SUBSTITUTE(MID(_xlfn.FORMULATEXT(D374),4,4),"'","")</f>
        <v>162</v>
      </c>
      <c r="B374">
        <f>+'162'!A26</f>
        <v>24</v>
      </c>
      <c r="C374" t="str">
        <f>+'162'!B26</f>
        <v>Quercus sp.</v>
      </c>
      <c r="D374">
        <f>+'162'!C26</f>
        <v>17.8</v>
      </c>
      <c r="E374">
        <f>+'162'!D26</f>
        <v>12</v>
      </c>
      <c r="F374" t="str">
        <f>+'162'!E26</f>
        <v>---</v>
      </c>
      <c r="G374" t="str">
        <f>+'162'!F26</f>
        <v>Sano</v>
      </c>
      <c r="H374">
        <f>+'162'!G26</f>
        <v>0</v>
      </c>
      <c r="I374" t="str">
        <f>+'162'!H26</f>
        <v>B</v>
      </c>
      <c r="J374" t="str">
        <f>+'162'!I26</f>
        <v>Lo de Herandez Zona 7, Huehuetenango</v>
      </c>
      <c r="K374" s="22">
        <f>+'162'!J26</f>
        <v>40702</v>
      </c>
      <c r="L374">
        <f>+'162'!K26</f>
        <v>0</v>
      </c>
      <c r="M374">
        <f>+'162'!L26</f>
        <v>162</v>
      </c>
      <c r="N374">
        <f>+'162'!M26</f>
        <v>398569</v>
      </c>
      <c r="O374">
        <f>+'162'!N26</f>
        <v>1692109</v>
      </c>
      <c r="P374">
        <f>+'162'!O26</f>
        <v>0</v>
      </c>
    </row>
    <row r="375" spans="1:16" x14ac:dyDescent="0.25">
      <c r="A375" s="20" t="str">
        <f ca="1">SUBSTITUTE(MID(_xlfn.FORMULATEXT(D375),4,4),"'","")</f>
        <v>162</v>
      </c>
      <c r="B375">
        <f>+'162'!A27</f>
        <v>25</v>
      </c>
      <c r="C375" t="str">
        <f>+'162'!B27</f>
        <v>Quercus sp.</v>
      </c>
      <c r="D375">
        <f>+'162'!C27</f>
        <v>10.9</v>
      </c>
      <c r="E375">
        <f>+'162'!D27</f>
        <v>7</v>
      </c>
      <c r="F375" t="str">
        <f>+'162'!E27</f>
        <v>---</v>
      </c>
      <c r="G375" t="str">
        <f>+'162'!F27</f>
        <v>Sano</v>
      </c>
      <c r="H375">
        <f>+'162'!G27</f>
        <v>0</v>
      </c>
      <c r="I375" t="str">
        <f>+'162'!H27</f>
        <v>B</v>
      </c>
      <c r="J375" t="str">
        <f>+'162'!I27</f>
        <v>Lo de Herandez Zona 7, Huehuetenango</v>
      </c>
      <c r="K375" s="22">
        <f>+'162'!J27</f>
        <v>40702</v>
      </c>
      <c r="L375">
        <f>+'162'!K27</f>
        <v>0</v>
      </c>
      <c r="M375">
        <f>+'162'!L27</f>
        <v>162</v>
      </c>
      <c r="N375">
        <f>+'162'!M27</f>
        <v>398569</v>
      </c>
      <c r="O375">
        <f>+'162'!N27</f>
        <v>1692109</v>
      </c>
      <c r="P375">
        <f>+'162'!O27</f>
        <v>0</v>
      </c>
    </row>
    <row r="376" spans="1:16" x14ac:dyDescent="0.25">
      <c r="A376" s="20" t="str">
        <f ca="1">SUBSTITUTE(MID(_xlfn.FORMULATEXT(D376),4,4),"'","")</f>
        <v>162</v>
      </c>
      <c r="B376">
        <f>+'162'!A28</f>
        <v>26</v>
      </c>
      <c r="C376" t="str">
        <f>+'162'!B28</f>
        <v>Quercus sp.</v>
      </c>
      <c r="D376">
        <f>+'162'!C28</f>
        <v>11.5</v>
      </c>
      <c r="E376">
        <f>+'162'!D28</f>
        <v>7</v>
      </c>
      <c r="F376" t="str">
        <f>+'162'!E28</f>
        <v>---</v>
      </c>
      <c r="G376" t="str">
        <f>+'162'!F28</f>
        <v>Sano</v>
      </c>
      <c r="H376">
        <f>+'162'!G28</f>
        <v>0</v>
      </c>
      <c r="I376" t="str">
        <f>+'162'!H28</f>
        <v>B</v>
      </c>
      <c r="J376" t="str">
        <f>+'162'!I28</f>
        <v>Lo de Herandez Zona 7, Huehuetenango</v>
      </c>
      <c r="K376" s="22">
        <f>+'162'!J28</f>
        <v>40702</v>
      </c>
      <c r="L376">
        <f>+'162'!K28</f>
        <v>0</v>
      </c>
      <c r="M376">
        <f>+'162'!L28</f>
        <v>162</v>
      </c>
      <c r="N376">
        <f>+'162'!M28</f>
        <v>398569</v>
      </c>
      <c r="O376">
        <f>+'162'!N28</f>
        <v>1692109</v>
      </c>
      <c r="P376">
        <f>+'162'!O28</f>
        <v>0</v>
      </c>
    </row>
    <row r="377" spans="1:16" x14ac:dyDescent="0.25">
      <c r="A377" s="20" t="str">
        <f ca="1">SUBSTITUTE(MID(_xlfn.FORMULATEXT(D377),4,4),"'","")</f>
        <v>164</v>
      </c>
      <c r="B377">
        <f>+'164'!A34</f>
        <v>0</v>
      </c>
      <c r="C377">
        <f>+'164'!B34</f>
        <v>0</v>
      </c>
      <c r="D377">
        <f>+'164'!C34</f>
        <v>0</v>
      </c>
      <c r="E377">
        <f>+'164'!D34</f>
        <v>0</v>
      </c>
      <c r="F377">
        <f>+'164'!E34</f>
        <v>0</v>
      </c>
      <c r="G377">
        <f>+'164'!F34</f>
        <v>0</v>
      </c>
      <c r="H377">
        <f>+'164'!G34</f>
        <v>0</v>
      </c>
      <c r="I377">
        <f>+'164'!H34</f>
        <v>0</v>
      </c>
      <c r="J377">
        <f>+'164'!I34</f>
        <v>0</v>
      </c>
      <c r="K377" s="22">
        <f>+'164'!J34</f>
        <v>0</v>
      </c>
      <c r="L377">
        <f>+'164'!K34</f>
        <v>0</v>
      </c>
      <c r="M377">
        <f>+'164'!L34</f>
        <v>0</v>
      </c>
      <c r="N377">
        <f>+'164'!M34</f>
        <v>0</v>
      </c>
      <c r="O377">
        <f>+'164'!N34</f>
        <v>0</v>
      </c>
      <c r="P377">
        <f>+'164'!O34</f>
        <v>0</v>
      </c>
    </row>
    <row r="378" spans="1:16" x14ac:dyDescent="0.25">
      <c r="A378" s="20" t="str">
        <f ca="1">SUBSTITUTE(MID(_xlfn.FORMULATEXT(D378),4,4),"'","")</f>
        <v>164</v>
      </c>
      <c r="B378">
        <f>+'164'!A3</f>
        <v>1</v>
      </c>
      <c r="C378" t="str">
        <f>+'164'!B3</f>
        <v>Quercus sp.</v>
      </c>
      <c r="D378">
        <f>+'164'!C3</f>
        <v>10</v>
      </c>
      <c r="E378">
        <f>+'164'!D3</f>
        <v>7</v>
      </c>
      <c r="F378" t="str">
        <f>+'164'!E3</f>
        <v>---</v>
      </c>
      <c r="G378" t="str">
        <f>+'164'!F3</f>
        <v>Sano</v>
      </c>
      <c r="H378">
        <f>+'164'!G3</f>
        <v>0</v>
      </c>
      <c r="I378" t="str">
        <f>+'164'!H3</f>
        <v>B</v>
      </c>
      <c r="J378" t="str">
        <f>+'164'!I3</f>
        <v>Lo de Herandez Zona 7, Huehuetenango</v>
      </c>
      <c r="K378" s="22">
        <f>+'164'!J3</f>
        <v>40702</v>
      </c>
      <c r="L378">
        <f>+'164'!K3</f>
        <v>0</v>
      </c>
      <c r="M378">
        <f>+'164'!L3</f>
        <v>164</v>
      </c>
      <c r="N378">
        <f>+'164'!M3</f>
        <v>398537</v>
      </c>
      <c r="O378">
        <f>+'164'!N3</f>
        <v>1691992</v>
      </c>
      <c r="P378">
        <f>+'164'!O3</f>
        <v>0</v>
      </c>
    </row>
    <row r="379" spans="1:16" x14ac:dyDescent="0.25">
      <c r="A379" s="20" t="str">
        <f ca="1">SUBSTITUTE(MID(_xlfn.FORMULATEXT(D379),4,4),"'","")</f>
        <v>164</v>
      </c>
      <c r="B379">
        <f>+'164'!A4</f>
        <v>2</v>
      </c>
      <c r="C379" t="str">
        <f>+'164'!B4</f>
        <v>Quercus sp.</v>
      </c>
      <c r="D379">
        <f>+'164'!C4</f>
        <v>36.4</v>
      </c>
      <c r="E379">
        <f>+'164'!D4</f>
        <v>18</v>
      </c>
      <c r="F379" t="str">
        <f>+'164'!E4</f>
        <v>---</v>
      </c>
      <c r="G379" t="str">
        <f>+'164'!F4</f>
        <v>Sano</v>
      </c>
      <c r="H379">
        <f>+'164'!G4</f>
        <v>0</v>
      </c>
      <c r="I379" t="str">
        <f>+'164'!H4</f>
        <v>B</v>
      </c>
      <c r="J379" t="str">
        <f>+'164'!I4</f>
        <v>Lo de Herandez Zona 7, Huehuetenango</v>
      </c>
      <c r="K379" s="22">
        <f>+'164'!J4</f>
        <v>40702</v>
      </c>
      <c r="L379">
        <f>+'164'!K4</f>
        <v>0</v>
      </c>
      <c r="M379">
        <f>+'164'!L4</f>
        <v>164</v>
      </c>
      <c r="N379">
        <f>+'164'!M4</f>
        <v>398537</v>
      </c>
      <c r="O379">
        <f>+'164'!N4</f>
        <v>1691992</v>
      </c>
      <c r="P379">
        <f>+'164'!O4</f>
        <v>0</v>
      </c>
    </row>
    <row r="380" spans="1:16" x14ac:dyDescent="0.25">
      <c r="A380" s="20" t="str">
        <f ca="1">SUBSTITUTE(MID(_xlfn.FORMULATEXT(D380),4,4),"'","")</f>
        <v>164</v>
      </c>
      <c r="B380">
        <f>+'164'!A5</f>
        <v>3</v>
      </c>
      <c r="C380" t="str">
        <f>+'164'!B5</f>
        <v>Quercus sp.</v>
      </c>
      <c r="D380">
        <f>+'164'!C5</f>
        <v>13.5</v>
      </c>
      <c r="E380">
        <f>+'164'!D5</f>
        <v>8</v>
      </c>
      <c r="F380" t="str">
        <f>+'164'!E5</f>
        <v>---</v>
      </c>
      <c r="G380" t="str">
        <f>+'164'!F5</f>
        <v>Sano</v>
      </c>
      <c r="H380">
        <f>+'164'!G5</f>
        <v>0</v>
      </c>
      <c r="I380" t="str">
        <f>+'164'!H5</f>
        <v>B</v>
      </c>
      <c r="J380" t="str">
        <f>+'164'!I5</f>
        <v>Lo de Herandez Zona 7, Huehuetenango</v>
      </c>
      <c r="K380" s="22">
        <f>+'164'!J5</f>
        <v>40702</v>
      </c>
      <c r="L380">
        <f>+'164'!K5</f>
        <v>0</v>
      </c>
      <c r="M380">
        <f>+'164'!L5</f>
        <v>164</v>
      </c>
      <c r="N380">
        <f>+'164'!M5</f>
        <v>398537</v>
      </c>
      <c r="O380">
        <f>+'164'!N5</f>
        <v>1691992</v>
      </c>
      <c r="P380">
        <f>+'164'!O5</f>
        <v>0</v>
      </c>
    </row>
    <row r="381" spans="1:16" x14ac:dyDescent="0.25">
      <c r="A381" s="20" t="str">
        <f ca="1">SUBSTITUTE(MID(_xlfn.FORMULATEXT(D381),4,4),"'","")</f>
        <v>164</v>
      </c>
      <c r="B381">
        <f>+'164'!A6</f>
        <v>4</v>
      </c>
      <c r="C381" t="str">
        <f>+'164'!B6</f>
        <v>Quercus sp.</v>
      </c>
      <c r="D381">
        <f>+'164'!C6</f>
        <v>14</v>
      </c>
      <c r="E381">
        <f>+'164'!D6</f>
        <v>7</v>
      </c>
      <c r="F381" t="str">
        <f>+'164'!E6</f>
        <v>---</v>
      </c>
      <c r="G381" t="str">
        <f>+'164'!F6</f>
        <v>Sano</v>
      </c>
      <c r="H381">
        <f>+'164'!G6</f>
        <v>0</v>
      </c>
      <c r="I381" t="str">
        <f>+'164'!H6</f>
        <v>B</v>
      </c>
      <c r="J381" t="str">
        <f>+'164'!I6</f>
        <v>Lo de Herandez Zona 7, Huehuetenango</v>
      </c>
      <c r="K381" s="22">
        <f>+'164'!J6</f>
        <v>40702</v>
      </c>
      <c r="L381">
        <f>+'164'!K6</f>
        <v>0</v>
      </c>
      <c r="M381">
        <f>+'164'!L6</f>
        <v>164</v>
      </c>
      <c r="N381">
        <f>+'164'!M6</f>
        <v>398537</v>
      </c>
      <c r="O381">
        <f>+'164'!N6</f>
        <v>1691992</v>
      </c>
      <c r="P381">
        <f>+'164'!O6</f>
        <v>0</v>
      </c>
    </row>
    <row r="382" spans="1:16" x14ac:dyDescent="0.25">
      <c r="A382" s="20" t="str">
        <f ca="1">SUBSTITUTE(MID(_xlfn.FORMULATEXT(D382),4,4),"'","")</f>
        <v>164</v>
      </c>
      <c r="B382">
        <f>+'164'!A7</f>
        <v>5</v>
      </c>
      <c r="C382" t="str">
        <f>+'164'!B7</f>
        <v>Madrón</v>
      </c>
      <c r="D382">
        <f>+'164'!C7</f>
        <v>12.6</v>
      </c>
      <c r="E382">
        <f>+'164'!D7</f>
        <v>5</v>
      </c>
      <c r="F382" t="str">
        <f>+'164'!E7</f>
        <v>---</v>
      </c>
      <c r="G382" t="str">
        <f>+'164'!F7</f>
        <v>Sano</v>
      </c>
      <c r="H382">
        <f>+'164'!G7</f>
        <v>0</v>
      </c>
      <c r="I382" t="str">
        <f>+'164'!H7</f>
        <v>B</v>
      </c>
      <c r="J382" t="str">
        <f>+'164'!I7</f>
        <v>Lo de Herandez Zona 7, Huehuetenango</v>
      </c>
      <c r="K382" s="22">
        <f>+'164'!J7</f>
        <v>40702</v>
      </c>
      <c r="L382">
        <f>+'164'!K7</f>
        <v>0</v>
      </c>
      <c r="M382">
        <f>+'164'!L7</f>
        <v>164</v>
      </c>
      <c r="N382">
        <f>+'164'!M7</f>
        <v>398537</v>
      </c>
      <c r="O382">
        <f>+'164'!N7</f>
        <v>1691992</v>
      </c>
      <c r="P382">
        <f>+'164'!O7</f>
        <v>0</v>
      </c>
    </row>
    <row r="383" spans="1:16" x14ac:dyDescent="0.25">
      <c r="A383" s="20" t="str">
        <f ca="1">SUBSTITUTE(MID(_xlfn.FORMULATEXT(D383),4,4),"'","")</f>
        <v>164</v>
      </c>
      <c r="B383">
        <f>+'164'!A8</f>
        <v>6</v>
      </c>
      <c r="C383" t="str">
        <f>+'164'!B8</f>
        <v>Quercus sp.</v>
      </c>
      <c r="D383">
        <f>+'164'!C8</f>
        <v>24.5</v>
      </c>
      <c r="E383">
        <f>+'164'!D8</f>
        <v>18</v>
      </c>
      <c r="F383" t="str">
        <f>+'164'!E8</f>
        <v>---</v>
      </c>
      <c r="G383" t="str">
        <f>+'164'!F8</f>
        <v>Sano</v>
      </c>
      <c r="H383">
        <f>+'164'!G8</f>
        <v>0</v>
      </c>
      <c r="I383" t="str">
        <f>+'164'!H8</f>
        <v>B</v>
      </c>
      <c r="J383" t="str">
        <f>+'164'!I8</f>
        <v>Lo de Herandez Zona 7, Huehuetenango</v>
      </c>
      <c r="K383" s="22">
        <f>+'164'!J8</f>
        <v>40702</v>
      </c>
      <c r="L383">
        <f>+'164'!K8</f>
        <v>0</v>
      </c>
      <c r="M383">
        <f>+'164'!L8</f>
        <v>164</v>
      </c>
      <c r="N383">
        <f>+'164'!M8</f>
        <v>398537</v>
      </c>
      <c r="O383">
        <f>+'164'!N8</f>
        <v>1691992</v>
      </c>
      <c r="P383">
        <f>+'164'!O8</f>
        <v>0</v>
      </c>
    </row>
    <row r="384" spans="1:16" x14ac:dyDescent="0.25">
      <c r="A384" s="20" t="str">
        <f ca="1">SUBSTITUTE(MID(_xlfn.FORMULATEXT(D384),4,4),"'","")</f>
        <v>164</v>
      </c>
      <c r="B384">
        <f>+'164'!A9</f>
        <v>7</v>
      </c>
      <c r="C384" t="str">
        <f>+'164'!B9</f>
        <v>Quercus sp.</v>
      </c>
      <c r="D384">
        <f>+'164'!C9</f>
        <v>14.4</v>
      </c>
      <c r="E384">
        <f>+'164'!D9</f>
        <v>7</v>
      </c>
      <c r="F384" t="str">
        <f>+'164'!E9</f>
        <v>---</v>
      </c>
      <c r="G384" t="str">
        <f>+'164'!F9</f>
        <v>Sano</v>
      </c>
      <c r="H384">
        <f>+'164'!G9</f>
        <v>0</v>
      </c>
      <c r="I384" t="str">
        <f>+'164'!H9</f>
        <v>B</v>
      </c>
      <c r="J384" t="str">
        <f>+'164'!I9</f>
        <v>Lo de Herandez Zona 7, Huehuetenango</v>
      </c>
      <c r="K384" s="22">
        <f>+'164'!J9</f>
        <v>40702</v>
      </c>
      <c r="L384">
        <f>+'164'!K9</f>
        <v>0</v>
      </c>
      <c r="M384">
        <f>+'164'!L9</f>
        <v>164</v>
      </c>
      <c r="N384">
        <f>+'164'!M9</f>
        <v>398537</v>
      </c>
      <c r="O384">
        <f>+'164'!N9</f>
        <v>1691992</v>
      </c>
      <c r="P384">
        <f>+'164'!O9</f>
        <v>0</v>
      </c>
    </row>
    <row r="385" spans="1:16" x14ac:dyDescent="0.25">
      <c r="A385" s="20" t="str">
        <f ca="1">SUBSTITUTE(MID(_xlfn.FORMULATEXT(D385),4,4),"'","")</f>
        <v>164</v>
      </c>
      <c r="B385">
        <f>+'164'!A10</f>
        <v>8</v>
      </c>
      <c r="C385" t="str">
        <f>+'164'!B10</f>
        <v>Quercus sp.</v>
      </c>
      <c r="D385">
        <f>+'164'!C10</f>
        <v>15</v>
      </c>
      <c r="E385">
        <f>+'164'!D10</f>
        <v>7</v>
      </c>
      <c r="F385" t="str">
        <f>+'164'!E10</f>
        <v>---</v>
      </c>
      <c r="G385" t="str">
        <f>+'164'!F10</f>
        <v>Sano</v>
      </c>
      <c r="H385">
        <f>+'164'!G10</f>
        <v>0</v>
      </c>
      <c r="I385" t="str">
        <f>+'164'!H10</f>
        <v>B</v>
      </c>
      <c r="J385" t="str">
        <f>+'164'!I10</f>
        <v>Lo de Herandez Zona 7, Huehuetenango</v>
      </c>
      <c r="K385" s="22">
        <f>+'164'!J10</f>
        <v>40702</v>
      </c>
      <c r="L385">
        <f>+'164'!K10</f>
        <v>0</v>
      </c>
      <c r="M385">
        <f>+'164'!L10</f>
        <v>164</v>
      </c>
      <c r="N385">
        <f>+'164'!M10</f>
        <v>398537</v>
      </c>
      <c r="O385">
        <f>+'164'!N10</f>
        <v>1691992</v>
      </c>
      <c r="P385">
        <f>+'164'!O10</f>
        <v>0</v>
      </c>
    </row>
    <row r="386" spans="1:16" x14ac:dyDescent="0.25">
      <c r="A386" s="20" t="str">
        <f ca="1">SUBSTITUTE(MID(_xlfn.FORMULATEXT(D386),4,4),"'","")</f>
        <v>164</v>
      </c>
      <c r="B386">
        <f>+'164'!A11</f>
        <v>9</v>
      </c>
      <c r="C386" t="str">
        <f>+'164'!B11</f>
        <v>Quercus sp.</v>
      </c>
      <c r="D386">
        <f>+'164'!C11</f>
        <v>10</v>
      </c>
      <c r="E386">
        <f>+'164'!D11</f>
        <v>3</v>
      </c>
      <c r="F386" t="str">
        <f>+'164'!E11</f>
        <v>---</v>
      </c>
      <c r="G386" t="str">
        <f>+'164'!F11</f>
        <v>Sano</v>
      </c>
      <c r="H386">
        <f>+'164'!G11</f>
        <v>0</v>
      </c>
      <c r="I386" t="str">
        <f>+'164'!H11</f>
        <v>B</v>
      </c>
      <c r="J386" t="str">
        <f>+'164'!I11</f>
        <v>Lo de Herandez Zona 7, Huehuetenango</v>
      </c>
      <c r="K386" s="22">
        <f>+'164'!J11</f>
        <v>40702</v>
      </c>
      <c r="L386">
        <f>+'164'!K11</f>
        <v>0</v>
      </c>
      <c r="M386">
        <f>+'164'!L11</f>
        <v>164</v>
      </c>
      <c r="N386">
        <f>+'164'!M11</f>
        <v>398537</v>
      </c>
      <c r="O386">
        <f>+'164'!N11</f>
        <v>1691992</v>
      </c>
      <c r="P386">
        <f>+'164'!O11</f>
        <v>0</v>
      </c>
    </row>
    <row r="387" spans="1:16" x14ac:dyDescent="0.25">
      <c r="A387" s="20" t="str">
        <f ca="1">SUBSTITUTE(MID(_xlfn.FORMULATEXT(D387),4,4),"'","")</f>
        <v>164</v>
      </c>
      <c r="B387">
        <f>+'164'!A12</f>
        <v>10</v>
      </c>
      <c r="C387" t="str">
        <f>+'164'!B12</f>
        <v>Quercus sp.</v>
      </c>
      <c r="D387">
        <f>+'164'!C12</f>
        <v>10.9</v>
      </c>
      <c r="E387">
        <f>+'164'!D12</f>
        <v>4</v>
      </c>
      <c r="F387" t="str">
        <f>+'164'!E12</f>
        <v>---</v>
      </c>
      <c r="G387" t="str">
        <f>+'164'!F12</f>
        <v>Sano</v>
      </c>
      <c r="H387">
        <f>+'164'!G12</f>
        <v>0</v>
      </c>
      <c r="I387" t="str">
        <f>+'164'!H12</f>
        <v>B</v>
      </c>
      <c r="J387" t="str">
        <f>+'164'!I12</f>
        <v>Lo de Herandez Zona 7, Huehuetenango</v>
      </c>
      <c r="K387" s="22">
        <f>+'164'!J12</f>
        <v>40702</v>
      </c>
      <c r="L387">
        <f>+'164'!K12</f>
        <v>0</v>
      </c>
      <c r="M387">
        <f>+'164'!L12</f>
        <v>164</v>
      </c>
      <c r="N387">
        <f>+'164'!M12</f>
        <v>398537</v>
      </c>
      <c r="O387">
        <f>+'164'!N12</f>
        <v>1691992</v>
      </c>
      <c r="P387">
        <f>+'164'!O12</f>
        <v>0</v>
      </c>
    </row>
    <row r="388" spans="1:16" x14ac:dyDescent="0.25">
      <c r="A388" s="20" t="str">
        <f ca="1">SUBSTITUTE(MID(_xlfn.FORMULATEXT(D388),4,4),"'","")</f>
        <v>164</v>
      </c>
      <c r="B388">
        <f>+'164'!A13</f>
        <v>11</v>
      </c>
      <c r="C388" t="str">
        <f>+'164'!B13</f>
        <v>Quercus sp.</v>
      </c>
      <c r="D388">
        <f>+'164'!C13</f>
        <v>11.8</v>
      </c>
      <c r="E388">
        <f>+'164'!D13</f>
        <v>4</v>
      </c>
      <c r="F388" t="str">
        <f>+'164'!E13</f>
        <v>---</v>
      </c>
      <c r="G388" t="str">
        <f>+'164'!F13</f>
        <v>Sano</v>
      </c>
      <c r="H388">
        <f>+'164'!G13</f>
        <v>0</v>
      </c>
      <c r="I388" t="str">
        <f>+'164'!H13</f>
        <v>B</v>
      </c>
      <c r="J388" t="str">
        <f>+'164'!I13</f>
        <v>Lo de Herandez Zona 7, Huehuetenango</v>
      </c>
      <c r="K388" s="22">
        <f>+'164'!J13</f>
        <v>40702</v>
      </c>
      <c r="L388">
        <f>+'164'!K13</f>
        <v>0</v>
      </c>
      <c r="M388">
        <f>+'164'!L13</f>
        <v>164</v>
      </c>
      <c r="N388">
        <f>+'164'!M13</f>
        <v>398537</v>
      </c>
      <c r="O388">
        <f>+'164'!N13</f>
        <v>1691992</v>
      </c>
      <c r="P388">
        <f>+'164'!O13</f>
        <v>0</v>
      </c>
    </row>
    <row r="389" spans="1:16" x14ac:dyDescent="0.25">
      <c r="A389" s="20" t="str">
        <f ca="1">SUBSTITUTE(MID(_xlfn.FORMULATEXT(D389),4,4),"'","")</f>
        <v>164</v>
      </c>
      <c r="B389">
        <f>+'164'!A14</f>
        <v>12</v>
      </c>
      <c r="C389" t="str">
        <f>+'164'!B14</f>
        <v>Quercus sp.</v>
      </c>
      <c r="D389">
        <f>+'164'!C14</f>
        <v>13.2</v>
      </c>
      <c r="E389">
        <f>+'164'!D14</f>
        <v>8</v>
      </c>
      <c r="F389" t="str">
        <f>+'164'!E14</f>
        <v>---</v>
      </c>
      <c r="G389" t="str">
        <f>+'164'!F14</f>
        <v>Sano</v>
      </c>
      <c r="H389">
        <f>+'164'!G14</f>
        <v>0</v>
      </c>
      <c r="I389" t="str">
        <f>+'164'!H14</f>
        <v>B</v>
      </c>
      <c r="J389" t="str">
        <f>+'164'!I14</f>
        <v>Lo de Herandez Zona 7, Huehuetenango</v>
      </c>
      <c r="K389" s="22">
        <f>+'164'!J14</f>
        <v>40702</v>
      </c>
      <c r="L389">
        <f>+'164'!K14</f>
        <v>0</v>
      </c>
      <c r="M389">
        <f>+'164'!L14</f>
        <v>164</v>
      </c>
      <c r="N389">
        <f>+'164'!M14</f>
        <v>398537</v>
      </c>
      <c r="O389">
        <f>+'164'!N14</f>
        <v>1691992</v>
      </c>
      <c r="P389">
        <f>+'164'!O14</f>
        <v>0</v>
      </c>
    </row>
    <row r="390" spans="1:16" x14ac:dyDescent="0.25">
      <c r="A390" s="20" t="str">
        <f ca="1">SUBSTITUTE(MID(_xlfn.FORMULATEXT(D390),4,4),"'","")</f>
        <v>164</v>
      </c>
      <c r="B390">
        <f>+'164'!A15</f>
        <v>13</v>
      </c>
      <c r="C390" t="str">
        <f>+'164'!B15</f>
        <v>Quercus sp.</v>
      </c>
      <c r="D390">
        <f>+'164'!C15</f>
        <v>12.4</v>
      </c>
      <c r="E390">
        <f>+'164'!D15</f>
        <v>3</v>
      </c>
      <c r="F390" t="str">
        <f>+'164'!E15</f>
        <v>---</v>
      </c>
      <c r="G390" t="str">
        <f>+'164'!F15</f>
        <v>Sano</v>
      </c>
      <c r="H390">
        <f>+'164'!G15</f>
        <v>0</v>
      </c>
      <c r="I390" t="str">
        <f>+'164'!H15</f>
        <v>B</v>
      </c>
      <c r="J390" t="str">
        <f>+'164'!I15</f>
        <v>Lo de Herandez Zona 7, Huehuetenango</v>
      </c>
      <c r="K390" s="22">
        <f>+'164'!J15</f>
        <v>40702</v>
      </c>
      <c r="L390">
        <f>+'164'!K15</f>
        <v>0</v>
      </c>
      <c r="M390">
        <f>+'164'!L15</f>
        <v>164</v>
      </c>
      <c r="N390">
        <f>+'164'!M15</f>
        <v>398537</v>
      </c>
      <c r="O390">
        <f>+'164'!N15</f>
        <v>1691992</v>
      </c>
      <c r="P390">
        <f>+'164'!O15</f>
        <v>0</v>
      </c>
    </row>
    <row r="391" spans="1:16" x14ac:dyDescent="0.25">
      <c r="A391" s="20" t="str">
        <f ca="1">SUBSTITUTE(MID(_xlfn.FORMULATEXT(D391),4,4),"'","")</f>
        <v>164</v>
      </c>
      <c r="B391">
        <f>+'164'!A16</f>
        <v>14</v>
      </c>
      <c r="C391" t="str">
        <f>+'164'!B16</f>
        <v>Quercus sp.</v>
      </c>
      <c r="D391">
        <f>+'164'!C16</f>
        <v>15.5</v>
      </c>
      <c r="E391">
        <f>+'164'!D16</f>
        <v>8</v>
      </c>
      <c r="F391" t="str">
        <f>+'164'!E16</f>
        <v>---</v>
      </c>
      <c r="G391" t="str">
        <f>+'164'!F16</f>
        <v>Sano</v>
      </c>
      <c r="H391">
        <f>+'164'!G16</f>
        <v>0</v>
      </c>
      <c r="I391" t="str">
        <f>+'164'!H16</f>
        <v>B</v>
      </c>
      <c r="J391" t="str">
        <f>+'164'!I16</f>
        <v>Lo de Herandez Zona 7, Huehuetenango</v>
      </c>
      <c r="K391" s="22">
        <f>+'164'!J16</f>
        <v>40702</v>
      </c>
      <c r="L391">
        <f>+'164'!K16</f>
        <v>0</v>
      </c>
      <c r="M391">
        <f>+'164'!L16</f>
        <v>164</v>
      </c>
      <c r="N391">
        <f>+'164'!M16</f>
        <v>398537</v>
      </c>
      <c r="O391">
        <f>+'164'!N16</f>
        <v>1691992</v>
      </c>
      <c r="P391">
        <f>+'164'!O16</f>
        <v>0</v>
      </c>
    </row>
    <row r="392" spans="1:16" x14ac:dyDescent="0.25">
      <c r="A392" s="20" t="str">
        <f ca="1">SUBSTITUTE(MID(_xlfn.FORMULATEXT(D392),4,4),"'","")</f>
        <v>164</v>
      </c>
      <c r="B392">
        <f>+'164'!A17</f>
        <v>15</v>
      </c>
      <c r="C392" t="str">
        <f>+'164'!B17</f>
        <v>Quercus sp.</v>
      </c>
      <c r="D392">
        <f>+'164'!C17</f>
        <v>10.8</v>
      </c>
      <c r="E392">
        <f>+'164'!D17</f>
        <v>6</v>
      </c>
      <c r="F392" t="str">
        <f>+'164'!E17</f>
        <v>---</v>
      </c>
      <c r="G392" t="str">
        <f>+'164'!F17</f>
        <v>Sano</v>
      </c>
      <c r="H392">
        <f>+'164'!G17</f>
        <v>0</v>
      </c>
      <c r="I392" t="str">
        <f>+'164'!H17</f>
        <v>B</v>
      </c>
      <c r="J392" t="str">
        <f>+'164'!I17</f>
        <v>Lo de Herandez Zona 7, Huehuetenango</v>
      </c>
      <c r="K392" s="22">
        <f>+'164'!J17</f>
        <v>40702</v>
      </c>
      <c r="L392">
        <f>+'164'!K17</f>
        <v>0</v>
      </c>
      <c r="M392">
        <f>+'164'!L17</f>
        <v>164</v>
      </c>
      <c r="N392">
        <f>+'164'!M17</f>
        <v>398537</v>
      </c>
      <c r="O392">
        <f>+'164'!N17</f>
        <v>1691992</v>
      </c>
      <c r="P392">
        <f>+'164'!O17</f>
        <v>0</v>
      </c>
    </row>
    <row r="393" spans="1:16" x14ac:dyDescent="0.25">
      <c r="A393" s="20" t="str">
        <f ca="1">SUBSTITUTE(MID(_xlfn.FORMULATEXT(D393),4,4),"'","")</f>
        <v>164</v>
      </c>
      <c r="B393">
        <f>+'164'!A18</f>
        <v>16</v>
      </c>
      <c r="C393" t="str">
        <f>+'164'!B18</f>
        <v>Quercus sp.</v>
      </c>
      <c r="D393">
        <f>+'164'!C18</f>
        <v>12.2</v>
      </c>
      <c r="E393">
        <f>+'164'!D18</f>
        <v>9</v>
      </c>
      <c r="F393" t="str">
        <f>+'164'!E18</f>
        <v>---</v>
      </c>
      <c r="G393" t="str">
        <f>+'164'!F18</f>
        <v>Sano</v>
      </c>
      <c r="H393">
        <f>+'164'!G18</f>
        <v>0</v>
      </c>
      <c r="I393" t="str">
        <f>+'164'!H18</f>
        <v>B</v>
      </c>
      <c r="J393" t="str">
        <f>+'164'!I18</f>
        <v>Lo de Herandez Zona 7, Huehuetenango</v>
      </c>
      <c r="K393" s="22">
        <f>+'164'!J18</f>
        <v>40702</v>
      </c>
      <c r="L393">
        <f>+'164'!K18</f>
        <v>0</v>
      </c>
      <c r="M393">
        <f>+'164'!L18</f>
        <v>164</v>
      </c>
      <c r="N393">
        <f>+'164'!M18</f>
        <v>398537</v>
      </c>
      <c r="O393">
        <f>+'164'!N18</f>
        <v>1691992</v>
      </c>
      <c r="P393">
        <f>+'164'!O18</f>
        <v>0</v>
      </c>
    </row>
    <row r="394" spans="1:16" x14ac:dyDescent="0.25">
      <c r="A394" s="20" t="str">
        <f ca="1">SUBSTITUTE(MID(_xlfn.FORMULATEXT(D394),4,4),"'","")</f>
        <v>164</v>
      </c>
      <c r="B394">
        <f>+'164'!A19</f>
        <v>17</v>
      </c>
      <c r="C394" t="str">
        <f>+'164'!B19</f>
        <v>Quercus sp.</v>
      </c>
      <c r="D394">
        <f>+'164'!C19</f>
        <v>15</v>
      </c>
      <c r="E394">
        <f>+'164'!D19</f>
        <v>10</v>
      </c>
      <c r="F394" t="str">
        <f>+'164'!E19</f>
        <v>---</v>
      </c>
      <c r="G394" t="str">
        <f>+'164'!F19</f>
        <v>Sano</v>
      </c>
      <c r="H394">
        <f>+'164'!G19</f>
        <v>0</v>
      </c>
      <c r="I394" t="str">
        <f>+'164'!H19</f>
        <v>B</v>
      </c>
      <c r="J394" t="str">
        <f>+'164'!I19</f>
        <v>Lo de Herandez Zona 7, Huehuetenango</v>
      </c>
      <c r="K394" s="22">
        <f>+'164'!J19</f>
        <v>40702</v>
      </c>
      <c r="L394">
        <f>+'164'!K19</f>
        <v>0</v>
      </c>
      <c r="M394">
        <f>+'164'!L19</f>
        <v>164</v>
      </c>
      <c r="N394">
        <f>+'164'!M19</f>
        <v>398537</v>
      </c>
      <c r="O394">
        <f>+'164'!N19</f>
        <v>1691992</v>
      </c>
      <c r="P394">
        <f>+'164'!O19</f>
        <v>0</v>
      </c>
    </row>
    <row r="395" spans="1:16" x14ac:dyDescent="0.25">
      <c r="A395" s="20" t="str">
        <f ca="1">SUBSTITUTE(MID(_xlfn.FORMULATEXT(D395),4,4),"'","")</f>
        <v>164</v>
      </c>
      <c r="B395">
        <f>+'164'!A20</f>
        <v>18</v>
      </c>
      <c r="C395" t="str">
        <f>+'164'!B20</f>
        <v>Quercus sp.</v>
      </c>
      <c r="D395">
        <f>+'164'!C20</f>
        <v>13.5</v>
      </c>
      <c r="E395">
        <f>+'164'!D20</f>
        <v>10</v>
      </c>
      <c r="F395" t="str">
        <f>+'164'!E20</f>
        <v>---</v>
      </c>
      <c r="G395" t="str">
        <f>+'164'!F20</f>
        <v>Sano</v>
      </c>
      <c r="H395">
        <f>+'164'!G20</f>
        <v>0</v>
      </c>
      <c r="I395" t="str">
        <f>+'164'!H20</f>
        <v>B</v>
      </c>
      <c r="J395" t="str">
        <f>+'164'!I20</f>
        <v>Lo de Herandez Zona 7, Huehuetenango</v>
      </c>
      <c r="K395" s="22">
        <f>+'164'!J20</f>
        <v>40702</v>
      </c>
      <c r="L395">
        <f>+'164'!K20</f>
        <v>0</v>
      </c>
      <c r="M395">
        <f>+'164'!L20</f>
        <v>164</v>
      </c>
      <c r="N395">
        <f>+'164'!M20</f>
        <v>398537</v>
      </c>
      <c r="O395">
        <f>+'164'!N20</f>
        <v>1691992</v>
      </c>
      <c r="P395">
        <f>+'164'!O20</f>
        <v>0</v>
      </c>
    </row>
    <row r="396" spans="1:16" x14ac:dyDescent="0.25">
      <c r="A396" s="20" t="str">
        <f ca="1">SUBSTITUTE(MID(_xlfn.FORMULATEXT(D396),4,4),"'","")</f>
        <v>164</v>
      </c>
      <c r="B396">
        <f>+'164'!A21</f>
        <v>19</v>
      </c>
      <c r="C396" t="str">
        <f>+'164'!B21</f>
        <v>Quercus sp.</v>
      </c>
      <c r="D396">
        <f>+'164'!C21</f>
        <v>13.7</v>
      </c>
      <c r="E396">
        <f>+'164'!D21</f>
        <v>7</v>
      </c>
      <c r="F396" t="str">
        <f>+'164'!E21</f>
        <v>---</v>
      </c>
      <c r="G396" t="str">
        <f>+'164'!F21</f>
        <v>Sano</v>
      </c>
      <c r="H396">
        <f>+'164'!G21</f>
        <v>0</v>
      </c>
      <c r="I396" t="str">
        <f>+'164'!H21</f>
        <v>B</v>
      </c>
      <c r="J396" t="str">
        <f>+'164'!I21</f>
        <v>Lo de Herandez Zona 7, Huehuetenango</v>
      </c>
      <c r="K396" s="22">
        <f>+'164'!J21</f>
        <v>40702</v>
      </c>
      <c r="L396">
        <f>+'164'!K21</f>
        <v>0</v>
      </c>
      <c r="M396">
        <f>+'164'!L21</f>
        <v>164</v>
      </c>
      <c r="N396">
        <f>+'164'!M21</f>
        <v>398537</v>
      </c>
      <c r="O396">
        <f>+'164'!N21</f>
        <v>1691992</v>
      </c>
      <c r="P396">
        <f>+'164'!O21</f>
        <v>0</v>
      </c>
    </row>
    <row r="397" spans="1:16" x14ac:dyDescent="0.25">
      <c r="A397" s="20" t="str">
        <f ca="1">SUBSTITUTE(MID(_xlfn.FORMULATEXT(D397),4,4),"'","")</f>
        <v>164</v>
      </c>
      <c r="B397">
        <f>+'164'!A22</f>
        <v>20</v>
      </c>
      <c r="C397" t="str">
        <f>+'164'!B22</f>
        <v>Quercus sp.</v>
      </c>
      <c r="D397">
        <f>+'164'!C22</f>
        <v>17.5</v>
      </c>
      <c r="E397">
        <f>+'164'!D22</f>
        <v>10</v>
      </c>
      <c r="F397" t="str">
        <f>+'164'!E22</f>
        <v>---</v>
      </c>
      <c r="G397" t="str">
        <f>+'164'!F22</f>
        <v>Sano</v>
      </c>
      <c r="H397">
        <f>+'164'!G22</f>
        <v>0</v>
      </c>
      <c r="I397" t="str">
        <f>+'164'!H22</f>
        <v>B</v>
      </c>
      <c r="J397" t="str">
        <f>+'164'!I22</f>
        <v>Lo de Herandez Zona 7, Huehuetenango</v>
      </c>
      <c r="K397" s="22">
        <f>+'164'!J22</f>
        <v>40702</v>
      </c>
      <c r="L397">
        <f>+'164'!K22</f>
        <v>0</v>
      </c>
      <c r="M397">
        <f>+'164'!L22</f>
        <v>164</v>
      </c>
      <c r="N397">
        <f>+'164'!M22</f>
        <v>398537</v>
      </c>
      <c r="O397">
        <f>+'164'!N22</f>
        <v>1691992</v>
      </c>
      <c r="P397">
        <f>+'164'!O22</f>
        <v>0</v>
      </c>
    </row>
    <row r="398" spans="1:16" x14ac:dyDescent="0.25">
      <c r="A398" s="20" t="str">
        <f ca="1">SUBSTITUTE(MID(_xlfn.FORMULATEXT(D398),4,4),"'","")</f>
        <v>164</v>
      </c>
      <c r="B398">
        <f>+'164'!A23</f>
        <v>21</v>
      </c>
      <c r="C398" t="str">
        <f>+'164'!B23</f>
        <v>Quercus sp.</v>
      </c>
      <c r="D398">
        <f>+'164'!C23</f>
        <v>14.3</v>
      </c>
      <c r="E398">
        <f>+'164'!D23</f>
        <v>7</v>
      </c>
      <c r="F398" t="str">
        <f>+'164'!E23</f>
        <v>---</v>
      </c>
      <c r="G398" t="str">
        <f>+'164'!F23</f>
        <v>Sano</v>
      </c>
      <c r="H398">
        <f>+'164'!G23</f>
        <v>0</v>
      </c>
      <c r="I398" t="str">
        <f>+'164'!H23</f>
        <v>B</v>
      </c>
      <c r="J398" t="str">
        <f>+'164'!I23</f>
        <v>Lo de Herandez Zona 7, Huehuetenango</v>
      </c>
      <c r="K398" s="22">
        <f>+'164'!J23</f>
        <v>40702</v>
      </c>
      <c r="L398">
        <f>+'164'!K23</f>
        <v>0</v>
      </c>
      <c r="M398">
        <f>+'164'!L23</f>
        <v>164</v>
      </c>
      <c r="N398">
        <f>+'164'!M23</f>
        <v>398537</v>
      </c>
      <c r="O398">
        <f>+'164'!N23</f>
        <v>1691992</v>
      </c>
      <c r="P398">
        <f>+'164'!O23</f>
        <v>0</v>
      </c>
    </row>
    <row r="399" spans="1:16" x14ac:dyDescent="0.25">
      <c r="A399" s="20" t="str">
        <f ca="1">SUBSTITUTE(MID(_xlfn.FORMULATEXT(D399),4,4),"'","")</f>
        <v>164</v>
      </c>
      <c r="B399">
        <f>+'164'!A24</f>
        <v>22</v>
      </c>
      <c r="C399" t="str">
        <f>+'164'!B24</f>
        <v>Quercus sp.</v>
      </c>
      <c r="D399">
        <f>+'164'!C24</f>
        <v>16.899999999999999</v>
      </c>
      <c r="E399">
        <f>+'164'!D24</f>
        <v>7</v>
      </c>
      <c r="F399" t="str">
        <f>+'164'!E24</f>
        <v>---</v>
      </c>
      <c r="G399" t="str">
        <f>+'164'!F24</f>
        <v>Sano</v>
      </c>
      <c r="H399">
        <f>+'164'!G24</f>
        <v>0</v>
      </c>
      <c r="I399" t="str">
        <f>+'164'!H24</f>
        <v>B</v>
      </c>
      <c r="J399" t="str">
        <f>+'164'!I24</f>
        <v>Lo de Herandez Zona 7, Huehuetenango</v>
      </c>
      <c r="K399" s="22">
        <f>+'164'!J24</f>
        <v>40702</v>
      </c>
      <c r="L399">
        <f>+'164'!K24</f>
        <v>0</v>
      </c>
      <c r="M399">
        <f>+'164'!L24</f>
        <v>164</v>
      </c>
      <c r="N399">
        <f>+'164'!M24</f>
        <v>398537</v>
      </c>
      <c r="O399">
        <f>+'164'!N24</f>
        <v>1691992</v>
      </c>
      <c r="P399">
        <f>+'164'!O24</f>
        <v>0</v>
      </c>
    </row>
    <row r="400" spans="1:16" x14ac:dyDescent="0.25">
      <c r="A400" s="20" t="str">
        <f ca="1">SUBSTITUTE(MID(_xlfn.FORMULATEXT(D400),4,4),"'","")</f>
        <v>164</v>
      </c>
      <c r="B400">
        <f>+'164'!A25</f>
        <v>23</v>
      </c>
      <c r="C400" t="str">
        <f>+'164'!B25</f>
        <v>Quercus sp.</v>
      </c>
      <c r="D400">
        <f>+'164'!C25</f>
        <v>15.1</v>
      </c>
      <c r="E400">
        <f>+'164'!D25</f>
        <v>8</v>
      </c>
      <c r="F400" t="str">
        <f>+'164'!E25</f>
        <v>---</v>
      </c>
      <c r="G400" t="str">
        <f>+'164'!F25</f>
        <v>Sano</v>
      </c>
      <c r="H400">
        <f>+'164'!G25</f>
        <v>0</v>
      </c>
      <c r="I400" t="str">
        <f>+'164'!H25</f>
        <v>B</v>
      </c>
      <c r="J400" t="str">
        <f>+'164'!I25</f>
        <v>Lo de Herandez Zona 7, Huehuetenango</v>
      </c>
      <c r="K400" s="22">
        <f>+'164'!J25</f>
        <v>40702</v>
      </c>
      <c r="L400">
        <f>+'164'!K25</f>
        <v>0</v>
      </c>
      <c r="M400">
        <f>+'164'!L25</f>
        <v>164</v>
      </c>
      <c r="N400">
        <f>+'164'!M25</f>
        <v>398537</v>
      </c>
      <c r="O400">
        <f>+'164'!N25</f>
        <v>1691992</v>
      </c>
      <c r="P400">
        <f>+'164'!O25</f>
        <v>0</v>
      </c>
    </row>
    <row r="401" spans="1:16" x14ac:dyDescent="0.25">
      <c r="A401" s="20" t="str">
        <f ca="1">SUBSTITUTE(MID(_xlfn.FORMULATEXT(D401),4,4),"'","")</f>
        <v>164</v>
      </c>
      <c r="B401">
        <f>+'164'!A26</f>
        <v>24</v>
      </c>
      <c r="C401" t="str">
        <f>+'164'!B26</f>
        <v>Quercus sp.</v>
      </c>
      <c r="D401">
        <f>+'164'!C26</f>
        <v>19.600000000000001</v>
      </c>
      <c r="E401">
        <f>+'164'!D26</f>
        <v>12</v>
      </c>
      <c r="F401" t="str">
        <f>+'164'!E26</f>
        <v>---</v>
      </c>
      <c r="G401" t="str">
        <f>+'164'!F26</f>
        <v>Sano</v>
      </c>
      <c r="H401">
        <f>+'164'!G26</f>
        <v>0</v>
      </c>
      <c r="I401" t="str">
        <f>+'164'!H26</f>
        <v>B</v>
      </c>
      <c r="J401" t="str">
        <f>+'164'!I26</f>
        <v>Lo de Herandez Zona 7, Huehuetenango</v>
      </c>
      <c r="K401" s="22">
        <f>+'164'!J26</f>
        <v>40702</v>
      </c>
      <c r="L401">
        <f>+'164'!K26</f>
        <v>0</v>
      </c>
      <c r="M401">
        <f>+'164'!L26</f>
        <v>164</v>
      </c>
      <c r="N401">
        <f>+'164'!M26</f>
        <v>398537</v>
      </c>
      <c r="O401">
        <f>+'164'!N26</f>
        <v>1691992</v>
      </c>
      <c r="P401">
        <f>+'164'!O26</f>
        <v>0</v>
      </c>
    </row>
    <row r="402" spans="1:16" x14ac:dyDescent="0.25">
      <c r="A402" s="20" t="str">
        <f ca="1">SUBSTITUTE(MID(_xlfn.FORMULATEXT(D402),4,4),"'","")</f>
        <v>164</v>
      </c>
      <c r="B402">
        <f>+'164'!A27</f>
        <v>25</v>
      </c>
      <c r="C402" t="str">
        <f>+'164'!B27</f>
        <v>Quercus sp.</v>
      </c>
      <c r="D402">
        <f>+'164'!C27</f>
        <v>11.7</v>
      </c>
      <c r="E402">
        <f>+'164'!D27</f>
        <v>5</v>
      </c>
      <c r="F402" t="str">
        <f>+'164'!E27</f>
        <v>---</v>
      </c>
      <c r="G402" t="str">
        <f>+'164'!F27</f>
        <v>Sano</v>
      </c>
      <c r="H402">
        <f>+'164'!G27</f>
        <v>0</v>
      </c>
      <c r="I402" t="str">
        <f>+'164'!H27</f>
        <v>B</v>
      </c>
      <c r="J402" t="str">
        <f>+'164'!I27</f>
        <v>Lo de Herandez Zona 7, Huehuetenango</v>
      </c>
      <c r="K402" s="22">
        <f>+'164'!J27</f>
        <v>40702</v>
      </c>
      <c r="L402">
        <f>+'164'!K27</f>
        <v>0</v>
      </c>
      <c r="M402">
        <f>+'164'!L27</f>
        <v>164</v>
      </c>
      <c r="N402">
        <f>+'164'!M27</f>
        <v>398537</v>
      </c>
      <c r="O402">
        <f>+'164'!N27</f>
        <v>1691992</v>
      </c>
      <c r="P402">
        <f>+'164'!O27</f>
        <v>0</v>
      </c>
    </row>
    <row r="403" spans="1:16" x14ac:dyDescent="0.25">
      <c r="A403" s="20" t="str">
        <f ca="1">SUBSTITUTE(MID(_xlfn.FORMULATEXT(D403),4,4),"'","")</f>
        <v>164</v>
      </c>
      <c r="B403">
        <f>+'164'!A28</f>
        <v>26</v>
      </c>
      <c r="C403" t="str">
        <f>+'164'!B28</f>
        <v>Quercus sp.</v>
      </c>
      <c r="D403">
        <f>+'164'!C28</f>
        <v>12</v>
      </c>
      <c r="E403">
        <f>+'164'!D28</f>
        <v>5</v>
      </c>
      <c r="F403" t="str">
        <f>+'164'!E28</f>
        <v>---</v>
      </c>
      <c r="G403" t="str">
        <f>+'164'!F28</f>
        <v>Sano</v>
      </c>
      <c r="H403">
        <f>+'164'!G28</f>
        <v>0</v>
      </c>
      <c r="I403" t="str">
        <f>+'164'!H28</f>
        <v>B</v>
      </c>
      <c r="J403" t="str">
        <f>+'164'!I28</f>
        <v>Lo de Herandez Zona 7, Huehuetenango</v>
      </c>
      <c r="K403" s="22">
        <f>+'164'!J28</f>
        <v>40702</v>
      </c>
      <c r="L403">
        <f>+'164'!K28</f>
        <v>0</v>
      </c>
      <c r="M403">
        <f>+'164'!L28</f>
        <v>164</v>
      </c>
      <c r="N403">
        <f>+'164'!M28</f>
        <v>398537</v>
      </c>
      <c r="O403">
        <f>+'164'!N28</f>
        <v>1691992</v>
      </c>
      <c r="P403">
        <f>+'164'!O28</f>
        <v>0</v>
      </c>
    </row>
    <row r="404" spans="1:16" x14ac:dyDescent="0.25">
      <c r="A404" s="20" t="str">
        <f ca="1">SUBSTITUTE(MID(_xlfn.FORMULATEXT(D404),4,4),"'","")</f>
        <v>164</v>
      </c>
      <c r="B404">
        <f>+'164'!A29</f>
        <v>27</v>
      </c>
      <c r="C404" t="str">
        <f>+'164'!B29</f>
        <v>Madrón</v>
      </c>
      <c r="D404">
        <f>+'164'!C29</f>
        <v>16.399999999999999</v>
      </c>
      <c r="E404">
        <f>+'164'!D29</f>
        <v>5</v>
      </c>
      <c r="F404" t="str">
        <f>+'164'!E29</f>
        <v>---</v>
      </c>
      <c r="G404" t="str">
        <f>+'164'!F29</f>
        <v>Sano</v>
      </c>
      <c r="H404">
        <f>+'164'!G29</f>
        <v>0</v>
      </c>
      <c r="I404" t="str">
        <f>+'164'!H29</f>
        <v>B</v>
      </c>
      <c r="J404" t="str">
        <f>+'164'!I29</f>
        <v>Lo de Herandez Zona 7, Huehuetenango</v>
      </c>
      <c r="K404" s="22">
        <f>+'164'!J29</f>
        <v>40702</v>
      </c>
      <c r="L404">
        <f>+'164'!K29</f>
        <v>0</v>
      </c>
      <c r="M404">
        <f>+'164'!L29</f>
        <v>164</v>
      </c>
      <c r="N404">
        <f>+'164'!M29</f>
        <v>398537</v>
      </c>
      <c r="O404">
        <f>+'164'!N29</f>
        <v>1691992</v>
      </c>
      <c r="P404">
        <f>+'164'!O29</f>
        <v>0</v>
      </c>
    </row>
    <row r="405" spans="1:16" x14ac:dyDescent="0.25">
      <c r="A405" s="20" t="str">
        <f ca="1">SUBSTITUTE(MID(_xlfn.FORMULATEXT(D405),4,4),"'","")</f>
        <v>164</v>
      </c>
      <c r="B405">
        <f>+'164'!A30</f>
        <v>28</v>
      </c>
      <c r="C405" t="str">
        <f>+'164'!B30</f>
        <v>Quercus sp.</v>
      </c>
      <c r="D405">
        <f>+'164'!C30</f>
        <v>18.600000000000001</v>
      </c>
      <c r="E405">
        <f>+'164'!D30</f>
        <v>12</v>
      </c>
      <c r="F405" t="str">
        <f>+'164'!E30</f>
        <v>---</v>
      </c>
      <c r="G405" t="str">
        <f>+'164'!F30</f>
        <v>Sano</v>
      </c>
      <c r="H405">
        <f>+'164'!G30</f>
        <v>0</v>
      </c>
      <c r="I405" t="str">
        <f>+'164'!H30</f>
        <v>B</v>
      </c>
      <c r="J405" t="str">
        <f>+'164'!I30</f>
        <v>Lo de Herandez Zona 7, Huehuetenango</v>
      </c>
      <c r="K405" s="22">
        <f>+'164'!J30</f>
        <v>40702</v>
      </c>
      <c r="L405">
        <f>+'164'!K30</f>
        <v>0</v>
      </c>
      <c r="M405">
        <f>+'164'!L30</f>
        <v>164</v>
      </c>
      <c r="N405">
        <f>+'164'!M30</f>
        <v>398537</v>
      </c>
      <c r="O405">
        <f>+'164'!N30</f>
        <v>1691992</v>
      </c>
      <c r="P405">
        <f>+'164'!O30</f>
        <v>0</v>
      </c>
    </row>
    <row r="406" spans="1:16" x14ac:dyDescent="0.25">
      <c r="A406" s="20" t="str">
        <f ca="1">SUBSTITUTE(MID(_xlfn.FORMULATEXT(D406),4,4),"'","")</f>
        <v>164</v>
      </c>
      <c r="B406">
        <f>+'164'!A31</f>
        <v>29</v>
      </c>
      <c r="C406" t="str">
        <f>+'164'!B31</f>
        <v>Quercus sp.</v>
      </c>
      <c r="D406">
        <f>+'164'!C31</f>
        <v>14.2</v>
      </c>
      <c r="E406">
        <f>+'164'!D31</f>
        <v>12</v>
      </c>
      <c r="F406" t="str">
        <f>+'164'!E31</f>
        <v>---</v>
      </c>
      <c r="G406" t="str">
        <f>+'164'!F31</f>
        <v>Sano</v>
      </c>
      <c r="H406">
        <f>+'164'!G31</f>
        <v>0</v>
      </c>
      <c r="I406" t="str">
        <f>+'164'!H31</f>
        <v>B</v>
      </c>
      <c r="J406" t="str">
        <f>+'164'!I31</f>
        <v>Lo de Herandez Zona 7, Huehuetenango</v>
      </c>
      <c r="K406" s="22">
        <f>+'164'!J31</f>
        <v>40702</v>
      </c>
      <c r="L406">
        <f>+'164'!K31</f>
        <v>0</v>
      </c>
      <c r="M406">
        <f>+'164'!L31</f>
        <v>164</v>
      </c>
      <c r="N406">
        <f>+'164'!M31</f>
        <v>398537</v>
      </c>
      <c r="O406">
        <f>+'164'!N31</f>
        <v>1691992</v>
      </c>
      <c r="P406">
        <f>+'164'!O31</f>
        <v>0</v>
      </c>
    </row>
    <row r="407" spans="1:16" x14ac:dyDescent="0.25">
      <c r="A407" s="20" t="str">
        <f ca="1">SUBSTITUTE(MID(_xlfn.FORMULATEXT(D407),4,4),"'","")</f>
        <v>164</v>
      </c>
      <c r="B407">
        <f>+'164'!A32</f>
        <v>30</v>
      </c>
      <c r="C407" t="str">
        <f>+'164'!B32</f>
        <v>Quercus sp.</v>
      </c>
      <c r="D407">
        <f>+'164'!C32</f>
        <v>11.1</v>
      </c>
      <c r="E407">
        <f>+'164'!D32</f>
        <v>5</v>
      </c>
      <c r="F407" t="str">
        <f>+'164'!E32</f>
        <v>---</v>
      </c>
      <c r="G407" t="str">
        <f>+'164'!F32</f>
        <v>Sano</v>
      </c>
      <c r="H407">
        <f>+'164'!G32</f>
        <v>0</v>
      </c>
      <c r="I407" t="str">
        <f>+'164'!H32</f>
        <v>B</v>
      </c>
      <c r="J407" t="str">
        <f>+'164'!I32</f>
        <v>Lo de Herandez Zona 7, Huehuetenango</v>
      </c>
      <c r="K407" s="22">
        <f>+'164'!J32</f>
        <v>40702</v>
      </c>
      <c r="L407">
        <f>+'164'!K32</f>
        <v>0</v>
      </c>
      <c r="M407">
        <f>+'164'!L32</f>
        <v>164</v>
      </c>
      <c r="N407">
        <f>+'164'!M32</f>
        <v>398537</v>
      </c>
      <c r="O407">
        <f>+'164'!N32</f>
        <v>1691992</v>
      </c>
      <c r="P407">
        <f>+'164'!O32</f>
        <v>0</v>
      </c>
    </row>
    <row r="408" spans="1:16" x14ac:dyDescent="0.25">
      <c r="A408" s="20" t="str">
        <f ca="1">SUBSTITUTE(MID(_xlfn.FORMULATEXT(D408),4,4),"'","")</f>
        <v>164</v>
      </c>
      <c r="B408">
        <f>+'164'!A33</f>
        <v>31</v>
      </c>
      <c r="C408" t="str">
        <f>+'164'!B33</f>
        <v>Quercus sp.</v>
      </c>
      <c r="D408">
        <f>+'164'!C33</f>
        <v>23.4</v>
      </c>
      <c r="E408">
        <f>+'164'!D33</f>
        <v>18</v>
      </c>
      <c r="F408" t="str">
        <f>+'164'!E33</f>
        <v>---</v>
      </c>
      <c r="G408" t="str">
        <f>+'164'!F33</f>
        <v>Sano</v>
      </c>
      <c r="H408">
        <f>+'164'!G33</f>
        <v>0</v>
      </c>
      <c r="I408" t="str">
        <f>+'164'!H33</f>
        <v>B</v>
      </c>
      <c r="J408" t="str">
        <f>+'164'!I33</f>
        <v>Lo de Herandez Zona 7, Huehuetenango</v>
      </c>
      <c r="K408" s="22">
        <f>+'164'!J33</f>
        <v>40702</v>
      </c>
      <c r="L408">
        <f>+'164'!K33</f>
        <v>0</v>
      </c>
      <c r="M408">
        <f>+'164'!L33</f>
        <v>164</v>
      </c>
      <c r="N408">
        <f>+'164'!M33</f>
        <v>398537</v>
      </c>
      <c r="O408">
        <f>+'164'!N33</f>
        <v>1691992</v>
      </c>
      <c r="P408">
        <f>+'164'!O33</f>
        <v>0</v>
      </c>
    </row>
    <row r="409" spans="1:16" x14ac:dyDescent="0.25">
      <c r="A409" s="20" t="str">
        <f ca="1">SUBSTITUTE(MID(_xlfn.FORMULATEXT(D409),4,4),"'","")</f>
        <v>165</v>
      </c>
      <c r="B409">
        <f>+'165'!A44</f>
        <v>0</v>
      </c>
      <c r="C409">
        <f>+'165'!B44</f>
        <v>0</v>
      </c>
      <c r="D409">
        <f>+'165'!C44</f>
        <v>0</v>
      </c>
      <c r="E409">
        <f>+'165'!D44</f>
        <v>0</v>
      </c>
      <c r="F409">
        <f>+'165'!E44</f>
        <v>0</v>
      </c>
      <c r="G409">
        <f>+'165'!F44</f>
        <v>0</v>
      </c>
      <c r="H409">
        <f>+'165'!G44</f>
        <v>0</v>
      </c>
      <c r="I409">
        <f>+'165'!H44</f>
        <v>0</v>
      </c>
      <c r="J409">
        <f>+'165'!I44</f>
        <v>0</v>
      </c>
      <c r="K409" s="22">
        <f>+'165'!J44</f>
        <v>0</v>
      </c>
      <c r="L409">
        <f>+'165'!K44</f>
        <v>0</v>
      </c>
      <c r="M409">
        <f>+'165'!L44</f>
        <v>0</v>
      </c>
      <c r="N409">
        <f>+'165'!M44</f>
        <v>0</v>
      </c>
      <c r="O409">
        <f>+'165'!N44</f>
        <v>0</v>
      </c>
      <c r="P409">
        <f>+'165'!O44</f>
        <v>0</v>
      </c>
    </row>
    <row r="410" spans="1:16" x14ac:dyDescent="0.25">
      <c r="A410" s="20" t="str">
        <f ca="1">SUBSTITUTE(MID(_xlfn.FORMULATEXT(D410),4,4),"'","")</f>
        <v>165</v>
      </c>
      <c r="B410">
        <f>+'165'!A3</f>
        <v>1</v>
      </c>
      <c r="C410" t="str">
        <f>+'165'!B3</f>
        <v>Quercus sp.</v>
      </c>
      <c r="D410">
        <f>+'165'!C3</f>
        <v>19.5</v>
      </c>
      <c r="E410">
        <f>+'165'!D3</f>
        <v>11</v>
      </c>
      <c r="F410" t="str">
        <f>+'165'!E3</f>
        <v>---</v>
      </c>
      <c r="G410" t="str">
        <f>+'165'!F3</f>
        <v>Sano</v>
      </c>
      <c r="H410">
        <f>+'165'!G3</f>
        <v>0</v>
      </c>
      <c r="I410" t="str">
        <f>+'165'!H3</f>
        <v>B</v>
      </c>
      <c r="J410" t="str">
        <f>+'165'!I3</f>
        <v>Jumaj Zona 6, Huehuetenango</v>
      </c>
      <c r="K410" s="22">
        <f>+'165'!J3</f>
        <v>40702</v>
      </c>
      <c r="L410">
        <f>+'165'!K3</f>
        <v>0</v>
      </c>
      <c r="M410">
        <f>+'165'!L3</f>
        <v>165</v>
      </c>
      <c r="N410">
        <f>+'165'!M3</f>
        <v>398497</v>
      </c>
      <c r="O410">
        <f>+'165'!N3</f>
        <v>1691879</v>
      </c>
      <c r="P410">
        <f>+'165'!O3</f>
        <v>0</v>
      </c>
    </row>
    <row r="411" spans="1:16" x14ac:dyDescent="0.25">
      <c r="A411" s="20" t="str">
        <f ca="1">SUBSTITUTE(MID(_xlfn.FORMULATEXT(D411),4,4),"'","")</f>
        <v>165</v>
      </c>
      <c r="B411">
        <f>+'165'!A4</f>
        <v>2</v>
      </c>
      <c r="C411" t="str">
        <f>+'165'!B4</f>
        <v>Quercus sp.</v>
      </c>
      <c r="D411">
        <f>+'165'!C4</f>
        <v>14</v>
      </c>
      <c r="E411">
        <f>+'165'!D4</f>
        <v>11</v>
      </c>
      <c r="F411" t="str">
        <f>+'165'!E4</f>
        <v>---</v>
      </c>
      <c r="G411" t="str">
        <f>+'165'!F4</f>
        <v>Sano</v>
      </c>
      <c r="H411">
        <f>+'165'!G4</f>
        <v>0</v>
      </c>
      <c r="I411" t="str">
        <f>+'165'!H4</f>
        <v>B</v>
      </c>
      <c r="J411" t="str">
        <f>+'165'!I4</f>
        <v>Jumaj Zona 6, Huehuetenango</v>
      </c>
      <c r="K411" s="22">
        <f>+'165'!J4</f>
        <v>40702</v>
      </c>
      <c r="L411">
        <f>+'165'!K4</f>
        <v>0</v>
      </c>
      <c r="M411">
        <f>+'165'!L4</f>
        <v>165</v>
      </c>
      <c r="N411">
        <f>+'165'!M4</f>
        <v>398497</v>
      </c>
      <c r="O411">
        <f>+'165'!N4</f>
        <v>1691879</v>
      </c>
      <c r="P411">
        <f>+'165'!O4</f>
        <v>0</v>
      </c>
    </row>
    <row r="412" spans="1:16" x14ac:dyDescent="0.25">
      <c r="A412" s="20" t="str">
        <f ca="1">SUBSTITUTE(MID(_xlfn.FORMULATEXT(D412),4,4),"'","")</f>
        <v>165</v>
      </c>
      <c r="B412">
        <f>+'165'!A5</f>
        <v>3</v>
      </c>
      <c r="C412" t="str">
        <f>+'165'!B5</f>
        <v>Quercus sp.</v>
      </c>
      <c r="D412">
        <f>+'165'!C5</f>
        <v>12.1</v>
      </c>
      <c r="E412">
        <f>+'165'!D5</f>
        <v>10</v>
      </c>
      <c r="F412" t="str">
        <f>+'165'!E5</f>
        <v>---</v>
      </c>
      <c r="G412" t="str">
        <f>+'165'!F5</f>
        <v>Sano</v>
      </c>
      <c r="H412">
        <f>+'165'!G5</f>
        <v>0</v>
      </c>
      <c r="I412" t="str">
        <f>+'165'!H5</f>
        <v>B</v>
      </c>
      <c r="J412" t="str">
        <f>+'165'!I5</f>
        <v>Jumaj Zona 6, Huehuetenango</v>
      </c>
      <c r="K412" s="22">
        <f>+'165'!J5</f>
        <v>40702</v>
      </c>
      <c r="L412">
        <f>+'165'!K5</f>
        <v>0</v>
      </c>
      <c r="M412">
        <f>+'165'!L5</f>
        <v>165</v>
      </c>
      <c r="N412">
        <f>+'165'!M5</f>
        <v>398497</v>
      </c>
      <c r="O412">
        <f>+'165'!N5</f>
        <v>1691879</v>
      </c>
      <c r="P412">
        <f>+'165'!O5</f>
        <v>0</v>
      </c>
    </row>
    <row r="413" spans="1:16" x14ac:dyDescent="0.25">
      <c r="A413" s="20" t="str">
        <f ca="1">SUBSTITUTE(MID(_xlfn.FORMULATEXT(D413),4,4),"'","")</f>
        <v>165</v>
      </c>
      <c r="B413">
        <f>+'165'!A6</f>
        <v>4</v>
      </c>
      <c r="C413" t="str">
        <f>+'165'!B6</f>
        <v>Quercus sp.</v>
      </c>
      <c r="D413">
        <f>+'165'!C6</f>
        <v>10</v>
      </c>
      <c r="E413">
        <f>+'165'!D6</f>
        <v>8</v>
      </c>
      <c r="F413" t="str">
        <f>+'165'!E6</f>
        <v>---</v>
      </c>
      <c r="G413" t="str">
        <f>+'165'!F6</f>
        <v>Sano</v>
      </c>
      <c r="H413">
        <f>+'165'!G6</f>
        <v>0</v>
      </c>
      <c r="I413" t="str">
        <f>+'165'!H6</f>
        <v>B</v>
      </c>
      <c r="J413" t="str">
        <f>+'165'!I6</f>
        <v>Jumaj Zona 6, Huehuetenango</v>
      </c>
      <c r="K413" s="22">
        <f>+'165'!J6</f>
        <v>40702</v>
      </c>
      <c r="L413">
        <f>+'165'!K6</f>
        <v>0</v>
      </c>
      <c r="M413">
        <f>+'165'!L6</f>
        <v>165</v>
      </c>
      <c r="N413">
        <f>+'165'!M6</f>
        <v>398497</v>
      </c>
      <c r="O413">
        <f>+'165'!N6</f>
        <v>1691879</v>
      </c>
      <c r="P413">
        <f>+'165'!O6</f>
        <v>0</v>
      </c>
    </row>
    <row r="414" spans="1:16" x14ac:dyDescent="0.25">
      <c r="A414" s="20" t="str">
        <f ca="1">SUBSTITUTE(MID(_xlfn.FORMULATEXT(D414),4,4),"'","")</f>
        <v>165</v>
      </c>
      <c r="B414">
        <f>+'165'!A7</f>
        <v>5</v>
      </c>
      <c r="C414" t="str">
        <f>+'165'!B7</f>
        <v>Quercus sp.</v>
      </c>
      <c r="D414">
        <f>+'165'!C7</f>
        <v>10.3</v>
      </c>
      <c r="E414">
        <f>+'165'!D7</f>
        <v>8</v>
      </c>
      <c r="F414" t="str">
        <f>+'165'!E7</f>
        <v>---</v>
      </c>
      <c r="G414" t="str">
        <f>+'165'!F7</f>
        <v>Sano</v>
      </c>
      <c r="H414">
        <f>+'165'!G7</f>
        <v>0</v>
      </c>
      <c r="I414" t="str">
        <f>+'165'!H7</f>
        <v>B</v>
      </c>
      <c r="J414" t="str">
        <f>+'165'!I7</f>
        <v>Jumaj Zona 6, Huehuetenango</v>
      </c>
      <c r="K414" s="22">
        <f>+'165'!J7</f>
        <v>40702</v>
      </c>
      <c r="L414">
        <f>+'165'!K7</f>
        <v>0</v>
      </c>
      <c r="M414">
        <f>+'165'!L7</f>
        <v>165</v>
      </c>
      <c r="N414">
        <f>+'165'!M7</f>
        <v>398497</v>
      </c>
      <c r="O414">
        <f>+'165'!N7</f>
        <v>1691879</v>
      </c>
      <c r="P414">
        <f>+'165'!O7</f>
        <v>0</v>
      </c>
    </row>
    <row r="415" spans="1:16" x14ac:dyDescent="0.25">
      <c r="A415" s="20" t="str">
        <f ca="1">SUBSTITUTE(MID(_xlfn.FORMULATEXT(D415),4,4),"'","")</f>
        <v>165</v>
      </c>
      <c r="B415">
        <f>+'165'!A8</f>
        <v>6</v>
      </c>
      <c r="C415" t="str">
        <f>+'165'!B8</f>
        <v>Quercus sp.</v>
      </c>
      <c r="D415">
        <f>+'165'!C8</f>
        <v>11.8</v>
      </c>
      <c r="E415">
        <f>+'165'!D8</f>
        <v>8</v>
      </c>
      <c r="F415" t="str">
        <f>+'165'!E8</f>
        <v>---</v>
      </c>
      <c r="G415" t="str">
        <f>+'165'!F8</f>
        <v>Sano</v>
      </c>
      <c r="H415">
        <f>+'165'!G8</f>
        <v>0</v>
      </c>
      <c r="I415" t="str">
        <f>+'165'!H8</f>
        <v>B</v>
      </c>
      <c r="J415" t="str">
        <f>+'165'!I8</f>
        <v>Jumaj Zona 6, Huehuetenango</v>
      </c>
      <c r="K415" s="22">
        <f>+'165'!J8</f>
        <v>40702</v>
      </c>
      <c r="L415">
        <f>+'165'!K8</f>
        <v>0</v>
      </c>
      <c r="M415">
        <f>+'165'!L8</f>
        <v>165</v>
      </c>
      <c r="N415">
        <f>+'165'!M8</f>
        <v>398497</v>
      </c>
      <c r="O415">
        <f>+'165'!N8</f>
        <v>1691879</v>
      </c>
      <c r="P415">
        <f>+'165'!O8</f>
        <v>0</v>
      </c>
    </row>
    <row r="416" spans="1:16" x14ac:dyDescent="0.25">
      <c r="A416" s="20" t="str">
        <f ca="1">SUBSTITUTE(MID(_xlfn.FORMULATEXT(D416),4,4),"'","")</f>
        <v>165</v>
      </c>
      <c r="B416">
        <f>+'165'!A9</f>
        <v>7</v>
      </c>
      <c r="C416" t="str">
        <f>+'165'!B9</f>
        <v>Quercus sp.</v>
      </c>
      <c r="D416">
        <f>+'165'!C9</f>
        <v>15.7</v>
      </c>
      <c r="E416">
        <f>+'165'!D9</f>
        <v>9</v>
      </c>
      <c r="F416" t="str">
        <f>+'165'!E9</f>
        <v>---</v>
      </c>
      <c r="G416" t="str">
        <f>+'165'!F9</f>
        <v>Sano</v>
      </c>
      <c r="H416">
        <f>+'165'!G9</f>
        <v>0</v>
      </c>
      <c r="I416" t="str">
        <f>+'165'!H9</f>
        <v>B</v>
      </c>
      <c r="J416" t="str">
        <f>+'165'!I9</f>
        <v>Jumaj Zona 6, Huehuetenango</v>
      </c>
      <c r="K416" s="22">
        <f>+'165'!J9</f>
        <v>40702</v>
      </c>
      <c r="L416">
        <f>+'165'!K9</f>
        <v>0</v>
      </c>
      <c r="M416">
        <f>+'165'!L9</f>
        <v>165</v>
      </c>
      <c r="N416">
        <f>+'165'!M9</f>
        <v>398497</v>
      </c>
      <c r="O416">
        <f>+'165'!N9</f>
        <v>1691879</v>
      </c>
      <c r="P416">
        <f>+'165'!O9</f>
        <v>0</v>
      </c>
    </row>
    <row r="417" spans="1:16" x14ac:dyDescent="0.25">
      <c r="A417" s="20" t="str">
        <f ca="1">SUBSTITUTE(MID(_xlfn.FORMULATEXT(D417),4,4),"'","")</f>
        <v>165</v>
      </c>
      <c r="B417">
        <f>+'165'!A10</f>
        <v>8</v>
      </c>
      <c r="C417" t="str">
        <f>+'165'!B10</f>
        <v>Quercus sp.</v>
      </c>
      <c r="D417">
        <f>+'165'!C10</f>
        <v>14</v>
      </c>
      <c r="E417">
        <f>+'165'!D10</f>
        <v>9</v>
      </c>
      <c r="F417" t="str">
        <f>+'165'!E10</f>
        <v>---</v>
      </c>
      <c r="G417" t="str">
        <f>+'165'!F10</f>
        <v>Sano</v>
      </c>
      <c r="H417">
        <f>+'165'!G10</f>
        <v>0</v>
      </c>
      <c r="I417" t="str">
        <f>+'165'!H10</f>
        <v>B</v>
      </c>
      <c r="J417" t="str">
        <f>+'165'!I10</f>
        <v>Jumaj Zona 6, Huehuetenango</v>
      </c>
      <c r="K417" s="22">
        <f>+'165'!J10</f>
        <v>40702</v>
      </c>
      <c r="L417">
        <f>+'165'!K10</f>
        <v>0</v>
      </c>
      <c r="M417">
        <f>+'165'!L10</f>
        <v>165</v>
      </c>
      <c r="N417">
        <f>+'165'!M10</f>
        <v>398497</v>
      </c>
      <c r="O417">
        <f>+'165'!N10</f>
        <v>1691879</v>
      </c>
      <c r="P417">
        <f>+'165'!O10</f>
        <v>0</v>
      </c>
    </row>
    <row r="418" spans="1:16" x14ac:dyDescent="0.25">
      <c r="A418" s="20" t="str">
        <f ca="1">SUBSTITUTE(MID(_xlfn.FORMULATEXT(D418),4,4),"'","")</f>
        <v>165</v>
      </c>
      <c r="B418">
        <f>+'165'!A11</f>
        <v>9</v>
      </c>
      <c r="C418" t="str">
        <f>+'165'!B11</f>
        <v>Quercus sp.</v>
      </c>
      <c r="D418">
        <f>+'165'!C11</f>
        <v>12.2</v>
      </c>
      <c r="E418">
        <f>+'165'!D11</f>
        <v>9</v>
      </c>
      <c r="F418" t="str">
        <f>+'165'!E11</f>
        <v>---</v>
      </c>
      <c r="G418" t="str">
        <f>+'165'!F11</f>
        <v>Sano</v>
      </c>
      <c r="H418">
        <f>+'165'!G11</f>
        <v>0</v>
      </c>
      <c r="I418" t="str">
        <f>+'165'!H11</f>
        <v>B</v>
      </c>
      <c r="J418" t="str">
        <f>+'165'!I11</f>
        <v>Jumaj Zona 6, Huehuetenango</v>
      </c>
      <c r="K418" s="22">
        <f>+'165'!J11</f>
        <v>40702</v>
      </c>
      <c r="L418">
        <f>+'165'!K11</f>
        <v>0</v>
      </c>
      <c r="M418">
        <f>+'165'!L11</f>
        <v>165</v>
      </c>
      <c r="N418">
        <f>+'165'!M11</f>
        <v>398497</v>
      </c>
      <c r="O418">
        <f>+'165'!N11</f>
        <v>1691879</v>
      </c>
      <c r="P418">
        <f>+'165'!O11</f>
        <v>0</v>
      </c>
    </row>
    <row r="419" spans="1:16" x14ac:dyDescent="0.25">
      <c r="A419" s="20" t="str">
        <f ca="1">SUBSTITUTE(MID(_xlfn.FORMULATEXT(D419),4,4),"'","")</f>
        <v>165</v>
      </c>
      <c r="B419">
        <f>+'165'!A12</f>
        <v>10</v>
      </c>
      <c r="C419" t="str">
        <f>+'165'!B12</f>
        <v>Quercus sp.</v>
      </c>
      <c r="D419">
        <f>+'165'!C12</f>
        <v>15.5</v>
      </c>
      <c r="E419">
        <f>+'165'!D12</f>
        <v>10</v>
      </c>
      <c r="F419" t="str">
        <f>+'165'!E12</f>
        <v>---</v>
      </c>
      <c r="G419" t="str">
        <f>+'165'!F12</f>
        <v>Sano</v>
      </c>
      <c r="H419">
        <f>+'165'!G12</f>
        <v>0</v>
      </c>
      <c r="I419" t="str">
        <f>+'165'!H12</f>
        <v>B</v>
      </c>
      <c r="J419" t="str">
        <f>+'165'!I12</f>
        <v>Jumaj Zona 6, Huehuetenango</v>
      </c>
      <c r="K419" s="22">
        <f>+'165'!J12</f>
        <v>40702</v>
      </c>
      <c r="L419">
        <f>+'165'!K12</f>
        <v>0</v>
      </c>
      <c r="M419">
        <f>+'165'!L12</f>
        <v>165</v>
      </c>
      <c r="N419">
        <f>+'165'!M12</f>
        <v>398497</v>
      </c>
      <c r="O419">
        <f>+'165'!N12</f>
        <v>1691879</v>
      </c>
      <c r="P419">
        <f>+'165'!O12</f>
        <v>0</v>
      </c>
    </row>
    <row r="420" spans="1:16" x14ac:dyDescent="0.25">
      <c r="A420" s="20" t="str">
        <f ca="1">SUBSTITUTE(MID(_xlfn.FORMULATEXT(D420),4,4),"'","")</f>
        <v>165</v>
      </c>
      <c r="B420">
        <f>+'165'!A13</f>
        <v>11</v>
      </c>
      <c r="C420" t="str">
        <f>+'165'!B13</f>
        <v>Quercus sp.</v>
      </c>
      <c r="D420">
        <f>+'165'!C13</f>
        <v>11</v>
      </c>
      <c r="E420">
        <f>+'165'!D13</f>
        <v>9</v>
      </c>
      <c r="F420" t="str">
        <f>+'165'!E13</f>
        <v>---</v>
      </c>
      <c r="G420" t="str">
        <f>+'165'!F13</f>
        <v>Sano</v>
      </c>
      <c r="H420">
        <f>+'165'!G13</f>
        <v>0</v>
      </c>
      <c r="I420" t="str">
        <f>+'165'!H13</f>
        <v>B</v>
      </c>
      <c r="J420" t="str">
        <f>+'165'!I13</f>
        <v>Jumaj Zona 6, Huehuetenango</v>
      </c>
      <c r="K420" s="22">
        <f>+'165'!J13</f>
        <v>40702</v>
      </c>
      <c r="L420">
        <f>+'165'!K13</f>
        <v>0</v>
      </c>
      <c r="M420">
        <f>+'165'!L13</f>
        <v>165</v>
      </c>
      <c r="N420">
        <f>+'165'!M13</f>
        <v>398497</v>
      </c>
      <c r="O420">
        <f>+'165'!N13</f>
        <v>1691879</v>
      </c>
      <c r="P420">
        <f>+'165'!O13</f>
        <v>0</v>
      </c>
    </row>
    <row r="421" spans="1:16" x14ac:dyDescent="0.25">
      <c r="A421" s="20" t="str">
        <f ca="1">SUBSTITUTE(MID(_xlfn.FORMULATEXT(D421),4,4),"'","")</f>
        <v>165</v>
      </c>
      <c r="B421">
        <f>+'165'!A14</f>
        <v>12</v>
      </c>
      <c r="C421" t="str">
        <f>+'165'!B14</f>
        <v>Quercus sp.</v>
      </c>
      <c r="D421">
        <f>+'165'!C14</f>
        <v>13.4</v>
      </c>
      <c r="E421">
        <f>+'165'!D14</f>
        <v>10</v>
      </c>
      <c r="F421" t="str">
        <f>+'165'!E14</f>
        <v>---</v>
      </c>
      <c r="G421" t="str">
        <f>+'165'!F14</f>
        <v>Sano</v>
      </c>
      <c r="H421">
        <f>+'165'!G14</f>
        <v>0</v>
      </c>
      <c r="I421" t="str">
        <f>+'165'!H14</f>
        <v>B</v>
      </c>
      <c r="J421" t="str">
        <f>+'165'!I14</f>
        <v>Jumaj Zona 6, Huehuetenango</v>
      </c>
      <c r="K421" s="22">
        <f>+'165'!J14</f>
        <v>40702</v>
      </c>
      <c r="L421">
        <f>+'165'!K14</f>
        <v>0</v>
      </c>
      <c r="M421">
        <f>+'165'!L14</f>
        <v>165</v>
      </c>
      <c r="N421">
        <f>+'165'!M14</f>
        <v>398497</v>
      </c>
      <c r="O421">
        <f>+'165'!N14</f>
        <v>1691879</v>
      </c>
      <c r="P421">
        <f>+'165'!O14</f>
        <v>0</v>
      </c>
    </row>
    <row r="422" spans="1:16" x14ac:dyDescent="0.25">
      <c r="A422" s="20" t="str">
        <f ca="1">SUBSTITUTE(MID(_xlfn.FORMULATEXT(D422),4,4),"'","")</f>
        <v>165</v>
      </c>
      <c r="B422">
        <f>+'165'!A15</f>
        <v>13</v>
      </c>
      <c r="C422" t="str">
        <f>+'165'!B15</f>
        <v>Quercus sp.</v>
      </c>
      <c r="D422">
        <f>+'165'!C15</f>
        <v>14.2</v>
      </c>
      <c r="E422">
        <f>+'165'!D15</f>
        <v>11</v>
      </c>
      <c r="F422" t="str">
        <f>+'165'!E15</f>
        <v>---</v>
      </c>
      <c r="G422" t="str">
        <f>+'165'!F15</f>
        <v>Sano</v>
      </c>
      <c r="H422">
        <f>+'165'!G15</f>
        <v>0</v>
      </c>
      <c r="I422" t="str">
        <f>+'165'!H15</f>
        <v>B</v>
      </c>
      <c r="J422" t="str">
        <f>+'165'!I15</f>
        <v>Jumaj Zona 6, Huehuetenango</v>
      </c>
      <c r="K422" s="22">
        <f>+'165'!J15</f>
        <v>40702</v>
      </c>
      <c r="L422">
        <f>+'165'!K15</f>
        <v>0</v>
      </c>
      <c r="M422">
        <f>+'165'!L15</f>
        <v>165</v>
      </c>
      <c r="N422">
        <f>+'165'!M15</f>
        <v>398497</v>
      </c>
      <c r="O422">
        <f>+'165'!N15</f>
        <v>1691879</v>
      </c>
      <c r="P422">
        <f>+'165'!O15</f>
        <v>0</v>
      </c>
    </row>
    <row r="423" spans="1:16" x14ac:dyDescent="0.25">
      <c r="A423" s="20" t="str">
        <f ca="1">SUBSTITUTE(MID(_xlfn.FORMULATEXT(D423),4,4),"'","")</f>
        <v>165</v>
      </c>
      <c r="B423">
        <f>+'165'!A16</f>
        <v>14</v>
      </c>
      <c r="C423" t="str">
        <f>+'165'!B16</f>
        <v>Quercus sp.</v>
      </c>
      <c r="D423">
        <f>+'165'!C16</f>
        <v>14.5</v>
      </c>
      <c r="E423">
        <f>+'165'!D16</f>
        <v>10</v>
      </c>
      <c r="F423" t="str">
        <f>+'165'!E16</f>
        <v>---</v>
      </c>
      <c r="G423" t="str">
        <f>+'165'!F16</f>
        <v>Sano</v>
      </c>
      <c r="H423">
        <f>+'165'!G16</f>
        <v>0</v>
      </c>
      <c r="I423" t="str">
        <f>+'165'!H16</f>
        <v>B</v>
      </c>
      <c r="J423" t="str">
        <f>+'165'!I16</f>
        <v>Jumaj Zona 6, Huehuetenango</v>
      </c>
      <c r="K423" s="22">
        <f>+'165'!J16</f>
        <v>40702</v>
      </c>
      <c r="L423">
        <f>+'165'!K16</f>
        <v>0</v>
      </c>
      <c r="M423">
        <f>+'165'!L16</f>
        <v>165</v>
      </c>
      <c r="N423">
        <f>+'165'!M16</f>
        <v>398497</v>
      </c>
      <c r="O423">
        <f>+'165'!N16</f>
        <v>1691879</v>
      </c>
      <c r="P423">
        <f>+'165'!O16</f>
        <v>0</v>
      </c>
    </row>
    <row r="424" spans="1:16" x14ac:dyDescent="0.25">
      <c r="A424" s="20" t="str">
        <f ca="1">SUBSTITUTE(MID(_xlfn.FORMULATEXT(D424),4,4),"'","")</f>
        <v>165</v>
      </c>
      <c r="B424">
        <f>+'165'!A17</f>
        <v>15</v>
      </c>
      <c r="C424" t="str">
        <f>+'165'!B17</f>
        <v>Quercus sp.</v>
      </c>
      <c r="D424">
        <f>+'165'!C17</f>
        <v>10.9</v>
      </c>
      <c r="E424">
        <f>+'165'!D17</f>
        <v>6</v>
      </c>
      <c r="F424" t="str">
        <f>+'165'!E17</f>
        <v>---</v>
      </c>
      <c r="G424" t="str">
        <f>+'165'!F17</f>
        <v>Sano</v>
      </c>
      <c r="H424">
        <f>+'165'!G17</f>
        <v>0</v>
      </c>
      <c r="I424" t="str">
        <f>+'165'!H17</f>
        <v>B</v>
      </c>
      <c r="J424" t="str">
        <f>+'165'!I17</f>
        <v>Jumaj Zona 6, Huehuetenango</v>
      </c>
      <c r="K424" s="22">
        <f>+'165'!J17</f>
        <v>40702</v>
      </c>
      <c r="L424">
        <f>+'165'!K17</f>
        <v>0</v>
      </c>
      <c r="M424">
        <f>+'165'!L17</f>
        <v>165</v>
      </c>
      <c r="N424">
        <f>+'165'!M17</f>
        <v>398497</v>
      </c>
      <c r="O424">
        <f>+'165'!N17</f>
        <v>1691879</v>
      </c>
      <c r="P424">
        <f>+'165'!O17</f>
        <v>0</v>
      </c>
    </row>
    <row r="425" spans="1:16" x14ac:dyDescent="0.25">
      <c r="A425" s="20" t="str">
        <f ca="1">SUBSTITUTE(MID(_xlfn.FORMULATEXT(D425),4,4),"'","")</f>
        <v>165</v>
      </c>
      <c r="B425">
        <f>+'165'!A18</f>
        <v>16</v>
      </c>
      <c r="C425" t="str">
        <f>+'165'!B18</f>
        <v>Quercus sp.</v>
      </c>
      <c r="D425">
        <f>+'165'!C18</f>
        <v>12.2</v>
      </c>
      <c r="E425">
        <f>+'165'!D18</f>
        <v>8</v>
      </c>
      <c r="F425" t="str">
        <f>+'165'!E18</f>
        <v>---</v>
      </c>
      <c r="G425" t="str">
        <f>+'165'!F18</f>
        <v>Sano</v>
      </c>
      <c r="H425">
        <f>+'165'!G18</f>
        <v>0</v>
      </c>
      <c r="I425" t="str">
        <f>+'165'!H18</f>
        <v>B</v>
      </c>
      <c r="J425" t="str">
        <f>+'165'!I18</f>
        <v>Jumaj Zona 6, Huehuetenango</v>
      </c>
      <c r="K425" s="22">
        <f>+'165'!J18</f>
        <v>40702</v>
      </c>
      <c r="L425">
        <f>+'165'!K18</f>
        <v>0</v>
      </c>
      <c r="M425">
        <f>+'165'!L18</f>
        <v>165</v>
      </c>
      <c r="N425">
        <f>+'165'!M18</f>
        <v>398497</v>
      </c>
      <c r="O425">
        <f>+'165'!N18</f>
        <v>1691879</v>
      </c>
      <c r="P425">
        <f>+'165'!O18</f>
        <v>0</v>
      </c>
    </row>
    <row r="426" spans="1:16" x14ac:dyDescent="0.25">
      <c r="A426" s="20" t="str">
        <f ca="1">SUBSTITUTE(MID(_xlfn.FORMULATEXT(D426),4,4),"'","")</f>
        <v>165</v>
      </c>
      <c r="B426">
        <f>+'165'!A19</f>
        <v>17</v>
      </c>
      <c r="C426" t="str">
        <f>+'165'!B19</f>
        <v>Quercus sp.</v>
      </c>
      <c r="D426">
        <f>+'165'!C19</f>
        <v>13.3</v>
      </c>
      <c r="E426">
        <f>+'165'!D19</f>
        <v>9</v>
      </c>
      <c r="F426" t="str">
        <f>+'165'!E19</f>
        <v>---</v>
      </c>
      <c r="G426" t="str">
        <f>+'165'!F19</f>
        <v>Sano</v>
      </c>
      <c r="H426">
        <f>+'165'!G19</f>
        <v>0</v>
      </c>
      <c r="I426" t="str">
        <f>+'165'!H19</f>
        <v>B</v>
      </c>
      <c r="J426" t="str">
        <f>+'165'!I19</f>
        <v>Jumaj Zona 6, Huehuetenango</v>
      </c>
      <c r="K426" s="22">
        <f>+'165'!J19</f>
        <v>40702</v>
      </c>
      <c r="L426">
        <f>+'165'!K19</f>
        <v>0</v>
      </c>
      <c r="M426">
        <f>+'165'!L19</f>
        <v>165</v>
      </c>
      <c r="N426">
        <f>+'165'!M19</f>
        <v>398497</v>
      </c>
      <c r="O426">
        <f>+'165'!N19</f>
        <v>1691879</v>
      </c>
      <c r="P426">
        <f>+'165'!O19</f>
        <v>0</v>
      </c>
    </row>
    <row r="427" spans="1:16" x14ac:dyDescent="0.25">
      <c r="A427" s="20" t="str">
        <f ca="1">SUBSTITUTE(MID(_xlfn.FORMULATEXT(D427),4,4),"'","")</f>
        <v>165</v>
      </c>
      <c r="B427">
        <f>+'165'!A20</f>
        <v>18</v>
      </c>
      <c r="C427" t="str">
        <f>+'165'!B20</f>
        <v>Quercus sp.</v>
      </c>
      <c r="D427">
        <f>+'165'!C20</f>
        <v>14.8</v>
      </c>
      <c r="E427">
        <f>+'165'!D20</f>
        <v>7</v>
      </c>
      <c r="F427" t="str">
        <f>+'165'!E20</f>
        <v>---</v>
      </c>
      <c r="G427" t="str">
        <f>+'165'!F20</f>
        <v>Sano</v>
      </c>
      <c r="H427">
        <f>+'165'!G20</f>
        <v>0</v>
      </c>
      <c r="I427" t="str">
        <f>+'165'!H20</f>
        <v>B</v>
      </c>
      <c r="J427" t="str">
        <f>+'165'!I20</f>
        <v>Jumaj Zona 6, Huehuetenango</v>
      </c>
      <c r="K427" s="22">
        <f>+'165'!J20</f>
        <v>40702</v>
      </c>
      <c r="L427">
        <f>+'165'!K20</f>
        <v>0</v>
      </c>
      <c r="M427">
        <f>+'165'!L20</f>
        <v>165</v>
      </c>
      <c r="N427">
        <f>+'165'!M20</f>
        <v>398497</v>
      </c>
      <c r="O427">
        <f>+'165'!N20</f>
        <v>1691879</v>
      </c>
      <c r="P427">
        <f>+'165'!O20</f>
        <v>0</v>
      </c>
    </row>
    <row r="428" spans="1:16" x14ac:dyDescent="0.25">
      <c r="A428" s="20" t="str">
        <f ca="1">SUBSTITUTE(MID(_xlfn.FORMULATEXT(D428),4,4),"'","")</f>
        <v>165</v>
      </c>
      <c r="B428">
        <f>+'165'!A21</f>
        <v>19</v>
      </c>
      <c r="C428" t="str">
        <f>+'165'!B21</f>
        <v>Quercus sp.</v>
      </c>
      <c r="D428">
        <f>+'165'!C21</f>
        <v>13.7</v>
      </c>
      <c r="E428">
        <f>+'165'!D21</f>
        <v>9</v>
      </c>
      <c r="F428" t="str">
        <f>+'165'!E21</f>
        <v>---</v>
      </c>
      <c r="G428" t="str">
        <f>+'165'!F21</f>
        <v>Sano</v>
      </c>
      <c r="H428">
        <f>+'165'!G21</f>
        <v>0</v>
      </c>
      <c r="I428" t="str">
        <f>+'165'!H21</f>
        <v>B</v>
      </c>
      <c r="J428" t="str">
        <f>+'165'!I21</f>
        <v>Jumaj Zona 6, Huehuetenango</v>
      </c>
      <c r="K428" s="22">
        <f>+'165'!J21</f>
        <v>40702</v>
      </c>
      <c r="L428">
        <f>+'165'!K21</f>
        <v>0</v>
      </c>
      <c r="M428">
        <f>+'165'!L21</f>
        <v>165</v>
      </c>
      <c r="N428">
        <f>+'165'!M21</f>
        <v>398497</v>
      </c>
      <c r="O428">
        <f>+'165'!N21</f>
        <v>1691879</v>
      </c>
      <c r="P428">
        <f>+'165'!O21</f>
        <v>0</v>
      </c>
    </row>
    <row r="429" spans="1:16" x14ac:dyDescent="0.25">
      <c r="A429" s="20" t="str">
        <f ca="1">SUBSTITUTE(MID(_xlfn.FORMULATEXT(D429),4,4),"'","")</f>
        <v>165</v>
      </c>
      <c r="B429">
        <f>+'165'!A22</f>
        <v>20</v>
      </c>
      <c r="C429" t="str">
        <f>+'165'!B22</f>
        <v>Quercus sp.</v>
      </c>
      <c r="D429">
        <f>+'165'!C22</f>
        <v>10.199999999999999</v>
      </c>
      <c r="E429">
        <f>+'165'!D22</f>
        <v>6</v>
      </c>
      <c r="F429" t="str">
        <f>+'165'!E22</f>
        <v>---</v>
      </c>
      <c r="G429" t="str">
        <f>+'165'!F22</f>
        <v>Sano</v>
      </c>
      <c r="H429">
        <f>+'165'!G22</f>
        <v>0</v>
      </c>
      <c r="I429" t="str">
        <f>+'165'!H22</f>
        <v>B</v>
      </c>
      <c r="J429" t="str">
        <f>+'165'!I22</f>
        <v>Jumaj Zona 6, Huehuetenango</v>
      </c>
      <c r="K429" s="22">
        <f>+'165'!J22</f>
        <v>40702</v>
      </c>
      <c r="L429">
        <f>+'165'!K22</f>
        <v>0</v>
      </c>
      <c r="M429">
        <f>+'165'!L22</f>
        <v>165</v>
      </c>
      <c r="N429">
        <f>+'165'!M22</f>
        <v>398497</v>
      </c>
      <c r="O429">
        <f>+'165'!N22</f>
        <v>1691879</v>
      </c>
      <c r="P429">
        <f>+'165'!O22</f>
        <v>0</v>
      </c>
    </row>
    <row r="430" spans="1:16" x14ac:dyDescent="0.25">
      <c r="A430" s="20" t="str">
        <f ca="1">SUBSTITUTE(MID(_xlfn.FORMULATEXT(D430),4,4),"'","")</f>
        <v>165</v>
      </c>
      <c r="B430">
        <f>+'165'!A23</f>
        <v>21</v>
      </c>
      <c r="C430" t="str">
        <f>+'165'!B23</f>
        <v>Quercus sp.</v>
      </c>
      <c r="D430">
        <f>+'165'!C23</f>
        <v>14.4</v>
      </c>
      <c r="E430">
        <f>+'165'!D23</f>
        <v>9</v>
      </c>
      <c r="F430" t="str">
        <f>+'165'!E23</f>
        <v>---</v>
      </c>
      <c r="G430" t="str">
        <f>+'165'!F23</f>
        <v>Sano</v>
      </c>
      <c r="H430">
        <f>+'165'!G23</f>
        <v>0</v>
      </c>
      <c r="I430" t="str">
        <f>+'165'!H23</f>
        <v>B</v>
      </c>
      <c r="J430" t="str">
        <f>+'165'!I23</f>
        <v>Jumaj Zona 6, Huehuetenango</v>
      </c>
      <c r="K430" s="22">
        <f>+'165'!J23</f>
        <v>40702</v>
      </c>
      <c r="L430">
        <f>+'165'!K23</f>
        <v>0</v>
      </c>
      <c r="M430">
        <f>+'165'!L23</f>
        <v>165</v>
      </c>
      <c r="N430">
        <f>+'165'!M23</f>
        <v>398497</v>
      </c>
      <c r="O430">
        <f>+'165'!N23</f>
        <v>1691879</v>
      </c>
      <c r="P430">
        <f>+'165'!O23</f>
        <v>0</v>
      </c>
    </row>
    <row r="431" spans="1:16" x14ac:dyDescent="0.25">
      <c r="A431" s="20" t="str">
        <f ca="1">SUBSTITUTE(MID(_xlfn.FORMULATEXT(D431),4,4),"'","")</f>
        <v>165</v>
      </c>
      <c r="B431">
        <f>+'165'!A24</f>
        <v>22</v>
      </c>
      <c r="C431" t="str">
        <f>+'165'!B24</f>
        <v>Quercus sp.</v>
      </c>
      <c r="D431">
        <f>+'165'!C24</f>
        <v>13</v>
      </c>
      <c r="E431">
        <f>+'165'!D24</f>
        <v>9</v>
      </c>
      <c r="F431" t="str">
        <f>+'165'!E24</f>
        <v>---</v>
      </c>
      <c r="G431" t="str">
        <f>+'165'!F24</f>
        <v>Sano</v>
      </c>
      <c r="H431">
        <f>+'165'!G24</f>
        <v>0</v>
      </c>
      <c r="I431" t="str">
        <f>+'165'!H24</f>
        <v>B</v>
      </c>
      <c r="J431" t="str">
        <f>+'165'!I24</f>
        <v>Jumaj Zona 6, Huehuetenango</v>
      </c>
      <c r="K431" s="22">
        <f>+'165'!J24</f>
        <v>40702</v>
      </c>
      <c r="L431">
        <f>+'165'!K24</f>
        <v>0</v>
      </c>
      <c r="M431">
        <f>+'165'!L24</f>
        <v>165</v>
      </c>
      <c r="N431">
        <f>+'165'!M24</f>
        <v>398497</v>
      </c>
      <c r="O431">
        <f>+'165'!N24</f>
        <v>1691879</v>
      </c>
      <c r="P431">
        <f>+'165'!O24</f>
        <v>0</v>
      </c>
    </row>
    <row r="432" spans="1:16" x14ac:dyDescent="0.25">
      <c r="A432" s="20" t="str">
        <f ca="1">SUBSTITUTE(MID(_xlfn.FORMULATEXT(D432),4,4),"'","")</f>
        <v>165</v>
      </c>
      <c r="B432">
        <f>+'165'!A25</f>
        <v>23</v>
      </c>
      <c r="C432" t="str">
        <f>+'165'!B25</f>
        <v>Quercus sp.</v>
      </c>
      <c r="D432">
        <f>+'165'!C25</f>
        <v>11.5</v>
      </c>
      <c r="E432">
        <f>+'165'!D25</f>
        <v>6</v>
      </c>
      <c r="F432" t="str">
        <f>+'165'!E25</f>
        <v>---</v>
      </c>
      <c r="G432" t="str">
        <f>+'165'!F25</f>
        <v>Sano</v>
      </c>
      <c r="H432">
        <f>+'165'!G25</f>
        <v>0</v>
      </c>
      <c r="I432" t="str">
        <f>+'165'!H25</f>
        <v>B</v>
      </c>
      <c r="J432" t="str">
        <f>+'165'!I25</f>
        <v>Jumaj Zona 6, Huehuetenango</v>
      </c>
      <c r="K432" s="22">
        <f>+'165'!J25</f>
        <v>40702</v>
      </c>
      <c r="L432">
        <f>+'165'!K25</f>
        <v>0</v>
      </c>
      <c r="M432">
        <f>+'165'!L25</f>
        <v>165</v>
      </c>
      <c r="N432">
        <f>+'165'!M25</f>
        <v>398497</v>
      </c>
      <c r="O432">
        <f>+'165'!N25</f>
        <v>1691879</v>
      </c>
      <c r="P432">
        <f>+'165'!O25</f>
        <v>0</v>
      </c>
    </row>
    <row r="433" spans="1:16" x14ac:dyDescent="0.25">
      <c r="A433" s="20" t="str">
        <f ca="1">SUBSTITUTE(MID(_xlfn.FORMULATEXT(D433),4,4),"'","")</f>
        <v>165</v>
      </c>
      <c r="B433">
        <f>+'165'!A26</f>
        <v>24</v>
      </c>
      <c r="C433" t="str">
        <f>+'165'!B26</f>
        <v>Quercus sp.</v>
      </c>
      <c r="D433">
        <f>+'165'!C26</f>
        <v>13.3</v>
      </c>
      <c r="E433">
        <f>+'165'!D26</f>
        <v>7</v>
      </c>
      <c r="F433" t="str">
        <f>+'165'!E26</f>
        <v>---</v>
      </c>
      <c r="G433" t="str">
        <f>+'165'!F26</f>
        <v>Sano</v>
      </c>
      <c r="H433">
        <f>+'165'!G26</f>
        <v>0</v>
      </c>
      <c r="I433" t="str">
        <f>+'165'!H26</f>
        <v>B</v>
      </c>
      <c r="J433" t="str">
        <f>+'165'!I26</f>
        <v>Jumaj Zona 6, Huehuetenango</v>
      </c>
      <c r="K433" s="22">
        <f>+'165'!J26</f>
        <v>40702</v>
      </c>
      <c r="L433">
        <f>+'165'!K26</f>
        <v>0</v>
      </c>
      <c r="M433">
        <f>+'165'!L26</f>
        <v>165</v>
      </c>
      <c r="N433">
        <f>+'165'!M26</f>
        <v>398497</v>
      </c>
      <c r="O433">
        <f>+'165'!N26</f>
        <v>1691879</v>
      </c>
      <c r="P433">
        <f>+'165'!O26</f>
        <v>0</v>
      </c>
    </row>
    <row r="434" spans="1:16" x14ac:dyDescent="0.25">
      <c r="A434" s="20" t="str">
        <f ca="1">SUBSTITUTE(MID(_xlfn.FORMULATEXT(D434),4,4),"'","")</f>
        <v>165</v>
      </c>
      <c r="B434">
        <f>+'165'!A27</f>
        <v>25</v>
      </c>
      <c r="C434" t="str">
        <f>+'165'!B27</f>
        <v>Quercus sp.</v>
      </c>
      <c r="D434">
        <f>+'165'!C27</f>
        <v>13</v>
      </c>
      <c r="E434">
        <f>+'165'!D27</f>
        <v>6</v>
      </c>
      <c r="F434" t="str">
        <f>+'165'!E27</f>
        <v>---</v>
      </c>
      <c r="G434" t="str">
        <f>+'165'!F27</f>
        <v>Sano</v>
      </c>
      <c r="H434">
        <f>+'165'!G27</f>
        <v>0</v>
      </c>
      <c r="I434" t="str">
        <f>+'165'!H27</f>
        <v>B</v>
      </c>
      <c r="J434" t="str">
        <f>+'165'!I27</f>
        <v>Jumaj Zona 6, Huehuetenango</v>
      </c>
      <c r="K434" s="22">
        <f>+'165'!J27</f>
        <v>40702</v>
      </c>
      <c r="L434">
        <f>+'165'!K27</f>
        <v>0</v>
      </c>
      <c r="M434">
        <f>+'165'!L27</f>
        <v>165</v>
      </c>
      <c r="N434">
        <f>+'165'!M27</f>
        <v>398497</v>
      </c>
      <c r="O434">
        <f>+'165'!N27</f>
        <v>1691879</v>
      </c>
      <c r="P434">
        <f>+'165'!O27</f>
        <v>0</v>
      </c>
    </row>
    <row r="435" spans="1:16" x14ac:dyDescent="0.25">
      <c r="A435" s="20" t="str">
        <f ca="1">SUBSTITUTE(MID(_xlfn.FORMULATEXT(D435),4,4),"'","")</f>
        <v>165</v>
      </c>
      <c r="B435">
        <f>+'165'!A28</f>
        <v>26</v>
      </c>
      <c r="C435" t="str">
        <f>+'165'!B28</f>
        <v>Quercus sp.</v>
      </c>
      <c r="D435">
        <f>+'165'!C28</f>
        <v>12.2</v>
      </c>
      <c r="E435">
        <f>+'165'!D28</f>
        <v>5</v>
      </c>
      <c r="F435" t="str">
        <f>+'165'!E28</f>
        <v>---</v>
      </c>
      <c r="G435" t="str">
        <f>+'165'!F28</f>
        <v>Sano</v>
      </c>
      <c r="H435">
        <f>+'165'!G28</f>
        <v>0</v>
      </c>
      <c r="I435" t="str">
        <f>+'165'!H28</f>
        <v>B</v>
      </c>
      <c r="J435" t="str">
        <f>+'165'!I28</f>
        <v>Jumaj Zona 6, Huehuetenango</v>
      </c>
      <c r="K435" s="22">
        <f>+'165'!J28</f>
        <v>40702</v>
      </c>
      <c r="L435">
        <f>+'165'!K28</f>
        <v>0</v>
      </c>
      <c r="M435">
        <f>+'165'!L28</f>
        <v>165</v>
      </c>
      <c r="N435">
        <f>+'165'!M28</f>
        <v>398497</v>
      </c>
      <c r="O435">
        <f>+'165'!N28</f>
        <v>1691879</v>
      </c>
      <c r="P435">
        <f>+'165'!O28</f>
        <v>0</v>
      </c>
    </row>
    <row r="436" spans="1:16" x14ac:dyDescent="0.25">
      <c r="A436" s="20" t="str">
        <f ca="1">SUBSTITUTE(MID(_xlfn.FORMULATEXT(D436),4,4),"'","")</f>
        <v>165</v>
      </c>
      <c r="B436">
        <f>+'165'!A29</f>
        <v>27</v>
      </c>
      <c r="C436" t="str">
        <f>+'165'!B29</f>
        <v>Quercus sp.</v>
      </c>
      <c r="D436">
        <f>+'165'!C29</f>
        <v>16</v>
      </c>
      <c r="E436">
        <f>+'165'!D29</f>
        <v>6</v>
      </c>
      <c r="F436" t="str">
        <f>+'165'!E29</f>
        <v>---</v>
      </c>
      <c r="G436" t="str">
        <f>+'165'!F29</f>
        <v>Sano</v>
      </c>
      <c r="H436">
        <f>+'165'!G29</f>
        <v>0</v>
      </c>
      <c r="I436" t="str">
        <f>+'165'!H29</f>
        <v>B</v>
      </c>
      <c r="J436" t="str">
        <f>+'165'!I29</f>
        <v>Jumaj Zona 6, Huehuetenango</v>
      </c>
      <c r="K436" s="22">
        <f>+'165'!J29</f>
        <v>40702</v>
      </c>
      <c r="L436">
        <f>+'165'!K29</f>
        <v>0</v>
      </c>
      <c r="M436">
        <f>+'165'!L29</f>
        <v>165</v>
      </c>
      <c r="N436">
        <f>+'165'!M29</f>
        <v>398497</v>
      </c>
      <c r="O436">
        <f>+'165'!N29</f>
        <v>1691879</v>
      </c>
      <c r="P436">
        <f>+'165'!O29</f>
        <v>0</v>
      </c>
    </row>
    <row r="437" spans="1:16" x14ac:dyDescent="0.25">
      <c r="A437" s="20" t="str">
        <f ca="1">SUBSTITUTE(MID(_xlfn.FORMULATEXT(D437),4,4),"'","")</f>
        <v>165</v>
      </c>
      <c r="B437">
        <f>+'165'!A30</f>
        <v>28</v>
      </c>
      <c r="C437" t="str">
        <f>+'165'!B30</f>
        <v>Quercus sp.</v>
      </c>
      <c r="D437">
        <f>+'165'!C30</f>
        <v>23.5</v>
      </c>
      <c r="E437">
        <f>+'165'!D30</f>
        <v>10</v>
      </c>
      <c r="F437" t="str">
        <f>+'165'!E30</f>
        <v>---</v>
      </c>
      <c r="G437" t="str">
        <f>+'165'!F30</f>
        <v>Sano</v>
      </c>
      <c r="H437">
        <f>+'165'!G30</f>
        <v>0</v>
      </c>
      <c r="I437" t="str">
        <f>+'165'!H30</f>
        <v>B</v>
      </c>
      <c r="J437" t="str">
        <f>+'165'!I30</f>
        <v>Jumaj Zona 6, Huehuetenango</v>
      </c>
      <c r="K437" s="22">
        <f>+'165'!J30</f>
        <v>40702</v>
      </c>
      <c r="L437">
        <f>+'165'!K30</f>
        <v>0</v>
      </c>
      <c r="M437">
        <f>+'165'!L30</f>
        <v>165</v>
      </c>
      <c r="N437">
        <f>+'165'!M30</f>
        <v>398497</v>
      </c>
      <c r="O437">
        <f>+'165'!N30</f>
        <v>1691879</v>
      </c>
      <c r="P437">
        <f>+'165'!O30</f>
        <v>0</v>
      </c>
    </row>
    <row r="438" spans="1:16" x14ac:dyDescent="0.25">
      <c r="A438" s="20" t="str">
        <f ca="1">SUBSTITUTE(MID(_xlfn.FORMULATEXT(D438),4,4),"'","")</f>
        <v>165</v>
      </c>
      <c r="B438">
        <f>+'165'!A31</f>
        <v>29</v>
      </c>
      <c r="C438" t="str">
        <f>+'165'!B31</f>
        <v>Quercus sp.</v>
      </c>
      <c r="D438">
        <f>+'165'!C31</f>
        <v>13.8</v>
      </c>
      <c r="E438">
        <f>+'165'!D31</f>
        <v>8</v>
      </c>
      <c r="F438" t="str">
        <f>+'165'!E31</f>
        <v>---</v>
      </c>
      <c r="G438" t="str">
        <f>+'165'!F31</f>
        <v>Sano</v>
      </c>
      <c r="H438">
        <f>+'165'!G31</f>
        <v>0</v>
      </c>
      <c r="I438" t="str">
        <f>+'165'!H31</f>
        <v>B</v>
      </c>
      <c r="J438" t="str">
        <f>+'165'!I31</f>
        <v>Jumaj Zona 6, Huehuetenango</v>
      </c>
      <c r="K438" s="22">
        <f>+'165'!J31</f>
        <v>40702</v>
      </c>
      <c r="L438">
        <f>+'165'!K31</f>
        <v>0</v>
      </c>
      <c r="M438">
        <f>+'165'!L31</f>
        <v>165</v>
      </c>
      <c r="N438">
        <f>+'165'!M31</f>
        <v>398497</v>
      </c>
      <c r="O438">
        <f>+'165'!N31</f>
        <v>1691879</v>
      </c>
      <c r="P438">
        <f>+'165'!O31</f>
        <v>0</v>
      </c>
    </row>
    <row r="439" spans="1:16" x14ac:dyDescent="0.25">
      <c r="A439" s="20" t="str">
        <f ca="1">SUBSTITUTE(MID(_xlfn.FORMULATEXT(D439),4,4),"'","")</f>
        <v>165</v>
      </c>
      <c r="B439">
        <f>+'165'!A32</f>
        <v>30</v>
      </c>
      <c r="C439" t="str">
        <f>+'165'!B32</f>
        <v>Quercus sp.</v>
      </c>
      <c r="D439">
        <f>+'165'!C32</f>
        <v>14.2</v>
      </c>
      <c r="E439">
        <f>+'165'!D32</f>
        <v>8</v>
      </c>
      <c r="F439" t="str">
        <f>+'165'!E32</f>
        <v>---</v>
      </c>
      <c r="G439" t="str">
        <f>+'165'!F32</f>
        <v>Sano</v>
      </c>
      <c r="H439">
        <f>+'165'!G32</f>
        <v>0</v>
      </c>
      <c r="I439" t="str">
        <f>+'165'!H32</f>
        <v>B</v>
      </c>
      <c r="J439" t="str">
        <f>+'165'!I32</f>
        <v>Jumaj Zona 6, Huehuetenango</v>
      </c>
      <c r="K439" s="22">
        <f>+'165'!J32</f>
        <v>40702</v>
      </c>
      <c r="L439">
        <f>+'165'!K32</f>
        <v>0</v>
      </c>
      <c r="M439">
        <f>+'165'!L32</f>
        <v>165</v>
      </c>
      <c r="N439">
        <f>+'165'!M32</f>
        <v>398497</v>
      </c>
      <c r="O439">
        <f>+'165'!N32</f>
        <v>1691879</v>
      </c>
      <c r="P439">
        <f>+'165'!O32</f>
        <v>0</v>
      </c>
    </row>
    <row r="440" spans="1:16" x14ac:dyDescent="0.25">
      <c r="A440" s="20" t="str">
        <f ca="1">SUBSTITUTE(MID(_xlfn.FORMULATEXT(D440),4,4),"'","")</f>
        <v>165</v>
      </c>
      <c r="B440">
        <f>+'165'!A33</f>
        <v>31</v>
      </c>
      <c r="C440" t="str">
        <f>+'165'!B33</f>
        <v>Quercus sp.</v>
      </c>
      <c r="D440">
        <f>+'165'!C33</f>
        <v>12</v>
      </c>
      <c r="E440">
        <f>+'165'!D33</f>
        <v>4</v>
      </c>
      <c r="F440" t="str">
        <f>+'165'!E33</f>
        <v>---</v>
      </c>
      <c r="G440" t="str">
        <f>+'165'!F33</f>
        <v>Sano</v>
      </c>
      <c r="H440">
        <f>+'165'!G33</f>
        <v>0</v>
      </c>
      <c r="I440" t="str">
        <f>+'165'!H33</f>
        <v>B</v>
      </c>
      <c r="J440" t="str">
        <f>+'165'!I33</f>
        <v>Jumaj Zona 6, Huehuetenango</v>
      </c>
      <c r="K440" s="22">
        <f>+'165'!J33</f>
        <v>40702</v>
      </c>
      <c r="L440">
        <f>+'165'!K33</f>
        <v>0</v>
      </c>
      <c r="M440">
        <f>+'165'!L33</f>
        <v>165</v>
      </c>
      <c r="N440">
        <f>+'165'!M33</f>
        <v>398497</v>
      </c>
      <c r="O440">
        <f>+'165'!N33</f>
        <v>1691879</v>
      </c>
      <c r="P440">
        <f>+'165'!O33</f>
        <v>0</v>
      </c>
    </row>
    <row r="441" spans="1:16" x14ac:dyDescent="0.25">
      <c r="A441" s="20" t="str">
        <f ca="1">SUBSTITUTE(MID(_xlfn.FORMULATEXT(D441),4,4),"'","")</f>
        <v>165</v>
      </c>
      <c r="B441">
        <f>+'165'!A34</f>
        <v>32</v>
      </c>
      <c r="C441" t="str">
        <f>+'165'!B34</f>
        <v>Quercus sp.</v>
      </c>
      <c r="D441">
        <f>+'165'!C34</f>
        <v>11.8</v>
      </c>
      <c r="E441">
        <f>+'165'!D34</f>
        <v>5</v>
      </c>
      <c r="F441" t="str">
        <f>+'165'!E34</f>
        <v>---</v>
      </c>
      <c r="G441" t="str">
        <f>+'165'!F34</f>
        <v>Sano</v>
      </c>
      <c r="H441">
        <f>+'165'!G34</f>
        <v>0</v>
      </c>
      <c r="I441" t="str">
        <f>+'165'!H34</f>
        <v>B</v>
      </c>
      <c r="J441" t="str">
        <f>+'165'!I34</f>
        <v>Jumaj Zona 6, Huehuetenango</v>
      </c>
      <c r="K441" s="22">
        <f>+'165'!J34</f>
        <v>40702</v>
      </c>
      <c r="L441">
        <f>+'165'!K34</f>
        <v>0</v>
      </c>
      <c r="M441">
        <f>+'165'!L34</f>
        <v>165</v>
      </c>
      <c r="N441">
        <f>+'165'!M34</f>
        <v>398497</v>
      </c>
      <c r="O441">
        <f>+'165'!N34</f>
        <v>1691879</v>
      </c>
      <c r="P441">
        <f>+'165'!O34</f>
        <v>0</v>
      </c>
    </row>
    <row r="442" spans="1:16" x14ac:dyDescent="0.25">
      <c r="A442" s="20" t="str">
        <f ca="1">SUBSTITUTE(MID(_xlfn.FORMULATEXT(D442),4,4),"'","")</f>
        <v>165</v>
      </c>
      <c r="B442">
        <f>+'165'!A35</f>
        <v>33</v>
      </c>
      <c r="C442" t="str">
        <f>+'165'!B35</f>
        <v>Quercus sp.</v>
      </c>
      <c r="D442">
        <f>+'165'!C35</f>
        <v>11.7</v>
      </c>
      <c r="E442">
        <f>+'165'!D35</f>
        <v>6</v>
      </c>
      <c r="F442" t="str">
        <f>+'165'!E35</f>
        <v>---</v>
      </c>
      <c r="G442" t="str">
        <f>+'165'!F35</f>
        <v>Sano</v>
      </c>
      <c r="H442">
        <f>+'165'!G35</f>
        <v>0</v>
      </c>
      <c r="I442" t="str">
        <f>+'165'!H35</f>
        <v>B</v>
      </c>
      <c r="J442" t="str">
        <f>+'165'!I35</f>
        <v>Jumaj Zona 6, Huehuetenango</v>
      </c>
      <c r="K442" s="22">
        <f>+'165'!J35</f>
        <v>40702</v>
      </c>
      <c r="L442">
        <f>+'165'!K35</f>
        <v>0</v>
      </c>
      <c r="M442">
        <f>+'165'!L35</f>
        <v>165</v>
      </c>
      <c r="N442">
        <f>+'165'!M35</f>
        <v>398497</v>
      </c>
      <c r="O442">
        <f>+'165'!N35</f>
        <v>1691879</v>
      </c>
      <c r="P442">
        <f>+'165'!O35</f>
        <v>0</v>
      </c>
    </row>
    <row r="443" spans="1:16" x14ac:dyDescent="0.25">
      <c r="A443" s="20" t="str">
        <f ca="1">SUBSTITUTE(MID(_xlfn.FORMULATEXT(D443),4,4),"'","")</f>
        <v>165</v>
      </c>
      <c r="B443">
        <f>+'165'!A36</f>
        <v>34</v>
      </c>
      <c r="C443" t="str">
        <f>+'165'!B36</f>
        <v>Quercus sp.</v>
      </c>
      <c r="D443">
        <f>+'165'!C36</f>
        <v>10.4</v>
      </c>
      <c r="E443">
        <f>+'165'!D36</f>
        <v>5</v>
      </c>
      <c r="F443" t="str">
        <f>+'165'!E36</f>
        <v>---</v>
      </c>
      <c r="G443" t="str">
        <f>+'165'!F36</f>
        <v>Sano</v>
      </c>
      <c r="H443">
        <f>+'165'!G36</f>
        <v>0</v>
      </c>
      <c r="I443" t="str">
        <f>+'165'!H36</f>
        <v>B</v>
      </c>
      <c r="J443" t="str">
        <f>+'165'!I36</f>
        <v>Jumaj Zona 6, Huehuetenango</v>
      </c>
      <c r="K443" s="22">
        <f>+'165'!J36</f>
        <v>40702</v>
      </c>
      <c r="L443">
        <f>+'165'!K36</f>
        <v>0</v>
      </c>
      <c r="M443">
        <f>+'165'!L36</f>
        <v>165</v>
      </c>
      <c r="N443">
        <f>+'165'!M36</f>
        <v>398497</v>
      </c>
      <c r="O443">
        <f>+'165'!N36</f>
        <v>1691879</v>
      </c>
      <c r="P443">
        <f>+'165'!O36</f>
        <v>0</v>
      </c>
    </row>
    <row r="444" spans="1:16" x14ac:dyDescent="0.25">
      <c r="A444" s="20" t="str">
        <f ca="1">SUBSTITUTE(MID(_xlfn.FORMULATEXT(D444),4,4),"'","")</f>
        <v>165</v>
      </c>
      <c r="B444">
        <f>+'165'!A37</f>
        <v>35</v>
      </c>
      <c r="C444" t="str">
        <f>+'165'!B37</f>
        <v>Quercus sp.</v>
      </c>
      <c r="D444">
        <f>+'165'!C37</f>
        <v>15</v>
      </c>
      <c r="E444">
        <f>+'165'!D37</f>
        <v>7</v>
      </c>
      <c r="F444" t="str">
        <f>+'165'!E37</f>
        <v>---</v>
      </c>
      <c r="G444" t="str">
        <f>+'165'!F37</f>
        <v>Sano</v>
      </c>
      <c r="H444">
        <f>+'165'!G37</f>
        <v>0</v>
      </c>
      <c r="I444" t="str">
        <f>+'165'!H37</f>
        <v>B</v>
      </c>
      <c r="J444" t="str">
        <f>+'165'!I37</f>
        <v>Jumaj Zona 6, Huehuetenango</v>
      </c>
      <c r="K444" s="22">
        <f>+'165'!J37</f>
        <v>40702</v>
      </c>
      <c r="L444">
        <f>+'165'!K37</f>
        <v>0</v>
      </c>
      <c r="M444">
        <f>+'165'!L37</f>
        <v>165</v>
      </c>
      <c r="N444">
        <f>+'165'!M37</f>
        <v>398497</v>
      </c>
      <c r="O444">
        <f>+'165'!N37</f>
        <v>1691879</v>
      </c>
      <c r="P444">
        <f>+'165'!O37</f>
        <v>0</v>
      </c>
    </row>
    <row r="445" spans="1:16" x14ac:dyDescent="0.25">
      <c r="A445" s="20" t="str">
        <f ca="1">SUBSTITUTE(MID(_xlfn.FORMULATEXT(D445),4,4),"'","")</f>
        <v>165</v>
      </c>
      <c r="B445">
        <f>+'165'!A38</f>
        <v>36</v>
      </c>
      <c r="C445" t="str">
        <f>+'165'!B38</f>
        <v>Quercus sp.</v>
      </c>
      <c r="D445">
        <f>+'165'!C38</f>
        <v>10.8</v>
      </c>
      <c r="E445">
        <f>+'165'!D38</f>
        <v>6</v>
      </c>
      <c r="F445" t="str">
        <f>+'165'!E38</f>
        <v>---</v>
      </c>
      <c r="G445" t="str">
        <f>+'165'!F38</f>
        <v>Sano</v>
      </c>
      <c r="H445">
        <f>+'165'!G38</f>
        <v>0</v>
      </c>
      <c r="I445" t="str">
        <f>+'165'!H38</f>
        <v>B</v>
      </c>
      <c r="J445" t="str">
        <f>+'165'!I38</f>
        <v>Jumaj Zona 6, Huehuetenango</v>
      </c>
      <c r="K445" s="22">
        <f>+'165'!J38</f>
        <v>40702</v>
      </c>
      <c r="L445">
        <f>+'165'!K38</f>
        <v>0</v>
      </c>
      <c r="M445">
        <f>+'165'!L38</f>
        <v>165</v>
      </c>
      <c r="N445">
        <f>+'165'!M38</f>
        <v>398497</v>
      </c>
      <c r="O445">
        <f>+'165'!N38</f>
        <v>1691879</v>
      </c>
      <c r="P445">
        <f>+'165'!O38</f>
        <v>0</v>
      </c>
    </row>
    <row r="446" spans="1:16" x14ac:dyDescent="0.25">
      <c r="A446" s="20" t="str">
        <f ca="1">SUBSTITUTE(MID(_xlfn.FORMULATEXT(D446),4,4),"'","")</f>
        <v>165</v>
      </c>
      <c r="B446">
        <f>+'165'!A39</f>
        <v>37</v>
      </c>
      <c r="C446" t="str">
        <f>+'165'!B39</f>
        <v>Pinus sp.</v>
      </c>
      <c r="D446">
        <f>+'165'!C39</f>
        <v>28.4</v>
      </c>
      <c r="E446">
        <f>+'165'!D39</f>
        <v>14</v>
      </c>
      <c r="F446" t="str">
        <f>+'165'!E39</f>
        <v>---</v>
      </c>
      <c r="G446" t="str">
        <f>+'165'!F39</f>
        <v>Sano</v>
      </c>
      <c r="H446">
        <f>+'165'!G39</f>
        <v>0</v>
      </c>
      <c r="I446" t="str">
        <f>+'165'!H39</f>
        <v>B</v>
      </c>
      <c r="J446" t="str">
        <f>+'165'!I39</f>
        <v>Jumaj Zona 6, Huehuetenango</v>
      </c>
      <c r="K446" s="22">
        <f>+'165'!J39</f>
        <v>40702</v>
      </c>
      <c r="L446">
        <f>+'165'!K39</f>
        <v>0</v>
      </c>
      <c r="M446">
        <f>+'165'!L39</f>
        <v>165</v>
      </c>
      <c r="N446">
        <f>+'165'!M39</f>
        <v>398497</v>
      </c>
      <c r="O446">
        <f>+'165'!N39</f>
        <v>1691879</v>
      </c>
      <c r="P446">
        <f>+'165'!O39</f>
        <v>0</v>
      </c>
    </row>
    <row r="447" spans="1:16" x14ac:dyDescent="0.25">
      <c r="A447" s="20" t="str">
        <f ca="1">SUBSTITUTE(MID(_xlfn.FORMULATEXT(D447),4,4),"'","")</f>
        <v>165</v>
      </c>
      <c r="B447">
        <f>+'165'!A40</f>
        <v>38</v>
      </c>
      <c r="C447" t="str">
        <f>+'165'!B40</f>
        <v>Pinus sp.</v>
      </c>
      <c r="D447">
        <f>+'165'!C40</f>
        <v>18.5</v>
      </c>
      <c r="E447">
        <f>+'165'!D40</f>
        <v>11</v>
      </c>
      <c r="F447" t="str">
        <f>+'165'!E40</f>
        <v>---</v>
      </c>
      <c r="G447" t="str">
        <f>+'165'!F40</f>
        <v>Sano</v>
      </c>
      <c r="H447">
        <f>+'165'!G40</f>
        <v>0</v>
      </c>
      <c r="I447" t="str">
        <f>+'165'!H40</f>
        <v>B</v>
      </c>
      <c r="J447" t="str">
        <f>+'165'!I40</f>
        <v>Jumaj Zona 6, Huehuetenango</v>
      </c>
      <c r="K447" s="22">
        <f>+'165'!J40</f>
        <v>40702</v>
      </c>
      <c r="L447">
        <f>+'165'!K40</f>
        <v>0</v>
      </c>
      <c r="M447">
        <f>+'165'!L40</f>
        <v>165</v>
      </c>
      <c r="N447">
        <f>+'165'!M40</f>
        <v>398497</v>
      </c>
      <c r="O447">
        <f>+'165'!N40</f>
        <v>1691879</v>
      </c>
      <c r="P447">
        <f>+'165'!O40</f>
        <v>0</v>
      </c>
    </row>
    <row r="448" spans="1:16" x14ac:dyDescent="0.25">
      <c r="A448" s="20" t="str">
        <f ca="1">SUBSTITUTE(MID(_xlfn.FORMULATEXT(D448),4,4),"'","")</f>
        <v>165</v>
      </c>
      <c r="B448">
        <f>+'165'!A41</f>
        <v>39</v>
      </c>
      <c r="C448" t="str">
        <f>+'165'!B41</f>
        <v>Pinus sp.</v>
      </c>
      <c r="D448">
        <f>+'165'!C41</f>
        <v>26.5</v>
      </c>
      <c r="E448">
        <f>+'165'!D41</f>
        <v>13</v>
      </c>
      <c r="F448" t="str">
        <f>+'165'!E41</f>
        <v>---</v>
      </c>
      <c r="G448" t="str">
        <f>+'165'!F41</f>
        <v>Sano</v>
      </c>
      <c r="H448">
        <f>+'165'!G41</f>
        <v>0</v>
      </c>
      <c r="I448" t="str">
        <f>+'165'!H41</f>
        <v>B</v>
      </c>
      <c r="J448" t="str">
        <f>+'165'!I41</f>
        <v>Jumaj Zona 6, Huehuetenango</v>
      </c>
      <c r="K448" s="22">
        <f>+'165'!J41</f>
        <v>40702</v>
      </c>
      <c r="L448">
        <f>+'165'!K41</f>
        <v>0</v>
      </c>
      <c r="M448">
        <f>+'165'!L41</f>
        <v>165</v>
      </c>
      <c r="N448">
        <f>+'165'!M41</f>
        <v>398497</v>
      </c>
      <c r="O448">
        <f>+'165'!N41</f>
        <v>1691879</v>
      </c>
      <c r="P448">
        <f>+'165'!O41</f>
        <v>0</v>
      </c>
    </row>
    <row r="449" spans="1:16" x14ac:dyDescent="0.25">
      <c r="A449" s="20" t="str">
        <f ca="1">SUBSTITUTE(MID(_xlfn.FORMULATEXT(D449),4,4),"'","")</f>
        <v>165</v>
      </c>
      <c r="B449">
        <f>+'165'!A42</f>
        <v>40</v>
      </c>
      <c r="C449" t="str">
        <f>+'165'!B42</f>
        <v>Quercus sp.</v>
      </c>
      <c r="D449">
        <f>+'165'!C42</f>
        <v>14.5</v>
      </c>
      <c r="E449">
        <f>+'165'!D42</f>
        <v>7</v>
      </c>
      <c r="F449" t="str">
        <f>+'165'!E42</f>
        <v>---</v>
      </c>
      <c r="G449" t="str">
        <f>+'165'!F42</f>
        <v>Sano</v>
      </c>
      <c r="H449">
        <f>+'165'!G42</f>
        <v>0</v>
      </c>
      <c r="I449" t="str">
        <f>+'165'!H42</f>
        <v>B</v>
      </c>
      <c r="J449" t="str">
        <f>+'165'!I42</f>
        <v>Jumaj Zona 6, Huehuetenango</v>
      </c>
      <c r="K449" s="22">
        <f>+'165'!J42</f>
        <v>40702</v>
      </c>
      <c r="L449">
        <f>+'165'!K42</f>
        <v>0</v>
      </c>
      <c r="M449">
        <f>+'165'!L42</f>
        <v>165</v>
      </c>
      <c r="N449">
        <f>+'165'!M42</f>
        <v>398497</v>
      </c>
      <c r="O449">
        <f>+'165'!N42</f>
        <v>1691879</v>
      </c>
      <c r="P449">
        <f>+'165'!O42</f>
        <v>0</v>
      </c>
    </row>
    <row r="450" spans="1:16" x14ac:dyDescent="0.25">
      <c r="A450" s="20" t="str">
        <f ca="1">SUBSTITUTE(MID(_xlfn.FORMULATEXT(D450),4,4),"'","")</f>
        <v>165</v>
      </c>
      <c r="B450">
        <f>+'165'!A43</f>
        <v>41</v>
      </c>
      <c r="C450" t="str">
        <f>+'165'!B43</f>
        <v>Quercus sp.</v>
      </c>
      <c r="D450">
        <f>+'165'!C43</f>
        <v>24.5</v>
      </c>
      <c r="E450">
        <f>+'165'!D43</f>
        <v>10</v>
      </c>
      <c r="F450" t="str">
        <f>+'165'!E43</f>
        <v>---</v>
      </c>
      <c r="G450" t="str">
        <f>+'165'!F43</f>
        <v>Sano</v>
      </c>
      <c r="H450">
        <f>+'165'!G43</f>
        <v>0</v>
      </c>
      <c r="I450" t="str">
        <f>+'165'!H43</f>
        <v>B</v>
      </c>
      <c r="J450" t="str">
        <f>+'165'!I43</f>
        <v>Jumaj Zona 6, Huehuetenango</v>
      </c>
      <c r="K450" s="22">
        <f>+'165'!J43</f>
        <v>40702</v>
      </c>
      <c r="L450">
        <f>+'165'!K43</f>
        <v>0</v>
      </c>
      <c r="M450">
        <f>+'165'!L43</f>
        <v>165</v>
      </c>
      <c r="N450">
        <f>+'165'!M43</f>
        <v>398497</v>
      </c>
      <c r="O450">
        <f>+'165'!N43</f>
        <v>1691879</v>
      </c>
      <c r="P450">
        <f>+'165'!O43</f>
        <v>0</v>
      </c>
    </row>
    <row r="451" spans="1:16" x14ac:dyDescent="0.25">
      <c r="A451" s="20" t="str">
        <f ca="1">SUBSTITUTE(MID(_xlfn.FORMULATEXT(D451),4,4),"'","")</f>
        <v>166</v>
      </c>
      <c r="B451">
        <f>+'166'!A25</f>
        <v>0</v>
      </c>
      <c r="C451">
        <f>+'166'!B25</f>
        <v>0</v>
      </c>
      <c r="D451">
        <f>+'166'!C25</f>
        <v>0</v>
      </c>
      <c r="E451">
        <f>+'166'!D25</f>
        <v>0</v>
      </c>
      <c r="F451">
        <f>+'166'!E25</f>
        <v>0</v>
      </c>
      <c r="G451">
        <f>+'166'!F25</f>
        <v>0</v>
      </c>
      <c r="H451">
        <f>+'166'!G25</f>
        <v>0</v>
      </c>
      <c r="I451">
        <f>+'166'!H25</f>
        <v>0</v>
      </c>
      <c r="J451">
        <f>+'166'!I25</f>
        <v>0</v>
      </c>
      <c r="K451" s="22">
        <f>+'166'!J25</f>
        <v>0</v>
      </c>
      <c r="L451">
        <f>+'166'!K25</f>
        <v>0</v>
      </c>
      <c r="M451">
        <f>+'166'!L25</f>
        <v>0</v>
      </c>
      <c r="N451">
        <f>+'166'!M25</f>
        <v>0</v>
      </c>
      <c r="O451">
        <f>+'166'!N25</f>
        <v>0</v>
      </c>
      <c r="P451">
        <f>+'166'!O25</f>
        <v>0</v>
      </c>
    </row>
    <row r="452" spans="1:16" x14ac:dyDescent="0.25">
      <c r="A452" s="20" t="str">
        <f ca="1">SUBSTITUTE(MID(_xlfn.FORMULATEXT(D452),4,4),"'","")</f>
        <v>166</v>
      </c>
      <c r="B452">
        <f>+'166'!A3</f>
        <v>1</v>
      </c>
      <c r="C452" t="str">
        <f>+'166'!B3</f>
        <v>Pinus sp.</v>
      </c>
      <c r="D452">
        <f>+'166'!C3</f>
        <v>28.3</v>
      </c>
      <c r="E452">
        <f>+'166'!D3</f>
        <v>6</v>
      </c>
      <c r="F452" t="str">
        <f>+'166'!E3</f>
        <v>---</v>
      </c>
      <c r="G452" t="str">
        <f>+'166'!F3</f>
        <v>Sano</v>
      </c>
      <c r="H452">
        <f>+'166'!G3</f>
        <v>0</v>
      </c>
      <c r="I452" t="str">
        <f>+'166'!H3</f>
        <v>B</v>
      </c>
      <c r="J452" t="str">
        <f>+'166'!I3</f>
        <v>Jumaj Zona 6, Huehuetenango</v>
      </c>
      <c r="K452" s="22">
        <f>+'166'!J3</f>
        <v>40702</v>
      </c>
      <c r="L452">
        <f>+'166'!K3</f>
        <v>0</v>
      </c>
      <c r="M452">
        <f>+'166'!L3</f>
        <v>166</v>
      </c>
      <c r="N452">
        <f>+'166'!M3</f>
        <v>398501</v>
      </c>
      <c r="O452">
        <f>+'166'!N3</f>
        <v>1691693</v>
      </c>
      <c r="P452">
        <f>+'166'!O3</f>
        <v>0</v>
      </c>
    </row>
    <row r="453" spans="1:16" x14ac:dyDescent="0.25">
      <c r="A453" s="20" t="str">
        <f ca="1">SUBSTITUTE(MID(_xlfn.FORMULATEXT(D453),4,4),"'","")</f>
        <v>166</v>
      </c>
      <c r="B453">
        <f>+'166'!A4</f>
        <v>2</v>
      </c>
      <c r="C453" t="str">
        <f>+'166'!B4</f>
        <v>Pinus sp.</v>
      </c>
      <c r="D453">
        <f>+'166'!C4</f>
        <v>20</v>
      </c>
      <c r="E453">
        <f>+'166'!D4</f>
        <v>10</v>
      </c>
      <c r="F453" t="str">
        <f>+'166'!E4</f>
        <v>---</v>
      </c>
      <c r="G453" t="str">
        <f>+'166'!F4</f>
        <v>Sano</v>
      </c>
      <c r="H453">
        <f>+'166'!G4</f>
        <v>0</v>
      </c>
      <c r="I453" t="str">
        <f>+'166'!H4</f>
        <v>B</v>
      </c>
      <c r="J453" t="str">
        <f>+'166'!I4</f>
        <v>Jumaj Zona 6, Huehuetenango</v>
      </c>
      <c r="K453" s="22">
        <f>+'166'!J4</f>
        <v>40702</v>
      </c>
      <c r="L453">
        <f>+'166'!K4</f>
        <v>0</v>
      </c>
      <c r="M453">
        <f>+'166'!L4</f>
        <v>166</v>
      </c>
      <c r="N453">
        <f>+'166'!M4</f>
        <v>398501</v>
      </c>
      <c r="O453">
        <f>+'166'!N4</f>
        <v>1691693</v>
      </c>
      <c r="P453">
        <f>+'166'!O4</f>
        <v>0</v>
      </c>
    </row>
    <row r="454" spans="1:16" x14ac:dyDescent="0.25">
      <c r="A454" s="20" t="str">
        <f ca="1">SUBSTITUTE(MID(_xlfn.FORMULATEXT(D454),4,4),"'","")</f>
        <v>166</v>
      </c>
      <c r="B454">
        <f>+'166'!A5</f>
        <v>3</v>
      </c>
      <c r="C454" t="str">
        <f>+'166'!B5</f>
        <v>Pinus sp.</v>
      </c>
      <c r="D454">
        <f>+'166'!C5</f>
        <v>15.7</v>
      </c>
      <c r="E454">
        <f>+'166'!D5</f>
        <v>8</v>
      </c>
      <c r="F454" t="str">
        <f>+'166'!E5</f>
        <v>---</v>
      </c>
      <c r="G454" t="str">
        <f>+'166'!F5</f>
        <v>Sano</v>
      </c>
      <c r="H454">
        <f>+'166'!G5</f>
        <v>0</v>
      </c>
      <c r="I454" t="str">
        <f>+'166'!H5</f>
        <v>B</v>
      </c>
      <c r="J454" t="str">
        <f>+'166'!I5</f>
        <v>Jumaj Zona 6, Huehuetenango</v>
      </c>
      <c r="K454" s="22">
        <f>+'166'!J5</f>
        <v>40702</v>
      </c>
      <c r="L454">
        <f>+'166'!K5</f>
        <v>0</v>
      </c>
      <c r="M454">
        <f>+'166'!L5</f>
        <v>166</v>
      </c>
      <c r="N454">
        <f>+'166'!M5</f>
        <v>398501</v>
      </c>
      <c r="O454">
        <f>+'166'!N5</f>
        <v>1691693</v>
      </c>
      <c r="P454">
        <f>+'166'!O5</f>
        <v>0</v>
      </c>
    </row>
    <row r="455" spans="1:16" x14ac:dyDescent="0.25">
      <c r="A455" s="20" t="str">
        <f ca="1">SUBSTITUTE(MID(_xlfn.FORMULATEXT(D455),4,4),"'","")</f>
        <v>166</v>
      </c>
      <c r="B455">
        <f>+'166'!A6</f>
        <v>4</v>
      </c>
      <c r="C455" t="str">
        <f>+'166'!B6</f>
        <v>Pinus sp.</v>
      </c>
      <c r="D455">
        <f>+'166'!C6</f>
        <v>21.6</v>
      </c>
      <c r="E455">
        <f>+'166'!D6</f>
        <v>11</v>
      </c>
      <c r="F455" t="str">
        <f>+'166'!E6</f>
        <v>---</v>
      </c>
      <c r="G455" t="str">
        <f>+'166'!F6</f>
        <v>Sano</v>
      </c>
      <c r="H455">
        <f>+'166'!G6</f>
        <v>0</v>
      </c>
      <c r="I455" t="str">
        <f>+'166'!H6</f>
        <v>B</v>
      </c>
      <c r="J455" t="str">
        <f>+'166'!I6</f>
        <v>Jumaj Zona 6, Huehuetenango</v>
      </c>
      <c r="K455" s="22">
        <f>+'166'!J6</f>
        <v>40702</v>
      </c>
      <c r="L455">
        <f>+'166'!K6</f>
        <v>0</v>
      </c>
      <c r="M455">
        <f>+'166'!L6</f>
        <v>166</v>
      </c>
      <c r="N455">
        <f>+'166'!M6</f>
        <v>398501</v>
      </c>
      <c r="O455">
        <f>+'166'!N6</f>
        <v>1691693</v>
      </c>
      <c r="P455">
        <f>+'166'!O6</f>
        <v>0</v>
      </c>
    </row>
    <row r="456" spans="1:16" x14ac:dyDescent="0.25">
      <c r="A456" s="20" t="str">
        <f ca="1">SUBSTITUTE(MID(_xlfn.FORMULATEXT(D456),4,4),"'","")</f>
        <v>166</v>
      </c>
      <c r="B456">
        <f>+'166'!A7</f>
        <v>5</v>
      </c>
      <c r="C456" t="str">
        <f>+'166'!B7</f>
        <v>Pinus sp.</v>
      </c>
      <c r="D456">
        <f>+'166'!C7</f>
        <v>18</v>
      </c>
      <c r="E456">
        <f>+'166'!D7</f>
        <v>6</v>
      </c>
      <c r="F456" t="str">
        <f>+'166'!E7</f>
        <v>---</v>
      </c>
      <c r="G456" t="str">
        <f>+'166'!F7</f>
        <v>Sano</v>
      </c>
      <c r="H456">
        <f>+'166'!G7</f>
        <v>0</v>
      </c>
      <c r="I456" t="str">
        <f>+'166'!H7</f>
        <v>B</v>
      </c>
      <c r="J456" t="str">
        <f>+'166'!I7</f>
        <v>Jumaj Zona 6, Huehuetenango</v>
      </c>
      <c r="K456" s="22">
        <f>+'166'!J7</f>
        <v>40702</v>
      </c>
      <c r="L456">
        <f>+'166'!K7</f>
        <v>0</v>
      </c>
      <c r="M456">
        <f>+'166'!L7</f>
        <v>166</v>
      </c>
      <c r="N456">
        <f>+'166'!M7</f>
        <v>398501</v>
      </c>
      <c r="O456">
        <f>+'166'!N7</f>
        <v>1691693</v>
      </c>
      <c r="P456">
        <f>+'166'!O7</f>
        <v>0</v>
      </c>
    </row>
    <row r="457" spans="1:16" x14ac:dyDescent="0.25">
      <c r="A457" s="20" t="str">
        <f ca="1">SUBSTITUTE(MID(_xlfn.FORMULATEXT(D457),4,4),"'","")</f>
        <v>166</v>
      </c>
      <c r="B457">
        <f>+'166'!A8</f>
        <v>6</v>
      </c>
      <c r="C457" t="str">
        <f>+'166'!B8</f>
        <v>Pinus sp.</v>
      </c>
      <c r="D457">
        <f>+'166'!C8</f>
        <v>33.5</v>
      </c>
      <c r="E457">
        <f>+'166'!D8</f>
        <v>15</v>
      </c>
      <c r="F457">
        <f>+'166'!E8</f>
        <v>4</v>
      </c>
      <c r="G457" t="str">
        <f>+'166'!F8</f>
        <v>Sano</v>
      </c>
      <c r="H457">
        <f>+'166'!G8</f>
        <v>0</v>
      </c>
      <c r="I457" t="str">
        <f>+'166'!H8</f>
        <v>B</v>
      </c>
      <c r="J457" t="str">
        <f>+'166'!I8</f>
        <v>Jumaj Zona 6, Huehuetenango</v>
      </c>
      <c r="K457" s="22">
        <f>+'166'!J8</f>
        <v>40702</v>
      </c>
      <c r="L457">
        <f>+'166'!K8</f>
        <v>0</v>
      </c>
      <c r="M457">
        <f>+'166'!L8</f>
        <v>166</v>
      </c>
      <c r="N457">
        <f>+'166'!M8</f>
        <v>398501</v>
      </c>
      <c r="O457">
        <f>+'166'!N8</f>
        <v>1691693</v>
      </c>
      <c r="P457">
        <f>+'166'!O8</f>
        <v>0</v>
      </c>
    </row>
    <row r="458" spans="1:16" x14ac:dyDescent="0.25">
      <c r="A458" s="20" t="str">
        <f ca="1">SUBSTITUTE(MID(_xlfn.FORMULATEXT(D458),4,4),"'","")</f>
        <v>166</v>
      </c>
      <c r="B458">
        <f>+'166'!A9</f>
        <v>7</v>
      </c>
      <c r="C458" t="str">
        <f>+'166'!B9</f>
        <v>Pinus sp.</v>
      </c>
      <c r="D458">
        <f>+'166'!C9</f>
        <v>15.5</v>
      </c>
      <c r="E458">
        <f>+'166'!D9</f>
        <v>8</v>
      </c>
      <c r="F458" t="str">
        <f>+'166'!E9</f>
        <v>---</v>
      </c>
      <c r="G458" t="str">
        <f>+'166'!F9</f>
        <v>Sano</v>
      </c>
      <c r="H458">
        <f>+'166'!G9</f>
        <v>0</v>
      </c>
      <c r="I458" t="str">
        <f>+'166'!H9</f>
        <v>B</v>
      </c>
      <c r="J458" t="str">
        <f>+'166'!I9</f>
        <v>Jumaj Zona 6, Huehuetenango</v>
      </c>
      <c r="K458" s="22">
        <f>+'166'!J9</f>
        <v>40702</v>
      </c>
      <c r="L458">
        <f>+'166'!K9</f>
        <v>0</v>
      </c>
      <c r="M458">
        <f>+'166'!L9</f>
        <v>166</v>
      </c>
      <c r="N458">
        <f>+'166'!M9</f>
        <v>398501</v>
      </c>
      <c r="O458">
        <f>+'166'!N9</f>
        <v>1691693</v>
      </c>
      <c r="P458">
        <f>+'166'!O9</f>
        <v>0</v>
      </c>
    </row>
    <row r="459" spans="1:16" x14ac:dyDescent="0.25">
      <c r="A459" s="20" t="str">
        <f ca="1">SUBSTITUTE(MID(_xlfn.FORMULATEXT(D459),4,4),"'","")</f>
        <v>166</v>
      </c>
      <c r="B459">
        <f>+'166'!A10</f>
        <v>8</v>
      </c>
      <c r="C459" t="str">
        <f>+'166'!B10</f>
        <v>Quercus sp.</v>
      </c>
      <c r="D459">
        <f>+'166'!C10</f>
        <v>11.3</v>
      </c>
      <c r="E459">
        <f>+'166'!D10</f>
        <v>4</v>
      </c>
      <c r="F459" t="str">
        <f>+'166'!E10</f>
        <v>---</v>
      </c>
      <c r="G459" t="str">
        <f>+'166'!F10</f>
        <v>Sano</v>
      </c>
      <c r="H459">
        <f>+'166'!G10</f>
        <v>0</v>
      </c>
      <c r="I459" t="str">
        <f>+'166'!H10</f>
        <v>B</v>
      </c>
      <c r="J459" t="str">
        <f>+'166'!I10</f>
        <v>Jumaj Zona 6, Huehuetenango</v>
      </c>
      <c r="K459" s="22">
        <f>+'166'!J10</f>
        <v>40702</v>
      </c>
      <c r="L459">
        <f>+'166'!K10</f>
        <v>0</v>
      </c>
      <c r="M459">
        <f>+'166'!L10</f>
        <v>166</v>
      </c>
      <c r="N459">
        <f>+'166'!M10</f>
        <v>398501</v>
      </c>
      <c r="O459">
        <f>+'166'!N10</f>
        <v>1691693</v>
      </c>
      <c r="P459">
        <f>+'166'!O10</f>
        <v>0</v>
      </c>
    </row>
    <row r="460" spans="1:16" x14ac:dyDescent="0.25">
      <c r="A460" s="20" t="str">
        <f ca="1">SUBSTITUTE(MID(_xlfn.FORMULATEXT(D460),4,4),"'","")</f>
        <v>166</v>
      </c>
      <c r="B460">
        <f>+'166'!A11</f>
        <v>9</v>
      </c>
      <c r="C460" t="str">
        <f>+'166'!B11</f>
        <v>Quercus sp.</v>
      </c>
      <c r="D460">
        <f>+'166'!C11</f>
        <v>12.4</v>
      </c>
      <c r="E460">
        <f>+'166'!D11</f>
        <v>5</v>
      </c>
      <c r="F460" t="str">
        <f>+'166'!E11</f>
        <v>---</v>
      </c>
      <c r="G460" t="str">
        <f>+'166'!F11</f>
        <v>Sano</v>
      </c>
      <c r="H460">
        <f>+'166'!G11</f>
        <v>0</v>
      </c>
      <c r="I460" t="str">
        <f>+'166'!H11</f>
        <v>B</v>
      </c>
      <c r="J460" t="str">
        <f>+'166'!I11</f>
        <v>Jumaj Zona 6, Huehuetenango</v>
      </c>
      <c r="K460" s="22">
        <f>+'166'!J11</f>
        <v>40702</v>
      </c>
      <c r="L460">
        <f>+'166'!K11</f>
        <v>0</v>
      </c>
      <c r="M460">
        <f>+'166'!L11</f>
        <v>166</v>
      </c>
      <c r="N460">
        <f>+'166'!M11</f>
        <v>398501</v>
      </c>
      <c r="O460">
        <f>+'166'!N11</f>
        <v>1691693</v>
      </c>
      <c r="P460">
        <f>+'166'!O11</f>
        <v>0</v>
      </c>
    </row>
    <row r="461" spans="1:16" x14ac:dyDescent="0.25">
      <c r="A461" s="20" t="str">
        <f ca="1">SUBSTITUTE(MID(_xlfn.FORMULATEXT(D461),4,4),"'","")</f>
        <v>166</v>
      </c>
      <c r="B461">
        <f>+'166'!A12</f>
        <v>10</v>
      </c>
      <c r="C461" t="str">
        <f>+'166'!B12</f>
        <v>Quercus sp.</v>
      </c>
      <c r="D461">
        <f>+'166'!C12</f>
        <v>12.2</v>
      </c>
      <c r="E461">
        <f>+'166'!D12</f>
        <v>5</v>
      </c>
      <c r="F461" t="str">
        <f>+'166'!E12</f>
        <v>---</v>
      </c>
      <c r="G461" t="str">
        <f>+'166'!F12</f>
        <v>Sano</v>
      </c>
      <c r="H461">
        <f>+'166'!G12</f>
        <v>0</v>
      </c>
      <c r="I461" t="str">
        <f>+'166'!H12</f>
        <v>B</v>
      </c>
      <c r="J461" t="str">
        <f>+'166'!I12</f>
        <v>Jumaj Zona 6, Huehuetenango</v>
      </c>
      <c r="K461" s="22">
        <f>+'166'!J12</f>
        <v>40702</v>
      </c>
      <c r="L461">
        <f>+'166'!K12</f>
        <v>0</v>
      </c>
      <c r="M461">
        <f>+'166'!L12</f>
        <v>166</v>
      </c>
      <c r="N461">
        <f>+'166'!M12</f>
        <v>398501</v>
      </c>
      <c r="O461">
        <f>+'166'!N12</f>
        <v>1691693</v>
      </c>
      <c r="P461">
        <f>+'166'!O12</f>
        <v>0</v>
      </c>
    </row>
    <row r="462" spans="1:16" x14ac:dyDescent="0.25">
      <c r="A462" s="20" t="str">
        <f ca="1">SUBSTITUTE(MID(_xlfn.FORMULATEXT(D462),4,4),"'","")</f>
        <v>166</v>
      </c>
      <c r="B462">
        <f>+'166'!A13</f>
        <v>11</v>
      </c>
      <c r="C462" t="str">
        <f>+'166'!B13</f>
        <v>Arbutus Xalapensis</v>
      </c>
      <c r="D462">
        <f>+'166'!C13</f>
        <v>11</v>
      </c>
      <c r="E462">
        <f>+'166'!D13</f>
        <v>5</v>
      </c>
      <c r="F462" t="str">
        <f>+'166'!E13</f>
        <v>---</v>
      </c>
      <c r="G462" t="str">
        <f>+'166'!F13</f>
        <v>Sano</v>
      </c>
      <c r="H462">
        <f>+'166'!G13</f>
        <v>0</v>
      </c>
      <c r="I462" t="str">
        <f>+'166'!H13</f>
        <v>B</v>
      </c>
      <c r="J462" t="str">
        <f>+'166'!I13</f>
        <v>Jumaj Zona 6, Huehuetenango</v>
      </c>
      <c r="K462" s="22">
        <f>+'166'!J13</f>
        <v>40702</v>
      </c>
      <c r="L462">
        <f>+'166'!K13</f>
        <v>0</v>
      </c>
      <c r="M462">
        <f>+'166'!L13</f>
        <v>166</v>
      </c>
      <c r="N462">
        <f>+'166'!M13</f>
        <v>398501</v>
      </c>
      <c r="O462">
        <f>+'166'!N13</f>
        <v>1691693</v>
      </c>
      <c r="P462">
        <f>+'166'!O13</f>
        <v>0</v>
      </c>
    </row>
    <row r="463" spans="1:16" x14ac:dyDescent="0.25">
      <c r="A463" s="20" t="str">
        <f ca="1">SUBSTITUTE(MID(_xlfn.FORMULATEXT(D463),4,4),"'","")</f>
        <v>166</v>
      </c>
      <c r="B463">
        <f>+'166'!A14</f>
        <v>12</v>
      </c>
      <c r="C463" t="str">
        <f>+'166'!B14</f>
        <v>Pinus sp.</v>
      </c>
      <c r="D463">
        <f>+'166'!C14</f>
        <v>16.899999999999999</v>
      </c>
      <c r="E463">
        <f>+'166'!D14</f>
        <v>7</v>
      </c>
      <c r="F463" t="str">
        <f>+'166'!E14</f>
        <v>---</v>
      </c>
      <c r="G463" t="str">
        <f>+'166'!F14</f>
        <v>Sano</v>
      </c>
      <c r="H463">
        <f>+'166'!G14</f>
        <v>0</v>
      </c>
      <c r="I463" t="str">
        <f>+'166'!H14</f>
        <v>B</v>
      </c>
      <c r="J463" t="str">
        <f>+'166'!I14</f>
        <v>Jumaj Zona 6, Huehuetenango</v>
      </c>
      <c r="K463" s="22">
        <f>+'166'!J14</f>
        <v>40702</v>
      </c>
      <c r="L463">
        <f>+'166'!K14</f>
        <v>0</v>
      </c>
      <c r="M463">
        <f>+'166'!L14</f>
        <v>166</v>
      </c>
      <c r="N463">
        <f>+'166'!M14</f>
        <v>398501</v>
      </c>
      <c r="O463">
        <f>+'166'!N14</f>
        <v>1691693</v>
      </c>
      <c r="P463">
        <f>+'166'!O14</f>
        <v>0</v>
      </c>
    </row>
    <row r="464" spans="1:16" x14ac:dyDescent="0.25">
      <c r="A464" s="20" t="str">
        <f ca="1">SUBSTITUTE(MID(_xlfn.FORMULATEXT(D464),4,4),"'","")</f>
        <v>166</v>
      </c>
      <c r="B464">
        <f>+'166'!A15</f>
        <v>13</v>
      </c>
      <c r="C464" t="str">
        <f>+'166'!B15</f>
        <v>Quercus sp.</v>
      </c>
      <c r="D464">
        <f>+'166'!C15</f>
        <v>14.5</v>
      </c>
      <c r="E464">
        <f>+'166'!D15</f>
        <v>6</v>
      </c>
      <c r="F464" t="str">
        <f>+'166'!E15</f>
        <v>---</v>
      </c>
      <c r="G464" t="str">
        <f>+'166'!F15</f>
        <v>Sano</v>
      </c>
      <c r="H464">
        <f>+'166'!G15</f>
        <v>0</v>
      </c>
      <c r="I464" t="str">
        <f>+'166'!H15</f>
        <v>B</v>
      </c>
      <c r="J464" t="str">
        <f>+'166'!I15</f>
        <v>Jumaj Zona 6, Huehuetenango</v>
      </c>
      <c r="K464" s="22">
        <f>+'166'!J15</f>
        <v>40702</v>
      </c>
      <c r="L464">
        <f>+'166'!K15</f>
        <v>0</v>
      </c>
      <c r="M464">
        <f>+'166'!L15</f>
        <v>166</v>
      </c>
      <c r="N464">
        <f>+'166'!M15</f>
        <v>398501</v>
      </c>
      <c r="O464">
        <f>+'166'!N15</f>
        <v>1691693</v>
      </c>
      <c r="P464">
        <f>+'166'!O15</f>
        <v>0</v>
      </c>
    </row>
    <row r="465" spans="1:16" x14ac:dyDescent="0.25">
      <c r="A465" s="20" t="str">
        <f ca="1">SUBSTITUTE(MID(_xlfn.FORMULATEXT(D465),4,4),"'","")</f>
        <v>166</v>
      </c>
      <c r="B465">
        <f>+'166'!A16</f>
        <v>14</v>
      </c>
      <c r="C465" t="str">
        <f>+'166'!B16</f>
        <v>Quercus sp.</v>
      </c>
      <c r="D465">
        <f>+'166'!C16</f>
        <v>16.5</v>
      </c>
      <c r="E465">
        <f>+'166'!D16</f>
        <v>6</v>
      </c>
      <c r="F465" t="str">
        <f>+'166'!E16</f>
        <v>---</v>
      </c>
      <c r="G465" t="str">
        <f>+'166'!F16</f>
        <v>Sano</v>
      </c>
      <c r="H465">
        <f>+'166'!G16</f>
        <v>0</v>
      </c>
      <c r="I465" t="str">
        <f>+'166'!H16</f>
        <v>B</v>
      </c>
      <c r="J465" t="str">
        <f>+'166'!I16</f>
        <v>Jumaj Zona 6, Huehuetenango</v>
      </c>
      <c r="K465" s="22">
        <f>+'166'!J16</f>
        <v>40702</v>
      </c>
      <c r="L465">
        <f>+'166'!K16</f>
        <v>0</v>
      </c>
      <c r="M465">
        <f>+'166'!L16</f>
        <v>166</v>
      </c>
      <c r="N465">
        <f>+'166'!M16</f>
        <v>398501</v>
      </c>
      <c r="O465">
        <f>+'166'!N16</f>
        <v>1691693</v>
      </c>
      <c r="P465">
        <f>+'166'!O16</f>
        <v>0</v>
      </c>
    </row>
    <row r="466" spans="1:16" x14ac:dyDescent="0.25">
      <c r="A466" s="20" t="str">
        <f ca="1">SUBSTITUTE(MID(_xlfn.FORMULATEXT(D466),4,4),"'","")</f>
        <v>166</v>
      </c>
      <c r="B466">
        <f>+'166'!A17</f>
        <v>15</v>
      </c>
      <c r="C466" t="str">
        <f>+'166'!B17</f>
        <v>Pinus sp.</v>
      </c>
      <c r="D466">
        <f>+'166'!C17</f>
        <v>25.3</v>
      </c>
      <c r="E466">
        <f>+'166'!D17</f>
        <v>12</v>
      </c>
      <c r="F466" t="str">
        <f>+'166'!E17</f>
        <v>---</v>
      </c>
      <c r="G466" t="str">
        <f>+'166'!F17</f>
        <v>Sano</v>
      </c>
      <c r="H466">
        <f>+'166'!G17</f>
        <v>0</v>
      </c>
      <c r="I466" t="str">
        <f>+'166'!H17</f>
        <v>B</v>
      </c>
      <c r="J466" t="str">
        <f>+'166'!I17</f>
        <v>Jumaj Zona 6, Huehuetenango</v>
      </c>
      <c r="K466" s="22">
        <f>+'166'!J17</f>
        <v>40702</v>
      </c>
      <c r="L466">
        <f>+'166'!K17</f>
        <v>0</v>
      </c>
      <c r="M466">
        <f>+'166'!L17</f>
        <v>166</v>
      </c>
      <c r="N466">
        <f>+'166'!M17</f>
        <v>398501</v>
      </c>
      <c r="O466">
        <f>+'166'!N17</f>
        <v>1691693</v>
      </c>
      <c r="P466">
        <f>+'166'!O17</f>
        <v>0</v>
      </c>
    </row>
    <row r="467" spans="1:16" x14ac:dyDescent="0.25">
      <c r="A467" s="20" t="str">
        <f ca="1">SUBSTITUTE(MID(_xlfn.FORMULATEXT(D467),4,4),"'","")</f>
        <v>166</v>
      </c>
      <c r="B467">
        <f>+'166'!A18</f>
        <v>16</v>
      </c>
      <c r="C467" t="str">
        <f>+'166'!B18</f>
        <v>Arbutus Xalapensis</v>
      </c>
      <c r="D467">
        <f>+'166'!C18</f>
        <v>10</v>
      </c>
      <c r="E467">
        <f>+'166'!D18</f>
        <v>4</v>
      </c>
      <c r="F467" t="str">
        <f>+'166'!E18</f>
        <v>---</v>
      </c>
      <c r="G467" t="str">
        <f>+'166'!F18</f>
        <v>Sano</v>
      </c>
      <c r="H467">
        <f>+'166'!G18</f>
        <v>0</v>
      </c>
      <c r="I467" t="str">
        <f>+'166'!H18</f>
        <v>B</v>
      </c>
      <c r="J467" t="str">
        <f>+'166'!I18</f>
        <v>Jumaj Zona 6, Huehuetenango</v>
      </c>
      <c r="K467" s="22">
        <f>+'166'!J18</f>
        <v>40702</v>
      </c>
      <c r="L467">
        <f>+'166'!K18</f>
        <v>0</v>
      </c>
      <c r="M467">
        <f>+'166'!L18</f>
        <v>166</v>
      </c>
      <c r="N467">
        <f>+'166'!M18</f>
        <v>398501</v>
      </c>
      <c r="O467">
        <f>+'166'!N18</f>
        <v>1691693</v>
      </c>
      <c r="P467">
        <f>+'166'!O18</f>
        <v>0</v>
      </c>
    </row>
    <row r="468" spans="1:16" x14ac:dyDescent="0.25">
      <c r="A468" s="20" t="str">
        <f ca="1">SUBSTITUTE(MID(_xlfn.FORMULATEXT(D468),4,4),"'","")</f>
        <v>166</v>
      </c>
      <c r="B468">
        <f>+'166'!A19</f>
        <v>17</v>
      </c>
      <c r="C468" t="str">
        <f>+'166'!B19</f>
        <v>Quercus sp.</v>
      </c>
      <c r="D468">
        <f>+'166'!C19</f>
        <v>11.7</v>
      </c>
      <c r="E468">
        <f>+'166'!D19</f>
        <v>5</v>
      </c>
      <c r="F468" t="str">
        <f>+'166'!E19</f>
        <v>---</v>
      </c>
      <c r="G468" t="str">
        <f>+'166'!F19</f>
        <v>Sano</v>
      </c>
      <c r="H468">
        <f>+'166'!G19</f>
        <v>0</v>
      </c>
      <c r="I468" t="str">
        <f>+'166'!H19</f>
        <v>B</v>
      </c>
      <c r="J468" t="str">
        <f>+'166'!I19</f>
        <v>Jumaj Zona 6, Huehuetenango</v>
      </c>
      <c r="K468" s="22">
        <f>+'166'!J19</f>
        <v>40702</v>
      </c>
      <c r="L468">
        <f>+'166'!K19</f>
        <v>0</v>
      </c>
      <c r="M468">
        <f>+'166'!L19</f>
        <v>166</v>
      </c>
      <c r="N468">
        <f>+'166'!M19</f>
        <v>398501</v>
      </c>
      <c r="O468">
        <f>+'166'!N19</f>
        <v>1691693</v>
      </c>
      <c r="P468">
        <f>+'166'!O19</f>
        <v>0</v>
      </c>
    </row>
    <row r="469" spans="1:16" x14ac:dyDescent="0.25">
      <c r="A469" s="20" t="str">
        <f ca="1">SUBSTITUTE(MID(_xlfn.FORMULATEXT(D469),4,4),"'","")</f>
        <v>166</v>
      </c>
      <c r="B469">
        <f>+'166'!A20</f>
        <v>18</v>
      </c>
      <c r="C469" t="str">
        <f>+'166'!B20</f>
        <v>Pinus sp.</v>
      </c>
      <c r="D469">
        <f>+'166'!C20</f>
        <v>34</v>
      </c>
      <c r="E469">
        <f>+'166'!D20</f>
        <v>17</v>
      </c>
      <c r="F469" t="str">
        <f>+'166'!E20</f>
        <v>---</v>
      </c>
      <c r="G469" t="str">
        <f>+'166'!F20</f>
        <v>Sano</v>
      </c>
      <c r="H469">
        <f>+'166'!G20</f>
        <v>0</v>
      </c>
      <c r="I469" t="str">
        <f>+'166'!H20</f>
        <v>B</v>
      </c>
      <c r="J469" t="str">
        <f>+'166'!I20</f>
        <v>Jumaj Zona 6, Huehuetenango</v>
      </c>
      <c r="K469" s="22">
        <f>+'166'!J20</f>
        <v>40702</v>
      </c>
      <c r="L469">
        <f>+'166'!K20</f>
        <v>0</v>
      </c>
      <c r="M469">
        <f>+'166'!L20</f>
        <v>166</v>
      </c>
      <c r="N469">
        <f>+'166'!M20</f>
        <v>398501</v>
      </c>
      <c r="O469">
        <f>+'166'!N20</f>
        <v>1691693</v>
      </c>
      <c r="P469">
        <f>+'166'!O20</f>
        <v>0</v>
      </c>
    </row>
    <row r="470" spans="1:16" x14ac:dyDescent="0.25">
      <c r="A470" s="20" t="str">
        <f ca="1">SUBSTITUTE(MID(_xlfn.FORMULATEXT(D470),4,4),"'","")</f>
        <v>166</v>
      </c>
      <c r="B470">
        <f>+'166'!A21</f>
        <v>19</v>
      </c>
      <c r="C470" t="str">
        <f>+'166'!B21</f>
        <v>Arbutus Xalapensis</v>
      </c>
      <c r="D470">
        <f>+'166'!C21</f>
        <v>11.6</v>
      </c>
      <c r="E470">
        <f>+'166'!D21</f>
        <v>6</v>
      </c>
      <c r="F470" t="str">
        <f>+'166'!E21</f>
        <v>---</v>
      </c>
      <c r="G470" t="str">
        <f>+'166'!F21</f>
        <v>Sano</v>
      </c>
      <c r="H470">
        <f>+'166'!G21</f>
        <v>0</v>
      </c>
      <c r="I470" t="str">
        <f>+'166'!H21</f>
        <v>B</v>
      </c>
      <c r="J470" t="str">
        <f>+'166'!I21</f>
        <v>Jumaj Zona 6, Huehuetenango</v>
      </c>
      <c r="K470" s="22">
        <f>+'166'!J21</f>
        <v>40702</v>
      </c>
      <c r="L470">
        <f>+'166'!K21</f>
        <v>0</v>
      </c>
      <c r="M470">
        <f>+'166'!L21</f>
        <v>166</v>
      </c>
      <c r="N470">
        <f>+'166'!M21</f>
        <v>398501</v>
      </c>
      <c r="O470">
        <f>+'166'!N21</f>
        <v>1691693</v>
      </c>
      <c r="P470">
        <f>+'166'!O21</f>
        <v>0</v>
      </c>
    </row>
    <row r="471" spans="1:16" x14ac:dyDescent="0.25">
      <c r="A471" s="20" t="str">
        <f ca="1">SUBSTITUTE(MID(_xlfn.FORMULATEXT(D471),4,4),"'","")</f>
        <v>166</v>
      </c>
      <c r="B471">
        <f>+'166'!A22</f>
        <v>20</v>
      </c>
      <c r="C471" t="str">
        <f>+'166'!B22</f>
        <v>Pinus sp.</v>
      </c>
      <c r="D471">
        <f>+'166'!C22</f>
        <v>16.5</v>
      </c>
      <c r="E471">
        <f>+'166'!D22</f>
        <v>6</v>
      </c>
      <c r="F471" t="str">
        <f>+'166'!E22</f>
        <v>---</v>
      </c>
      <c r="G471" t="str">
        <f>+'166'!F22</f>
        <v>Sano</v>
      </c>
      <c r="H471">
        <f>+'166'!G22</f>
        <v>0</v>
      </c>
      <c r="I471" t="str">
        <f>+'166'!H22</f>
        <v>B</v>
      </c>
      <c r="J471" t="str">
        <f>+'166'!I22</f>
        <v>Jumaj Zona 6, Huehuetenango</v>
      </c>
      <c r="K471" s="22">
        <f>+'166'!J22</f>
        <v>40702</v>
      </c>
      <c r="L471">
        <f>+'166'!K22</f>
        <v>0</v>
      </c>
      <c r="M471">
        <f>+'166'!L22</f>
        <v>166</v>
      </c>
      <c r="N471">
        <f>+'166'!M22</f>
        <v>398501</v>
      </c>
      <c r="O471">
        <f>+'166'!N22</f>
        <v>1691693</v>
      </c>
      <c r="P471">
        <f>+'166'!O22</f>
        <v>0</v>
      </c>
    </row>
    <row r="472" spans="1:16" x14ac:dyDescent="0.25">
      <c r="A472" s="20" t="str">
        <f ca="1">SUBSTITUTE(MID(_xlfn.FORMULATEXT(D472),4,4),"'","")</f>
        <v>166</v>
      </c>
      <c r="B472">
        <f>+'166'!A23</f>
        <v>21</v>
      </c>
      <c r="C472" t="str">
        <f>+'166'!B23</f>
        <v>Pinus sp.</v>
      </c>
      <c r="D472">
        <f>+'166'!C23</f>
        <v>19.600000000000001</v>
      </c>
      <c r="E472">
        <f>+'166'!D23</f>
        <v>6</v>
      </c>
      <c r="F472" t="str">
        <f>+'166'!E23</f>
        <v>---</v>
      </c>
      <c r="G472" t="str">
        <f>+'166'!F23</f>
        <v>Sano</v>
      </c>
      <c r="H472">
        <f>+'166'!G23</f>
        <v>0</v>
      </c>
      <c r="I472" t="str">
        <f>+'166'!H23</f>
        <v>B</v>
      </c>
      <c r="J472" t="str">
        <f>+'166'!I23</f>
        <v>Jumaj Zona 6, Huehuetenango</v>
      </c>
      <c r="K472" s="22">
        <f>+'166'!J23</f>
        <v>40702</v>
      </c>
      <c r="L472">
        <f>+'166'!K23</f>
        <v>0</v>
      </c>
      <c r="M472">
        <f>+'166'!L23</f>
        <v>166</v>
      </c>
      <c r="N472">
        <f>+'166'!M23</f>
        <v>398501</v>
      </c>
      <c r="O472">
        <f>+'166'!N23</f>
        <v>1691693</v>
      </c>
      <c r="P472">
        <f>+'166'!O23</f>
        <v>0</v>
      </c>
    </row>
    <row r="473" spans="1:16" x14ac:dyDescent="0.25">
      <c r="A473" s="20" t="str">
        <f ca="1">SUBSTITUTE(MID(_xlfn.FORMULATEXT(D473),4,4),"'","")</f>
        <v>166</v>
      </c>
      <c r="B473">
        <f>+'166'!A24</f>
        <v>22</v>
      </c>
      <c r="C473" t="str">
        <f>+'166'!B24</f>
        <v>Pinus sp.</v>
      </c>
      <c r="D473">
        <f>+'166'!C24</f>
        <v>28</v>
      </c>
      <c r="E473">
        <f>+'166'!D24</f>
        <v>12</v>
      </c>
      <c r="F473" t="str">
        <f>+'166'!E24</f>
        <v>---</v>
      </c>
      <c r="G473" t="str">
        <f>+'166'!F24</f>
        <v>Sano</v>
      </c>
      <c r="H473">
        <f>+'166'!G24</f>
        <v>0</v>
      </c>
      <c r="I473" t="str">
        <f>+'166'!H24</f>
        <v>B</v>
      </c>
      <c r="J473" t="str">
        <f>+'166'!I24</f>
        <v>Jumaj Zona 6, Huehuetenango</v>
      </c>
      <c r="K473" s="22">
        <f>+'166'!J24</f>
        <v>40702</v>
      </c>
      <c r="L473">
        <f>+'166'!K24</f>
        <v>0</v>
      </c>
      <c r="M473">
        <f>+'166'!L24</f>
        <v>166</v>
      </c>
      <c r="N473">
        <f>+'166'!M24</f>
        <v>398501</v>
      </c>
      <c r="O473">
        <f>+'166'!N24</f>
        <v>1691693</v>
      </c>
      <c r="P473">
        <f>+'166'!O24</f>
        <v>0</v>
      </c>
    </row>
    <row r="474" spans="1:16" x14ac:dyDescent="0.25">
      <c r="A474" s="20" t="str">
        <f ca="1">SUBSTITUTE(MID(_xlfn.FORMULATEXT(D474),4,4),"'","")</f>
        <v>167</v>
      </c>
      <c r="B474">
        <f>+'167'!A15</f>
        <v>0</v>
      </c>
      <c r="C474">
        <f>+'167'!B15</f>
        <v>0</v>
      </c>
      <c r="D474">
        <f>+'167'!C15</f>
        <v>0</v>
      </c>
      <c r="E474">
        <f>+'167'!D15</f>
        <v>0</v>
      </c>
      <c r="F474">
        <f>+'167'!E15</f>
        <v>0</v>
      </c>
      <c r="G474">
        <f>+'167'!F15</f>
        <v>0</v>
      </c>
      <c r="H474">
        <f>+'167'!G15</f>
        <v>0</v>
      </c>
      <c r="I474">
        <f>+'167'!H15</f>
        <v>0</v>
      </c>
      <c r="J474">
        <f>+'167'!I15</f>
        <v>0</v>
      </c>
      <c r="K474" s="22">
        <f>+'167'!J15</f>
        <v>0</v>
      </c>
      <c r="L474">
        <f>+'167'!K15</f>
        <v>0</v>
      </c>
      <c r="M474">
        <f>+'167'!L15</f>
        <v>0</v>
      </c>
      <c r="N474">
        <f>+'167'!M15</f>
        <v>0</v>
      </c>
      <c r="O474">
        <f>+'167'!N15</f>
        <v>0</v>
      </c>
      <c r="P474">
        <f>+'167'!O15</f>
        <v>0</v>
      </c>
    </row>
    <row r="475" spans="1:16" x14ac:dyDescent="0.25">
      <c r="A475" s="20" t="str">
        <f ca="1">SUBSTITUTE(MID(_xlfn.FORMULATEXT(D475),4,4),"'","")</f>
        <v>167</v>
      </c>
      <c r="B475">
        <f>+'167'!A3</f>
        <v>1</v>
      </c>
      <c r="C475" t="str">
        <f>+'167'!B3</f>
        <v>Pinus sp.</v>
      </c>
      <c r="D475">
        <f>+'167'!C3</f>
        <v>30</v>
      </c>
      <c r="E475">
        <f>+'167'!D3</f>
        <v>8</v>
      </c>
      <c r="F475" t="str">
        <f>+'167'!E3</f>
        <v>---</v>
      </c>
      <c r="G475" t="str">
        <f>+'167'!F3</f>
        <v>Sano</v>
      </c>
      <c r="H475">
        <f>+'167'!G3</f>
        <v>0</v>
      </c>
      <c r="I475" t="str">
        <f>+'167'!H3</f>
        <v>B</v>
      </c>
      <c r="J475" t="str">
        <f>+'167'!I3</f>
        <v>Cancelaj, Huehuetenango</v>
      </c>
      <c r="K475" s="22">
        <f>+'167'!J3</f>
        <v>40702</v>
      </c>
      <c r="L475">
        <f>+'167'!K3</f>
        <v>0</v>
      </c>
      <c r="M475">
        <f>+'167'!L3</f>
        <v>167</v>
      </c>
      <c r="N475">
        <f>+'167'!M3</f>
        <v>398491</v>
      </c>
      <c r="O475">
        <f>+'167'!N3</f>
        <v>1691376</v>
      </c>
      <c r="P475">
        <f>+'167'!O3</f>
        <v>0</v>
      </c>
    </row>
    <row r="476" spans="1:16" x14ac:dyDescent="0.25">
      <c r="A476" s="20" t="str">
        <f ca="1">SUBSTITUTE(MID(_xlfn.FORMULATEXT(D476),4,4),"'","")</f>
        <v>167</v>
      </c>
      <c r="B476">
        <f>+'167'!A4</f>
        <v>2</v>
      </c>
      <c r="C476" t="str">
        <f>+'167'!B4</f>
        <v>Pinus sp.</v>
      </c>
      <c r="D476">
        <f>+'167'!C4</f>
        <v>29.3</v>
      </c>
      <c r="E476">
        <f>+'167'!D4</f>
        <v>11</v>
      </c>
      <c r="F476" t="str">
        <f>+'167'!E4</f>
        <v>---</v>
      </c>
      <c r="G476" t="str">
        <f>+'167'!F4</f>
        <v>Sano</v>
      </c>
      <c r="H476">
        <f>+'167'!G4</f>
        <v>0</v>
      </c>
      <c r="I476" t="str">
        <f>+'167'!H4</f>
        <v>B</v>
      </c>
      <c r="J476" t="str">
        <f>+'167'!I4</f>
        <v>Cancelaj, Huehuetenango</v>
      </c>
      <c r="K476" s="22">
        <f>+'167'!J4</f>
        <v>40702</v>
      </c>
      <c r="L476">
        <f>+'167'!K4</f>
        <v>0</v>
      </c>
      <c r="M476">
        <f>+'167'!L4</f>
        <v>167</v>
      </c>
      <c r="N476">
        <f>+'167'!M4</f>
        <v>398491</v>
      </c>
      <c r="O476">
        <f>+'167'!N4</f>
        <v>1691376</v>
      </c>
      <c r="P476">
        <f>+'167'!O4</f>
        <v>0</v>
      </c>
    </row>
    <row r="477" spans="1:16" x14ac:dyDescent="0.25">
      <c r="A477" s="20" t="str">
        <f ca="1">SUBSTITUTE(MID(_xlfn.FORMULATEXT(D477),4,4),"'","")</f>
        <v>167</v>
      </c>
      <c r="B477">
        <f>+'167'!A5</f>
        <v>3</v>
      </c>
      <c r="C477" t="str">
        <f>+'167'!B5</f>
        <v>Quercus sp.</v>
      </c>
      <c r="D477">
        <f>+'167'!C5</f>
        <v>10.199999999999999</v>
      </c>
      <c r="E477">
        <f>+'167'!D5</f>
        <v>5</v>
      </c>
      <c r="F477" t="str">
        <f>+'167'!E5</f>
        <v>---</v>
      </c>
      <c r="G477" t="str">
        <f>+'167'!F5</f>
        <v>Sano</v>
      </c>
      <c r="H477">
        <f>+'167'!G5</f>
        <v>0</v>
      </c>
      <c r="I477" t="str">
        <f>+'167'!H5</f>
        <v>B</v>
      </c>
      <c r="J477" t="str">
        <f>+'167'!I5</f>
        <v>Cancelaj, Huehuetenango</v>
      </c>
      <c r="K477" s="22">
        <f>+'167'!J5</f>
        <v>40702</v>
      </c>
      <c r="L477">
        <f>+'167'!K5</f>
        <v>0</v>
      </c>
      <c r="M477">
        <f>+'167'!L5</f>
        <v>167</v>
      </c>
      <c r="N477">
        <f>+'167'!M5</f>
        <v>398491</v>
      </c>
      <c r="O477">
        <f>+'167'!N5</f>
        <v>1691376</v>
      </c>
      <c r="P477">
        <f>+'167'!O5</f>
        <v>0</v>
      </c>
    </row>
    <row r="478" spans="1:16" x14ac:dyDescent="0.25">
      <c r="A478" s="20" t="str">
        <f ca="1">SUBSTITUTE(MID(_xlfn.FORMULATEXT(D478),4,4),"'","")</f>
        <v>167</v>
      </c>
      <c r="B478">
        <f>+'167'!A6</f>
        <v>4</v>
      </c>
      <c r="C478" t="str">
        <f>+'167'!B6</f>
        <v>Pinus sp.</v>
      </c>
      <c r="D478">
        <f>+'167'!C6</f>
        <v>42.8</v>
      </c>
      <c r="E478">
        <f>+'167'!D6</f>
        <v>12</v>
      </c>
      <c r="F478" t="str">
        <f>+'167'!E6</f>
        <v>---</v>
      </c>
      <c r="G478" t="str">
        <f>+'167'!F6</f>
        <v>Sano</v>
      </c>
      <c r="H478">
        <f>+'167'!G6</f>
        <v>0</v>
      </c>
      <c r="I478" t="str">
        <f>+'167'!H6</f>
        <v>B</v>
      </c>
      <c r="J478" t="str">
        <f>+'167'!I6</f>
        <v>Cancelaj, Huehuetenango</v>
      </c>
      <c r="K478" s="22">
        <f>+'167'!J6</f>
        <v>40702</v>
      </c>
      <c r="L478">
        <f>+'167'!K6</f>
        <v>0</v>
      </c>
      <c r="M478">
        <f>+'167'!L6</f>
        <v>167</v>
      </c>
      <c r="N478">
        <f>+'167'!M6</f>
        <v>398491</v>
      </c>
      <c r="O478">
        <f>+'167'!N6</f>
        <v>1691376</v>
      </c>
      <c r="P478">
        <f>+'167'!O6</f>
        <v>0</v>
      </c>
    </row>
    <row r="479" spans="1:16" x14ac:dyDescent="0.25">
      <c r="A479" s="20" t="str">
        <f ca="1">SUBSTITUTE(MID(_xlfn.FORMULATEXT(D479),4,4),"'","")</f>
        <v>167</v>
      </c>
      <c r="B479">
        <f>+'167'!A7</f>
        <v>5</v>
      </c>
      <c r="C479" t="str">
        <f>+'167'!B7</f>
        <v>Pinus sp.</v>
      </c>
      <c r="D479">
        <f>+'167'!C7</f>
        <v>43.3</v>
      </c>
      <c r="E479">
        <f>+'167'!D7</f>
        <v>15</v>
      </c>
      <c r="F479" t="str">
        <f>+'167'!E7</f>
        <v>---</v>
      </c>
      <c r="G479" t="str">
        <f>+'167'!F7</f>
        <v>Sano</v>
      </c>
      <c r="H479">
        <f>+'167'!G7</f>
        <v>0</v>
      </c>
      <c r="I479" t="str">
        <f>+'167'!H7</f>
        <v>B</v>
      </c>
      <c r="J479" t="str">
        <f>+'167'!I7</f>
        <v>Cancelaj, Huehuetenango</v>
      </c>
      <c r="K479" s="22">
        <f>+'167'!J7</f>
        <v>40702</v>
      </c>
      <c r="L479">
        <f>+'167'!K7</f>
        <v>0</v>
      </c>
      <c r="M479">
        <f>+'167'!L7</f>
        <v>167</v>
      </c>
      <c r="N479">
        <f>+'167'!M7</f>
        <v>398491</v>
      </c>
      <c r="O479">
        <f>+'167'!N7</f>
        <v>1691376</v>
      </c>
      <c r="P479">
        <f>+'167'!O7</f>
        <v>0</v>
      </c>
    </row>
    <row r="480" spans="1:16" x14ac:dyDescent="0.25">
      <c r="A480" s="20" t="str">
        <f ca="1">SUBSTITUTE(MID(_xlfn.FORMULATEXT(D480),4,4),"'","")</f>
        <v>167</v>
      </c>
      <c r="B480">
        <f>+'167'!A8</f>
        <v>6</v>
      </c>
      <c r="C480" t="str">
        <f>+'167'!B8</f>
        <v>Pinus sp.</v>
      </c>
      <c r="D480">
        <f>+'167'!C8</f>
        <v>36.4</v>
      </c>
      <c r="E480">
        <f>+'167'!D8</f>
        <v>10</v>
      </c>
      <c r="F480" t="str">
        <f>+'167'!E8</f>
        <v>---</v>
      </c>
      <c r="G480" t="str">
        <f>+'167'!F8</f>
        <v>Sano</v>
      </c>
      <c r="H480">
        <f>+'167'!G8</f>
        <v>0</v>
      </c>
      <c r="I480" t="str">
        <f>+'167'!H8</f>
        <v>B</v>
      </c>
      <c r="J480" t="str">
        <f>+'167'!I8</f>
        <v>Cancelaj, Huehuetenango</v>
      </c>
      <c r="K480" s="22">
        <f>+'167'!J8</f>
        <v>40702</v>
      </c>
      <c r="L480">
        <f>+'167'!K8</f>
        <v>0</v>
      </c>
      <c r="M480">
        <f>+'167'!L8</f>
        <v>167</v>
      </c>
      <c r="N480">
        <f>+'167'!M8</f>
        <v>398491</v>
      </c>
      <c r="O480">
        <f>+'167'!N8</f>
        <v>1691376</v>
      </c>
      <c r="P480">
        <f>+'167'!O8</f>
        <v>0</v>
      </c>
    </row>
    <row r="481" spans="1:16" x14ac:dyDescent="0.25">
      <c r="A481" s="20" t="str">
        <f ca="1">SUBSTITUTE(MID(_xlfn.FORMULATEXT(D481),4,4),"'","")</f>
        <v>167</v>
      </c>
      <c r="B481">
        <f>+'167'!A9</f>
        <v>7</v>
      </c>
      <c r="C481" t="str">
        <f>+'167'!B9</f>
        <v>Pinus sp.</v>
      </c>
      <c r="D481">
        <f>+'167'!C9</f>
        <v>31.8</v>
      </c>
      <c r="E481">
        <f>+'167'!D9</f>
        <v>10</v>
      </c>
      <c r="F481" t="str">
        <f>+'167'!E9</f>
        <v>---</v>
      </c>
      <c r="G481" t="str">
        <f>+'167'!F9</f>
        <v>Sano</v>
      </c>
      <c r="H481">
        <f>+'167'!G9</f>
        <v>0</v>
      </c>
      <c r="I481" t="str">
        <f>+'167'!H9</f>
        <v>B</v>
      </c>
      <c r="J481" t="str">
        <f>+'167'!I9</f>
        <v>Cancelaj, Huehuetenango</v>
      </c>
      <c r="K481" s="22">
        <f>+'167'!J9</f>
        <v>40702</v>
      </c>
      <c r="L481">
        <f>+'167'!K9</f>
        <v>0</v>
      </c>
      <c r="M481">
        <f>+'167'!L9</f>
        <v>167</v>
      </c>
      <c r="N481">
        <f>+'167'!M9</f>
        <v>398491</v>
      </c>
      <c r="O481">
        <f>+'167'!N9</f>
        <v>1691376</v>
      </c>
      <c r="P481">
        <f>+'167'!O9</f>
        <v>0</v>
      </c>
    </row>
    <row r="482" spans="1:16" x14ac:dyDescent="0.25">
      <c r="A482" s="20" t="str">
        <f ca="1">SUBSTITUTE(MID(_xlfn.FORMULATEXT(D482),4,4),"'","")</f>
        <v>167</v>
      </c>
      <c r="B482">
        <f>+'167'!A10</f>
        <v>8</v>
      </c>
      <c r="C482" t="str">
        <f>+'167'!B10</f>
        <v>Pinus sp.</v>
      </c>
      <c r="D482">
        <f>+'167'!C10</f>
        <v>30.1</v>
      </c>
      <c r="E482">
        <f>+'167'!D10</f>
        <v>11</v>
      </c>
      <c r="F482" t="str">
        <f>+'167'!E10</f>
        <v>---</v>
      </c>
      <c r="G482" t="str">
        <f>+'167'!F10</f>
        <v>Sano</v>
      </c>
      <c r="H482">
        <f>+'167'!G10</f>
        <v>0</v>
      </c>
      <c r="I482" t="str">
        <f>+'167'!H10</f>
        <v>B</v>
      </c>
      <c r="J482" t="str">
        <f>+'167'!I10</f>
        <v>Cancelaj, Huehuetenango</v>
      </c>
      <c r="K482" s="22">
        <f>+'167'!J10</f>
        <v>40702</v>
      </c>
      <c r="L482">
        <f>+'167'!K10</f>
        <v>0</v>
      </c>
      <c r="M482">
        <f>+'167'!L10</f>
        <v>167</v>
      </c>
      <c r="N482">
        <f>+'167'!M10</f>
        <v>398491</v>
      </c>
      <c r="O482">
        <f>+'167'!N10</f>
        <v>1691376</v>
      </c>
      <c r="P482">
        <f>+'167'!O10</f>
        <v>0</v>
      </c>
    </row>
    <row r="483" spans="1:16" x14ac:dyDescent="0.25">
      <c r="A483" s="20" t="str">
        <f ca="1">SUBSTITUTE(MID(_xlfn.FORMULATEXT(D483),4,4),"'","")</f>
        <v>167</v>
      </c>
      <c r="B483">
        <f>+'167'!A11</f>
        <v>9</v>
      </c>
      <c r="C483" t="str">
        <f>+'167'!B11</f>
        <v>Quercus sp.</v>
      </c>
      <c r="D483">
        <f>+'167'!C11</f>
        <v>10.8</v>
      </c>
      <c r="E483">
        <f>+'167'!D11</f>
        <v>8</v>
      </c>
      <c r="F483" t="str">
        <f>+'167'!E11</f>
        <v>---</v>
      </c>
      <c r="G483" t="str">
        <f>+'167'!F11</f>
        <v>Sano</v>
      </c>
      <c r="H483">
        <f>+'167'!G11</f>
        <v>0</v>
      </c>
      <c r="I483" t="str">
        <f>+'167'!H11</f>
        <v>B</v>
      </c>
      <c r="J483" t="str">
        <f>+'167'!I11</f>
        <v>Cancelaj, Huehuetenango</v>
      </c>
      <c r="K483" s="22">
        <f>+'167'!J11</f>
        <v>40702</v>
      </c>
      <c r="L483">
        <f>+'167'!K11</f>
        <v>0</v>
      </c>
      <c r="M483">
        <f>+'167'!L11</f>
        <v>167</v>
      </c>
      <c r="N483">
        <f>+'167'!M11</f>
        <v>398491</v>
      </c>
      <c r="O483">
        <f>+'167'!N11</f>
        <v>1691376</v>
      </c>
      <c r="P483">
        <f>+'167'!O11</f>
        <v>0</v>
      </c>
    </row>
    <row r="484" spans="1:16" x14ac:dyDescent="0.25">
      <c r="A484" s="20" t="str">
        <f ca="1">SUBSTITUTE(MID(_xlfn.FORMULATEXT(D484),4,4),"'","")</f>
        <v>167</v>
      </c>
      <c r="B484">
        <f>+'167'!A12</f>
        <v>10</v>
      </c>
      <c r="C484" t="str">
        <f>+'167'!B12</f>
        <v>Quercus sp.</v>
      </c>
      <c r="D484">
        <f>+'167'!C12</f>
        <v>15</v>
      </c>
      <c r="E484">
        <f>+'167'!D12</f>
        <v>8</v>
      </c>
      <c r="F484" t="str">
        <f>+'167'!E12</f>
        <v>---</v>
      </c>
      <c r="G484" t="str">
        <f>+'167'!F12</f>
        <v>Sano</v>
      </c>
      <c r="H484">
        <f>+'167'!G12</f>
        <v>0</v>
      </c>
      <c r="I484" t="str">
        <f>+'167'!H12</f>
        <v>B</v>
      </c>
      <c r="J484" t="str">
        <f>+'167'!I12</f>
        <v>Cancelaj, Huehuetenango</v>
      </c>
      <c r="K484" s="22">
        <f>+'167'!J12</f>
        <v>40702</v>
      </c>
      <c r="L484">
        <f>+'167'!K12</f>
        <v>0</v>
      </c>
      <c r="M484">
        <f>+'167'!L12</f>
        <v>167</v>
      </c>
      <c r="N484">
        <f>+'167'!M12</f>
        <v>398491</v>
      </c>
      <c r="O484">
        <f>+'167'!N12</f>
        <v>1691376</v>
      </c>
      <c r="P484">
        <f>+'167'!O12</f>
        <v>0</v>
      </c>
    </row>
    <row r="485" spans="1:16" x14ac:dyDescent="0.25">
      <c r="A485" s="20" t="str">
        <f ca="1">SUBSTITUTE(MID(_xlfn.FORMULATEXT(D485),4,4),"'","")</f>
        <v>167</v>
      </c>
      <c r="B485">
        <f>+'167'!A13</f>
        <v>11</v>
      </c>
      <c r="C485" t="str">
        <f>+'167'!B13</f>
        <v>Quercus sp.</v>
      </c>
      <c r="D485">
        <f>+'167'!C13</f>
        <v>11.7</v>
      </c>
      <c r="E485">
        <f>+'167'!D13</f>
        <v>7</v>
      </c>
      <c r="F485" t="str">
        <f>+'167'!E13</f>
        <v>---</v>
      </c>
      <c r="G485" t="str">
        <f>+'167'!F13</f>
        <v>Sano</v>
      </c>
      <c r="H485">
        <f>+'167'!G13</f>
        <v>0</v>
      </c>
      <c r="I485" t="str">
        <f>+'167'!H13</f>
        <v>B</v>
      </c>
      <c r="J485" t="str">
        <f>+'167'!I13</f>
        <v>Cancelaj, Huehuetenango</v>
      </c>
      <c r="K485" s="22">
        <f>+'167'!J13</f>
        <v>40702</v>
      </c>
      <c r="L485">
        <f>+'167'!K13</f>
        <v>0</v>
      </c>
      <c r="M485">
        <f>+'167'!L13</f>
        <v>167</v>
      </c>
      <c r="N485">
        <f>+'167'!M13</f>
        <v>398491</v>
      </c>
      <c r="O485">
        <f>+'167'!N13</f>
        <v>1691376</v>
      </c>
      <c r="P485">
        <f>+'167'!O13</f>
        <v>0</v>
      </c>
    </row>
    <row r="486" spans="1:16" x14ac:dyDescent="0.25">
      <c r="A486" s="20" t="str">
        <f ca="1">SUBSTITUTE(MID(_xlfn.FORMULATEXT(D486),4,4),"'","")</f>
        <v>167</v>
      </c>
      <c r="B486">
        <f>+'167'!A14</f>
        <v>12</v>
      </c>
      <c r="C486" t="str">
        <f>+'167'!B14</f>
        <v>Quercus sp.</v>
      </c>
      <c r="D486">
        <f>+'167'!C14</f>
        <v>12.1</v>
      </c>
      <c r="E486">
        <f>+'167'!D14</f>
        <v>5</v>
      </c>
      <c r="F486" t="str">
        <f>+'167'!E14</f>
        <v>---</v>
      </c>
      <c r="G486" t="str">
        <f>+'167'!F14</f>
        <v>Sano</v>
      </c>
      <c r="H486">
        <f>+'167'!G14</f>
        <v>0</v>
      </c>
      <c r="I486" t="str">
        <f>+'167'!H14</f>
        <v>B</v>
      </c>
      <c r="J486" t="str">
        <f>+'167'!I14</f>
        <v>Cancelaj, Huehuetenango</v>
      </c>
      <c r="K486" s="22">
        <f>+'167'!J14</f>
        <v>40702</v>
      </c>
      <c r="L486">
        <f>+'167'!K14</f>
        <v>0</v>
      </c>
      <c r="M486">
        <f>+'167'!L14</f>
        <v>167</v>
      </c>
      <c r="N486">
        <f>+'167'!M14</f>
        <v>398491</v>
      </c>
      <c r="O486">
        <f>+'167'!N14</f>
        <v>1691376</v>
      </c>
      <c r="P486">
        <f>+'167'!O14</f>
        <v>0</v>
      </c>
    </row>
    <row r="487" spans="1:16" x14ac:dyDescent="0.25">
      <c r="A487" s="20" t="str">
        <f ca="1">SUBSTITUTE(MID(_xlfn.FORMULATEXT(D487),4,4),"'","")</f>
        <v>176</v>
      </c>
      <c r="B487">
        <f>+'176'!A3</f>
        <v>1</v>
      </c>
      <c r="C487" t="str">
        <f>+'176'!B3</f>
        <v>Quercus sp.</v>
      </c>
      <c r="D487">
        <f>+'176'!C3</f>
        <v>10.1</v>
      </c>
      <c r="E487">
        <f>+'176'!D3</f>
        <v>12</v>
      </c>
      <c r="F487">
        <f>+'176'!E3</f>
        <v>5</v>
      </c>
      <c r="G487" t="str">
        <f>+'176'!F3</f>
        <v>Sano</v>
      </c>
      <c r="H487">
        <f>+'176'!G3</f>
        <v>0</v>
      </c>
      <c r="I487" t="str">
        <f>+'176'!H3</f>
        <v>B</v>
      </c>
      <c r="J487" t="str">
        <f>+'176'!I3</f>
        <v>Cerro Negro, Sunul, Huehuetenango</v>
      </c>
      <c r="K487" s="22">
        <f>+'176'!J3</f>
        <v>40701</v>
      </c>
      <c r="L487">
        <f>+'176'!K3</f>
        <v>0</v>
      </c>
      <c r="M487">
        <f>+'176'!L3</f>
        <v>176</v>
      </c>
      <c r="N487">
        <f>+'176'!M3</f>
        <v>398388</v>
      </c>
      <c r="O487">
        <f>+'176'!N3</f>
        <v>1689705</v>
      </c>
      <c r="P487">
        <f>+'176'!O3</f>
        <v>0</v>
      </c>
    </row>
    <row r="488" spans="1:16" x14ac:dyDescent="0.25">
      <c r="A488" s="20" t="str">
        <f ca="1">SUBSTITUTE(MID(_xlfn.FORMULATEXT(D488),4,4),"'","")</f>
        <v>176</v>
      </c>
      <c r="B488">
        <f>+'176'!A4</f>
        <v>2</v>
      </c>
      <c r="C488" t="str">
        <f>+'176'!B4</f>
        <v>Quercus sp.</v>
      </c>
      <c r="D488">
        <f>+'176'!C4</f>
        <v>10.199999999999999</v>
      </c>
      <c r="E488">
        <f>+'176'!D4</f>
        <v>12</v>
      </c>
      <c r="F488">
        <f>+'176'!E4</f>
        <v>5</v>
      </c>
      <c r="G488" t="str">
        <f>+'176'!F4</f>
        <v>Sano</v>
      </c>
      <c r="H488">
        <f>+'176'!G4</f>
        <v>0</v>
      </c>
      <c r="I488" t="str">
        <f>+'176'!H4</f>
        <v>B</v>
      </c>
      <c r="J488" t="str">
        <f>+'176'!I4</f>
        <v>Cerro Negro, Sunul, Huehuetenango</v>
      </c>
      <c r="K488" s="22">
        <f>+'176'!J4</f>
        <v>40701</v>
      </c>
      <c r="L488">
        <f>+'176'!K4</f>
        <v>0</v>
      </c>
      <c r="M488">
        <f>+'176'!L4</f>
        <v>176</v>
      </c>
      <c r="N488">
        <f>+'176'!M4</f>
        <v>398388</v>
      </c>
      <c r="O488">
        <f>+'176'!N4</f>
        <v>1689705</v>
      </c>
      <c r="P488">
        <f>+'176'!O4</f>
        <v>0</v>
      </c>
    </row>
    <row r="489" spans="1:16" x14ac:dyDescent="0.25">
      <c r="A489" s="20" t="str">
        <f ca="1">SUBSTITUTE(MID(_xlfn.FORMULATEXT(D489),4,4),"'","")</f>
        <v>176</v>
      </c>
      <c r="B489">
        <f>+'176'!A5</f>
        <v>3</v>
      </c>
      <c r="C489" t="str">
        <f>+'176'!B5</f>
        <v>Quercus sp.</v>
      </c>
      <c r="D489">
        <f>+'176'!C5</f>
        <v>10</v>
      </c>
      <c r="E489">
        <f>+'176'!D5</f>
        <v>12</v>
      </c>
      <c r="F489">
        <f>+'176'!E5</f>
        <v>5</v>
      </c>
      <c r="G489" t="str">
        <f>+'176'!F5</f>
        <v>Sano</v>
      </c>
      <c r="H489">
        <f>+'176'!G5</f>
        <v>0</v>
      </c>
      <c r="I489" t="str">
        <f>+'176'!H5</f>
        <v>B</v>
      </c>
      <c r="J489" t="str">
        <f>+'176'!I5</f>
        <v>Cerro Negro, Sunul, Huehuetenango</v>
      </c>
      <c r="K489" s="22">
        <f>+'176'!J5</f>
        <v>40701</v>
      </c>
      <c r="L489">
        <f>+'176'!K5</f>
        <v>0</v>
      </c>
      <c r="M489">
        <f>+'176'!L5</f>
        <v>176</v>
      </c>
      <c r="N489">
        <f>+'176'!M5</f>
        <v>398388</v>
      </c>
      <c r="O489">
        <f>+'176'!N5</f>
        <v>1689705</v>
      </c>
      <c r="P489">
        <f>+'176'!O5</f>
        <v>0</v>
      </c>
    </row>
    <row r="490" spans="1:16" x14ac:dyDescent="0.25">
      <c r="A490" s="20" t="str">
        <f ca="1">SUBSTITUTE(MID(_xlfn.FORMULATEXT(D490),4,4),"'","")</f>
        <v>176</v>
      </c>
      <c r="B490">
        <f>+'176'!A6</f>
        <v>4</v>
      </c>
      <c r="C490" t="str">
        <f>+'176'!B6</f>
        <v>Quercus sp.</v>
      </c>
      <c r="D490">
        <f>+'176'!C6</f>
        <v>10.5</v>
      </c>
      <c r="E490">
        <f>+'176'!D6</f>
        <v>14</v>
      </c>
      <c r="F490">
        <f>+'176'!E6</f>
        <v>5</v>
      </c>
      <c r="G490" t="str">
        <f>+'176'!F6</f>
        <v>Sano</v>
      </c>
      <c r="H490">
        <f>+'176'!G6</f>
        <v>0</v>
      </c>
      <c r="I490" t="str">
        <f>+'176'!H6</f>
        <v>B</v>
      </c>
      <c r="J490" t="str">
        <f>+'176'!I6</f>
        <v>Cerro Negro, Sunul, Huehuetenango</v>
      </c>
      <c r="K490" s="22">
        <f>+'176'!J6</f>
        <v>40701</v>
      </c>
      <c r="L490">
        <f>+'176'!K6</f>
        <v>0</v>
      </c>
      <c r="M490">
        <f>+'176'!L6</f>
        <v>176</v>
      </c>
      <c r="N490">
        <f>+'176'!M6</f>
        <v>398388</v>
      </c>
      <c r="O490">
        <f>+'176'!N6</f>
        <v>1689705</v>
      </c>
      <c r="P490">
        <f>+'176'!O6</f>
        <v>0</v>
      </c>
    </row>
    <row r="491" spans="1:16" x14ac:dyDescent="0.25">
      <c r="A491" s="20" t="str">
        <f ca="1">SUBSTITUTE(MID(_xlfn.FORMULATEXT(D491),4,4),"'","")</f>
        <v>176</v>
      </c>
      <c r="B491">
        <f>+'176'!A7</f>
        <v>5</v>
      </c>
      <c r="C491" t="str">
        <f>+'176'!B7</f>
        <v>Quercus sp.</v>
      </c>
      <c r="D491">
        <f>+'176'!C7</f>
        <v>10.6</v>
      </c>
      <c r="E491">
        <f>+'176'!D7</f>
        <v>15</v>
      </c>
      <c r="F491">
        <f>+'176'!E7</f>
        <v>4</v>
      </c>
      <c r="G491" t="str">
        <f>+'176'!F7</f>
        <v>Sano</v>
      </c>
      <c r="H491">
        <f>+'176'!G7</f>
        <v>0</v>
      </c>
      <c r="I491" t="str">
        <f>+'176'!H7</f>
        <v>B</v>
      </c>
      <c r="J491" t="str">
        <f>+'176'!I7</f>
        <v>Cerro Negro, Sunul, Huehuetenango</v>
      </c>
      <c r="K491" s="22">
        <f>+'176'!J7</f>
        <v>40701</v>
      </c>
      <c r="L491">
        <f>+'176'!K7</f>
        <v>0</v>
      </c>
      <c r="M491">
        <f>+'176'!L7</f>
        <v>176</v>
      </c>
      <c r="N491">
        <f>+'176'!M7</f>
        <v>398388</v>
      </c>
      <c r="O491">
        <f>+'176'!N7</f>
        <v>1689705</v>
      </c>
      <c r="P491">
        <f>+'176'!O7</f>
        <v>0</v>
      </c>
    </row>
    <row r="492" spans="1:16" x14ac:dyDescent="0.25">
      <c r="A492" s="20" t="str">
        <f ca="1">SUBSTITUTE(MID(_xlfn.FORMULATEXT(D492),4,4),"'","")</f>
        <v>176</v>
      </c>
      <c r="B492">
        <f>+'176'!A8</f>
        <v>6</v>
      </c>
      <c r="C492" t="str">
        <f>+'176'!B8</f>
        <v>Quercus sp.</v>
      </c>
      <c r="D492">
        <f>+'176'!C8</f>
        <v>10.5</v>
      </c>
      <c r="E492">
        <f>+'176'!D8</f>
        <v>12</v>
      </c>
      <c r="F492">
        <f>+'176'!E8</f>
        <v>5</v>
      </c>
      <c r="G492" t="str">
        <f>+'176'!F8</f>
        <v>Sano</v>
      </c>
      <c r="H492">
        <f>+'176'!G8</f>
        <v>0</v>
      </c>
      <c r="I492" t="str">
        <f>+'176'!H8</f>
        <v>B</v>
      </c>
      <c r="J492" t="str">
        <f>+'176'!I8</f>
        <v>Cerro Negro, Sunul, Huehuetenango</v>
      </c>
      <c r="K492" s="22">
        <f>+'176'!J8</f>
        <v>40701</v>
      </c>
      <c r="L492">
        <f>+'176'!K8</f>
        <v>0</v>
      </c>
      <c r="M492">
        <f>+'176'!L8</f>
        <v>176</v>
      </c>
      <c r="N492">
        <f>+'176'!M8</f>
        <v>398388</v>
      </c>
      <c r="O492">
        <f>+'176'!N8</f>
        <v>1689705</v>
      </c>
      <c r="P492">
        <f>+'176'!O8</f>
        <v>0</v>
      </c>
    </row>
    <row r="493" spans="1:16" x14ac:dyDescent="0.25">
      <c r="A493" s="20" t="str">
        <f ca="1">SUBSTITUTE(MID(_xlfn.FORMULATEXT(D493),4,4),"'","")</f>
        <v>176</v>
      </c>
      <c r="B493">
        <f>+'176'!A9</f>
        <v>7</v>
      </c>
      <c r="C493" t="str">
        <f>+'176'!B9</f>
        <v>Quercus sp.</v>
      </c>
      <c r="D493">
        <f>+'176'!C9</f>
        <v>10.1</v>
      </c>
      <c r="E493">
        <f>+'176'!D9</f>
        <v>12</v>
      </c>
      <c r="F493">
        <f>+'176'!E9</f>
        <v>5</v>
      </c>
      <c r="G493" t="str">
        <f>+'176'!F9</f>
        <v>Sano</v>
      </c>
      <c r="H493">
        <f>+'176'!G9</f>
        <v>0</v>
      </c>
      <c r="I493" t="str">
        <f>+'176'!H9</f>
        <v>B</v>
      </c>
      <c r="J493" t="str">
        <f>+'176'!I9</f>
        <v>Cerro Negro, Sunul, Huehuetenango</v>
      </c>
      <c r="K493" s="22">
        <f>+'176'!J9</f>
        <v>40701</v>
      </c>
      <c r="L493">
        <f>+'176'!K9</f>
        <v>0</v>
      </c>
      <c r="M493">
        <f>+'176'!L9</f>
        <v>176</v>
      </c>
      <c r="N493">
        <f>+'176'!M9</f>
        <v>398388</v>
      </c>
      <c r="O493">
        <f>+'176'!N9</f>
        <v>1689705</v>
      </c>
      <c r="P493">
        <f>+'176'!O9</f>
        <v>0</v>
      </c>
    </row>
    <row r="494" spans="1:16" x14ac:dyDescent="0.25">
      <c r="A494" s="20" t="str">
        <f ca="1">SUBSTITUTE(MID(_xlfn.FORMULATEXT(D494),4,4),"'","")</f>
        <v>176</v>
      </c>
      <c r="B494">
        <f>+'176'!A10</f>
        <v>8</v>
      </c>
      <c r="C494" t="str">
        <f>+'176'!B10</f>
        <v>Quercus sp.</v>
      </c>
      <c r="D494">
        <f>+'176'!C10</f>
        <v>10.3</v>
      </c>
      <c r="E494">
        <f>+'176'!D10</f>
        <v>6</v>
      </c>
      <c r="F494">
        <f>+'176'!E10</f>
        <v>5</v>
      </c>
      <c r="G494" t="str">
        <f>+'176'!F10</f>
        <v>Sano</v>
      </c>
      <c r="H494">
        <f>+'176'!G10</f>
        <v>0</v>
      </c>
      <c r="I494" t="str">
        <f>+'176'!H10</f>
        <v>B</v>
      </c>
      <c r="J494" t="str">
        <f>+'176'!I10</f>
        <v>Cerro Negro, Sunul, Huehuetenango</v>
      </c>
      <c r="K494" s="22">
        <f>+'176'!J10</f>
        <v>40701</v>
      </c>
      <c r="L494">
        <f>+'176'!K10</f>
        <v>0</v>
      </c>
      <c r="M494">
        <f>+'176'!L10</f>
        <v>176</v>
      </c>
      <c r="N494">
        <f>+'176'!M10</f>
        <v>398388</v>
      </c>
      <c r="O494">
        <f>+'176'!N10</f>
        <v>1689705</v>
      </c>
      <c r="P494">
        <f>+'176'!O10</f>
        <v>0</v>
      </c>
    </row>
    <row r="495" spans="1:16" x14ac:dyDescent="0.25">
      <c r="A495" s="20" t="str">
        <f ca="1">SUBSTITUTE(MID(_xlfn.FORMULATEXT(D495),4,4),"'","")</f>
        <v>177</v>
      </c>
      <c r="B495">
        <f>+'177'!A15</f>
        <v>0</v>
      </c>
      <c r="C495">
        <f>+'177'!B15</f>
        <v>0</v>
      </c>
      <c r="D495">
        <f>+'177'!C15</f>
        <v>0</v>
      </c>
      <c r="E495">
        <f>+'177'!D15</f>
        <v>0</v>
      </c>
      <c r="F495">
        <f>+'177'!E15</f>
        <v>0</v>
      </c>
      <c r="G495">
        <f>+'177'!F15</f>
        <v>0</v>
      </c>
      <c r="H495">
        <f>+'177'!G15</f>
        <v>0</v>
      </c>
      <c r="I495">
        <f>+'177'!H15</f>
        <v>0</v>
      </c>
      <c r="J495">
        <f>+'177'!I15</f>
        <v>0</v>
      </c>
      <c r="K495" s="22">
        <f>+'177'!J15</f>
        <v>0</v>
      </c>
      <c r="L495">
        <f>+'177'!K15</f>
        <v>0</v>
      </c>
      <c r="M495">
        <f>+'177'!L15</f>
        <v>0</v>
      </c>
      <c r="N495">
        <f>+'177'!M15</f>
        <v>0</v>
      </c>
      <c r="O495">
        <f>+'177'!N15</f>
        <v>0</v>
      </c>
      <c r="P495">
        <f>+'177'!O15</f>
        <v>0</v>
      </c>
    </row>
    <row r="496" spans="1:16" x14ac:dyDescent="0.25">
      <c r="A496" s="20" t="str">
        <f ca="1">SUBSTITUTE(MID(_xlfn.FORMULATEXT(D496),4,4),"'","")</f>
        <v>177</v>
      </c>
      <c r="B496">
        <f>+'177'!A3</f>
        <v>1</v>
      </c>
      <c r="C496" t="str">
        <f>+'177'!B3</f>
        <v>Madrón</v>
      </c>
      <c r="D496">
        <f>+'177'!C3</f>
        <v>15</v>
      </c>
      <c r="E496">
        <f>+'177'!D3</f>
        <v>6</v>
      </c>
      <c r="F496" t="str">
        <f>+'177'!E3</f>
        <v>---</v>
      </c>
      <c r="G496" t="str">
        <f>+'177'!F3</f>
        <v>Sano</v>
      </c>
      <c r="H496">
        <f>+'177'!G3</f>
        <v>0</v>
      </c>
      <c r="I496" t="str">
        <f>+'177'!H3</f>
        <v>B</v>
      </c>
      <c r="J496" t="str">
        <f>+'177'!I3</f>
        <v>Sunul, Huehuetenango</v>
      </c>
      <c r="K496" s="22">
        <f>+'177'!J3</f>
        <v>40701</v>
      </c>
      <c r="L496">
        <f>+'177'!K3</f>
        <v>0</v>
      </c>
      <c r="M496">
        <f>+'177'!L3</f>
        <v>177</v>
      </c>
      <c r="N496">
        <f>+'177'!M3</f>
        <v>398339</v>
      </c>
      <c r="O496">
        <f>+'177'!N3</f>
        <v>1689054</v>
      </c>
      <c r="P496">
        <f>+'177'!O3</f>
        <v>0</v>
      </c>
    </row>
    <row r="497" spans="1:16" x14ac:dyDescent="0.25">
      <c r="A497" s="20" t="str">
        <f ca="1">SUBSTITUTE(MID(_xlfn.FORMULATEXT(D497),4,4),"'","")</f>
        <v>177</v>
      </c>
      <c r="B497">
        <f>+'177'!A4</f>
        <v>2</v>
      </c>
      <c r="C497" t="str">
        <f>+'177'!B4</f>
        <v>Quercus sp.</v>
      </c>
      <c r="D497">
        <f>+'177'!C4</f>
        <v>10.3</v>
      </c>
      <c r="E497">
        <f>+'177'!D4</f>
        <v>4</v>
      </c>
      <c r="F497" t="str">
        <f>+'177'!E4</f>
        <v>---</v>
      </c>
      <c r="G497" t="str">
        <f>+'177'!F4</f>
        <v>Sano</v>
      </c>
      <c r="H497">
        <f>+'177'!G4</f>
        <v>0</v>
      </c>
      <c r="I497" t="str">
        <f>+'177'!H4</f>
        <v>B</v>
      </c>
      <c r="J497" t="str">
        <f>+'177'!I4</f>
        <v>Sunul, Huehuetenango</v>
      </c>
      <c r="K497" s="22">
        <f>+'177'!J4</f>
        <v>40701</v>
      </c>
      <c r="L497">
        <f>+'177'!K4</f>
        <v>0</v>
      </c>
      <c r="M497">
        <f>+'177'!L4</f>
        <v>177</v>
      </c>
      <c r="N497">
        <f>+'177'!M4</f>
        <v>398339</v>
      </c>
      <c r="O497">
        <f>+'177'!N4</f>
        <v>1689054</v>
      </c>
      <c r="P497">
        <f>+'177'!O4</f>
        <v>0</v>
      </c>
    </row>
    <row r="498" spans="1:16" x14ac:dyDescent="0.25">
      <c r="A498" s="20" t="str">
        <f ca="1">SUBSTITUTE(MID(_xlfn.FORMULATEXT(D498),4,4),"'","")</f>
        <v>177</v>
      </c>
      <c r="B498">
        <f>+'177'!A5</f>
        <v>3</v>
      </c>
      <c r="C498" t="str">
        <f>+'177'!B5</f>
        <v>Quercus sp.</v>
      </c>
      <c r="D498">
        <f>+'177'!C5</f>
        <v>10.199999999999999</v>
      </c>
      <c r="E498">
        <f>+'177'!D5</f>
        <v>5</v>
      </c>
      <c r="F498" t="str">
        <f>+'177'!E5</f>
        <v>---</v>
      </c>
      <c r="G498" t="str">
        <f>+'177'!F5</f>
        <v>Sano</v>
      </c>
      <c r="H498">
        <f>+'177'!G5</f>
        <v>0</v>
      </c>
      <c r="I498" t="str">
        <f>+'177'!H5</f>
        <v>B</v>
      </c>
      <c r="J498" t="str">
        <f>+'177'!I5</f>
        <v>Sunul, Huehuetenango</v>
      </c>
      <c r="K498" s="22">
        <f>+'177'!J5</f>
        <v>40701</v>
      </c>
      <c r="L498">
        <f>+'177'!K5</f>
        <v>0</v>
      </c>
      <c r="M498">
        <f>+'177'!L5</f>
        <v>177</v>
      </c>
      <c r="N498">
        <f>+'177'!M5</f>
        <v>398339</v>
      </c>
      <c r="O498">
        <f>+'177'!N5</f>
        <v>1689054</v>
      </c>
      <c r="P498">
        <f>+'177'!O5</f>
        <v>0</v>
      </c>
    </row>
    <row r="499" spans="1:16" x14ac:dyDescent="0.25">
      <c r="A499" s="20" t="str">
        <f ca="1">SUBSTITUTE(MID(_xlfn.FORMULATEXT(D499),4,4),"'","")</f>
        <v>177</v>
      </c>
      <c r="B499">
        <f>+'177'!A6</f>
        <v>4</v>
      </c>
      <c r="C499" t="str">
        <f>+'177'!B6</f>
        <v>Machiche</v>
      </c>
      <c r="D499">
        <f>+'177'!C6</f>
        <v>10.4</v>
      </c>
      <c r="E499">
        <f>+'177'!D6</f>
        <v>4</v>
      </c>
      <c r="F499" t="str">
        <f>+'177'!E6</f>
        <v>---</v>
      </c>
      <c r="G499" t="str">
        <f>+'177'!F6</f>
        <v>Sano</v>
      </c>
      <c r="H499">
        <f>+'177'!G6</f>
        <v>0</v>
      </c>
      <c r="I499" t="str">
        <f>+'177'!H6</f>
        <v>B</v>
      </c>
      <c r="J499" t="str">
        <f>+'177'!I6</f>
        <v>Sunul, Huehuetenango</v>
      </c>
      <c r="K499" s="22">
        <f>+'177'!J6</f>
        <v>40701</v>
      </c>
      <c r="L499">
        <f>+'177'!K6</f>
        <v>0</v>
      </c>
      <c r="M499">
        <f>+'177'!L6</f>
        <v>177</v>
      </c>
      <c r="N499">
        <f>+'177'!M6</f>
        <v>398339</v>
      </c>
      <c r="O499">
        <f>+'177'!N6</f>
        <v>1689054</v>
      </c>
      <c r="P499">
        <f>+'177'!O6</f>
        <v>0</v>
      </c>
    </row>
    <row r="500" spans="1:16" x14ac:dyDescent="0.25">
      <c r="A500" s="20" t="str">
        <f ca="1">SUBSTITUTE(MID(_xlfn.FORMULATEXT(D500),4,4),"'","")</f>
        <v>177</v>
      </c>
      <c r="B500">
        <f>+'177'!A7</f>
        <v>5</v>
      </c>
      <c r="C500" t="str">
        <f>+'177'!B7</f>
        <v>Machiche</v>
      </c>
      <c r="D500">
        <f>+'177'!C7</f>
        <v>10.5</v>
      </c>
      <c r="E500">
        <f>+'177'!D7</f>
        <v>4</v>
      </c>
      <c r="F500" t="str">
        <f>+'177'!E7</f>
        <v>---</v>
      </c>
      <c r="G500" t="str">
        <f>+'177'!F7</f>
        <v>Sano</v>
      </c>
      <c r="H500">
        <f>+'177'!G7</f>
        <v>0</v>
      </c>
      <c r="I500" t="str">
        <f>+'177'!H7</f>
        <v>B</v>
      </c>
      <c r="J500" t="str">
        <f>+'177'!I7</f>
        <v>Sunul, Huehuetenango</v>
      </c>
      <c r="K500" s="22">
        <f>+'177'!J7</f>
        <v>40701</v>
      </c>
      <c r="L500">
        <f>+'177'!K7</f>
        <v>0</v>
      </c>
      <c r="M500">
        <f>+'177'!L7</f>
        <v>177</v>
      </c>
      <c r="N500">
        <f>+'177'!M7</f>
        <v>398339</v>
      </c>
      <c r="O500">
        <f>+'177'!N7</f>
        <v>1689054</v>
      </c>
      <c r="P500">
        <f>+'177'!O7</f>
        <v>0</v>
      </c>
    </row>
    <row r="501" spans="1:16" x14ac:dyDescent="0.25">
      <c r="A501" s="20" t="str">
        <f ca="1">SUBSTITUTE(MID(_xlfn.FORMULATEXT(D501),4,4),"'","")</f>
        <v>177</v>
      </c>
      <c r="B501">
        <f>+'177'!A8</f>
        <v>6</v>
      </c>
      <c r="C501" t="str">
        <f>+'177'!B8</f>
        <v>Machiche</v>
      </c>
      <c r="D501">
        <f>+'177'!C8</f>
        <v>11</v>
      </c>
      <c r="E501">
        <f>+'177'!D8</f>
        <v>4</v>
      </c>
      <c r="F501" t="str">
        <f>+'177'!E8</f>
        <v>---</v>
      </c>
      <c r="G501" t="str">
        <f>+'177'!F8</f>
        <v>Sano</v>
      </c>
      <c r="H501">
        <f>+'177'!G8</f>
        <v>0</v>
      </c>
      <c r="I501" t="str">
        <f>+'177'!H8</f>
        <v>B</v>
      </c>
      <c r="J501" t="str">
        <f>+'177'!I8</f>
        <v>Sunul, Huehuetenango</v>
      </c>
      <c r="K501" s="22">
        <f>+'177'!J8</f>
        <v>40701</v>
      </c>
      <c r="L501">
        <f>+'177'!K8</f>
        <v>0</v>
      </c>
      <c r="M501">
        <f>+'177'!L8</f>
        <v>177</v>
      </c>
      <c r="N501">
        <f>+'177'!M8</f>
        <v>398339</v>
      </c>
      <c r="O501">
        <f>+'177'!N8</f>
        <v>1689054</v>
      </c>
      <c r="P501">
        <f>+'177'!O8</f>
        <v>0</v>
      </c>
    </row>
    <row r="502" spans="1:16" x14ac:dyDescent="0.25">
      <c r="A502" s="20" t="str">
        <f ca="1">SUBSTITUTE(MID(_xlfn.FORMULATEXT(D502),4,4),"'","")</f>
        <v>177</v>
      </c>
      <c r="B502">
        <f>+'177'!A9</f>
        <v>7</v>
      </c>
      <c r="C502" t="str">
        <f>+'177'!B9</f>
        <v>Machiche</v>
      </c>
      <c r="D502">
        <f>+'177'!C9</f>
        <v>10.3</v>
      </c>
      <c r="E502">
        <f>+'177'!D9</f>
        <v>4</v>
      </c>
      <c r="F502" t="str">
        <f>+'177'!E9</f>
        <v>---</v>
      </c>
      <c r="G502" t="str">
        <f>+'177'!F9</f>
        <v>Sano</v>
      </c>
      <c r="H502">
        <f>+'177'!G9</f>
        <v>0</v>
      </c>
      <c r="I502" t="str">
        <f>+'177'!H9</f>
        <v>B</v>
      </c>
      <c r="J502" t="str">
        <f>+'177'!I9</f>
        <v>Sunul, Huehuetenango</v>
      </c>
      <c r="K502" s="22">
        <f>+'177'!J9</f>
        <v>40701</v>
      </c>
      <c r="L502">
        <f>+'177'!K9</f>
        <v>0</v>
      </c>
      <c r="M502">
        <f>+'177'!L9</f>
        <v>177</v>
      </c>
      <c r="N502">
        <f>+'177'!M9</f>
        <v>398339</v>
      </c>
      <c r="O502">
        <f>+'177'!N9</f>
        <v>1689054</v>
      </c>
      <c r="P502">
        <f>+'177'!O9</f>
        <v>0</v>
      </c>
    </row>
    <row r="503" spans="1:16" x14ac:dyDescent="0.25">
      <c r="A503" s="20" t="str">
        <f ca="1">SUBSTITUTE(MID(_xlfn.FORMULATEXT(D503),4,4),"'","")</f>
        <v>177</v>
      </c>
      <c r="B503">
        <f>+'177'!A10</f>
        <v>8</v>
      </c>
      <c r="C503" t="str">
        <f>+'177'!B10</f>
        <v>Machiche</v>
      </c>
      <c r="D503">
        <f>+'177'!C10</f>
        <v>10.4</v>
      </c>
      <c r="E503">
        <f>+'177'!D10</f>
        <v>4</v>
      </c>
      <c r="F503" t="str">
        <f>+'177'!E10</f>
        <v>---</v>
      </c>
      <c r="G503" t="str">
        <f>+'177'!F10</f>
        <v>Sano</v>
      </c>
      <c r="H503">
        <f>+'177'!G10</f>
        <v>0</v>
      </c>
      <c r="I503" t="str">
        <f>+'177'!H10</f>
        <v>B</v>
      </c>
      <c r="J503" t="str">
        <f>+'177'!I10</f>
        <v>Sunul, Huehuetenango</v>
      </c>
      <c r="K503" s="22">
        <f>+'177'!J10</f>
        <v>40701</v>
      </c>
      <c r="L503">
        <f>+'177'!K10</f>
        <v>0</v>
      </c>
      <c r="M503">
        <f>+'177'!L10</f>
        <v>177</v>
      </c>
      <c r="N503">
        <f>+'177'!M10</f>
        <v>398339</v>
      </c>
      <c r="O503">
        <f>+'177'!N10</f>
        <v>1689054</v>
      </c>
      <c r="P503">
        <f>+'177'!O10</f>
        <v>0</v>
      </c>
    </row>
    <row r="504" spans="1:16" x14ac:dyDescent="0.25">
      <c r="A504" s="20" t="str">
        <f ca="1">SUBSTITUTE(MID(_xlfn.FORMULATEXT(D504),4,4),"'","")</f>
        <v>177</v>
      </c>
      <c r="B504">
        <f>+'177'!A11</f>
        <v>9</v>
      </c>
      <c r="C504" t="str">
        <f>+'177'!B11</f>
        <v>Machiche</v>
      </c>
      <c r="D504">
        <f>+'177'!C11</f>
        <v>10.199999999999999</v>
      </c>
      <c r="E504">
        <f>+'177'!D11</f>
        <v>4</v>
      </c>
      <c r="F504" t="str">
        <f>+'177'!E11</f>
        <v>---</v>
      </c>
      <c r="G504" t="str">
        <f>+'177'!F11</f>
        <v>Sano</v>
      </c>
      <c r="H504">
        <f>+'177'!G11</f>
        <v>0</v>
      </c>
      <c r="I504" t="str">
        <f>+'177'!H11</f>
        <v>B</v>
      </c>
      <c r="J504" t="str">
        <f>+'177'!I11</f>
        <v>Sunul, Huehuetenango</v>
      </c>
      <c r="K504" s="22">
        <f>+'177'!J11</f>
        <v>40701</v>
      </c>
      <c r="L504">
        <f>+'177'!K11</f>
        <v>0</v>
      </c>
      <c r="M504">
        <f>+'177'!L11</f>
        <v>177</v>
      </c>
      <c r="N504">
        <f>+'177'!M11</f>
        <v>398339</v>
      </c>
      <c r="O504">
        <f>+'177'!N11</f>
        <v>1689054</v>
      </c>
      <c r="P504">
        <f>+'177'!O11</f>
        <v>0</v>
      </c>
    </row>
    <row r="505" spans="1:16" x14ac:dyDescent="0.25">
      <c r="A505" s="20" t="str">
        <f ca="1">SUBSTITUTE(MID(_xlfn.FORMULATEXT(D505),4,4),"'","")</f>
        <v>177</v>
      </c>
      <c r="B505">
        <f>+'177'!A12</f>
        <v>10</v>
      </c>
      <c r="C505" t="str">
        <f>+'177'!B12</f>
        <v>Machiche</v>
      </c>
      <c r="D505">
        <f>+'177'!C12</f>
        <v>10.1</v>
      </c>
      <c r="E505">
        <f>+'177'!D12</f>
        <v>4</v>
      </c>
      <c r="F505" t="str">
        <f>+'177'!E12</f>
        <v>---</v>
      </c>
      <c r="G505" t="str">
        <f>+'177'!F12</f>
        <v>Sano</v>
      </c>
      <c r="H505">
        <f>+'177'!G12</f>
        <v>0</v>
      </c>
      <c r="I505" t="str">
        <f>+'177'!H12</f>
        <v>B</v>
      </c>
      <c r="J505" t="str">
        <f>+'177'!I12</f>
        <v>Sunul, Huehuetenango</v>
      </c>
      <c r="K505" s="22">
        <f>+'177'!J12</f>
        <v>40701</v>
      </c>
      <c r="L505">
        <f>+'177'!K12</f>
        <v>0</v>
      </c>
      <c r="M505">
        <f>+'177'!L12</f>
        <v>177</v>
      </c>
      <c r="N505">
        <f>+'177'!M12</f>
        <v>398339</v>
      </c>
      <c r="O505">
        <f>+'177'!N12</f>
        <v>1689054</v>
      </c>
      <c r="P505">
        <f>+'177'!O12</f>
        <v>0</v>
      </c>
    </row>
    <row r="506" spans="1:16" x14ac:dyDescent="0.25">
      <c r="A506" s="20" t="str">
        <f ca="1">SUBSTITUTE(MID(_xlfn.FORMULATEXT(D506),4,4),"'","")</f>
        <v>177</v>
      </c>
      <c r="B506">
        <f>+'177'!A13</f>
        <v>11</v>
      </c>
      <c r="C506" t="str">
        <f>+'177'!B13</f>
        <v>Machiche</v>
      </c>
      <c r="D506">
        <f>+'177'!C13</f>
        <v>10</v>
      </c>
      <c r="E506">
        <f>+'177'!D13</f>
        <v>4</v>
      </c>
      <c r="F506" t="str">
        <f>+'177'!E13</f>
        <v>---</v>
      </c>
      <c r="G506" t="str">
        <f>+'177'!F13</f>
        <v>Sano</v>
      </c>
      <c r="H506">
        <f>+'177'!G13</f>
        <v>0</v>
      </c>
      <c r="I506" t="str">
        <f>+'177'!H13</f>
        <v>B</v>
      </c>
      <c r="J506" t="str">
        <f>+'177'!I13</f>
        <v>Sunul, Huehuetenango</v>
      </c>
      <c r="K506" s="22">
        <f>+'177'!J13</f>
        <v>40701</v>
      </c>
      <c r="L506">
        <f>+'177'!K13</f>
        <v>0</v>
      </c>
      <c r="M506">
        <f>+'177'!L13</f>
        <v>177</v>
      </c>
      <c r="N506">
        <f>+'177'!M13</f>
        <v>398339</v>
      </c>
      <c r="O506">
        <f>+'177'!N13</f>
        <v>1689054</v>
      </c>
      <c r="P506">
        <f>+'177'!O13</f>
        <v>0</v>
      </c>
    </row>
    <row r="507" spans="1:16" x14ac:dyDescent="0.25">
      <c r="A507" s="20" t="str">
        <f ca="1">SUBSTITUTE(MID(_xlfn.FORMULATEXT(D507),4,4),"'","")</f>
        <v>177</v>
      </c>
      <c r="B507">
        <f>+'177'!A14</f>
        <v>12</v>
      </c>
      <c r="C507" t="str">
        <f>+'177'!B14</f>
        <v>Machiche</v>
      </c>
      <c r="D507">
        <f>+'177'!C14</f>
        <v>11.5</v>
      </c>
      <c r="E507">
        <f>+'177'!D14</f>
        <v>4</v>
      </c>
      <c r="F507" t="str">
        <f>+'177'!E14</f>
        <v>---</v>
      </c>
      <c r="G507" t="str">
        <f>+'177'!F14</f>
        <v>Sano</v>
      </c>
      <c r="H507">
        <f>+'177'!G14</f>
        <v>0</v>
      </c>
      <c r="I507" t="str">
        <f>+'177'!H14</f>
        <v>B</v>
      </c>
      <c r="J507" t="str">
        <f>+'177'!I14</f>
        <v>Sunul, Huehuetenango</v>
      </c>
      <c r="K507" s="22">
        <f>+'177'!J14</f>
        <v>40701</v>
      </c>
      <c r="L507">
        <f>+'177'!K14</f>
        <v>0</v>
      </c>
      <c r="M507">
        <f>+'177'!L14</f>
        <v>177</v>
      </c>
      <c r="N507">
        <f>+'177'!M14</f>
        <v>398339</v>
      </c>
      <c r="O507">
        <f>+'177'!N14</f>
        <v>1689054</v>
      </c>
      <c r="P507">
        <f>+'177'!O14</f>
        <v>0</v>
      </c>
    </row>
    <row r="508" spans="1:16" x14ac:dyDescent="0.25">
      <c r="A508" s="20" t="str">
        <f ca="1">SUBSTITUTE(MID(_xlfn.FORMULATEXT(D508),4,4),"'","")</f>
        <v>178</v>
      </c>
      <c r="B508">
        <f>+'178'!A19</f>
        <v>0</v>
      </c>
      <c r="C508">
        <f>+'178'!B19</f>
        <v>0</v>
      </c>
      <c r="D508">
        <f>+'178'!C19</f>
        <v>0</v>
      </c>
      <c r="E508">
        <f>+'178'!D19</f>
        <v>0</v>
      </c>
      <c r="F508">
        <f>+'178'!E19</f>
        <v>0</v>
      </c>
      <c r="G508">
        <f>+'178'!F19</f>
        <v>0</v>
      </c>
      <c r="H508">
        <f>+'178'!G19</f>
        <v>0</v>
      </c>
      <c r="I508">
        <f>+'178'!H19</f>
        <v>0</v>
      </c>
      <c r="J508">
        <f>+'178'!I19</f>
        <v>0</v>
      </c>
      <c r="K508" s="22">
        <f>+'178'!J19</f>
        <v>0</v>
      </c>
      <c r="L508">
        <f>+'178'!K19</f>
        <v>0</v>
      </c>
      <c r="M508">
        <f>+'178'!L19</f>
        <v>0</v>
      </c>
      <c r="N508">
        <f>+'178'!M19</f>
        <v>0</v>
      </c>
      <c r="O508">
        <f>+'178'!N19</f>
        <v>0</v>
      </c>
      <c r="P508">
        <f>+'178'!O19</f>
        <v>0</v>
      </c>
    </row>
    <row r="509" spans="1:16" x14ac:dyDescent="0.25">
      <c r="A509" s="20" t="str">
        <f ca="1">SUBSTITUTE(MID(_xlfn.FORMULATEXT(D509),4,4),"'","")</f>
        <v>178</v>
      </c>
      <c r="B509">
        <f>+'178'!A3</f>
        <v>1</v>
      </c>
      <c r="C509" t="str">
        <f>+'178'!B3</f>
        <v>Quercus sp.</v>
      </c>
      <c r="D509">
        <f>+'178'!C3</f>
        <v>14.2</v>
      </c>
      <c r="E509">
        <f>+'178'!D3</f>
        <v>5</v>
      </c>
      <c r="F509" t="str">
        <f>+'178'!E3</f>
        <v>---</v>
      </c>
      <c r="G509" t="str">
        <f>+'178'!F3</f>
        <v>Sano</v>
      </c>
      <c r="H509">
        <f>+'178'!G3</f>
        <v>0</v>
      </c>
      <c r="I509" t="str">
        <f>+'178'!H3</f>
        <v>B</v>
      </c>
      <c r="J509" t="str">
        <f>+'178'!I3</f>
        <v>Sunul, Huehuetenango</v>
      </c>
      <c r="K509" s="22">
        <f>+'178'!J3</f>
        <v>40701</v>
      </c>
      <c r="L509">
        <f>+'178'!K3</f>
        <v>0</v>
      </c>
      <c r="M509">
        <f>+'178'!L3</f>
        <v>178</v>
      </c>
      <c r="N509">
        <f>+'178'!M3</f>
        <v>398399</v>
      </c>
      <c r="O509">
        <f>+'178'!N3</f>
        <v>1688902</v>
      </c>
      <c r="P509">
        <f>+'178'!O3</f>
        <v>0</v>
      </c>
    </row>
    <row r="510" spans="1:16" x14ac:dyDescent="0.25">
      <c r="A510" s="20" t="str">
        <f ca="1">SUBSTITUTE(MID(_xlfn.FORMULATEXT(D510),4,4),"'","")</f>
        <v>178</v>
      </c>
      <c r="B510">
        <f>+'178'!A4</f>
        <v>2</v>
      </c>
      <c r="C510" t="str">
        <f>+'178'!B4</f>
        <v>Quercus sp.</v>
      </c>
      <c r="D510">
        <f>+'178'!C4</f>
        <v>12.3</v>
      </c>
      <c r="E510">
        <f>+'178'!D4</f>
        <v>4</v>
      </c>
      <c r="F510" t="str">
        <f>+'178'!E4</f>
        <v>---</v>
      </c>
      <c r="G510" t="str">
        <f>+'178'!F4</f>
        <v>Sano</v>
      </c>
      <c r="H510">
        <f>+'178'!G4</f>
        <v>0</v>
      </c>
      <c r="I510" t="str">
        <f>+'178'!H4</f>
        <v>B</v>
      </c>
      <c r="J510" t="str">
        <f>+'178'!I4</f>
        <v>Sunul, Huehuetenango</v>
      </c>
      <c r="K510" s="22">
        <f>+'178'!J4</f>
        <v>40701</v>
      </c>
      <c r="L510">
        <f>+'178'!K4</f>
        <v>0</v>
      </c>
      <c r="M510">
        <f>+'178'!L4</f>
        <v>178</v>
      </c>
      <c r="N510">
        <f>+'178'!M4</f>
        <v>398399</v>
      </c>
      <c r="O510">
        <f>+'178'!N4</f>
        <v>1688902</v>
      </c>
      <c r="P510">
        <f>+'178'!O4</f>
        <v>0</v>
      </c>
    </row>
    <row r="511" spans="1:16" x14ac:dyDescent="0.25">
      <c r="A511" s="20" t="str">
        <f ca="1">SUBSTITUTE(MID(_xlfn.FORMULATEXT(D511),4,4),"'","")</f>
        <v>178</v>
      </c>
      <c r="B511">
        <f>+'178'!A5</f>
        <v>3</v>
      </c>
      <c r="C511" t="str">
        <f>+'178'!B5</f>
        <v>Quercus sp.</v>
      </c>
      <c r="D511">
        <f>+'178'!C5</f>
        <v>10.5</v>
      </c>
      <c r="E511">
        <f>+'178'!D5</f>
        <v>5</v>
      </c>
      <c r="F511" t="str">
        <f>+'178'!E5</f>
        <v>---</v>
      </c>
      <c r="G511" t="str">
        <f>+'178'!F5</f>
        <v>Sano</v>
      </c>
      <c r="H511">
        <f>+'178'!G5</f>
        <v>0</v>
      </c>
      <c r="I511" t="str">
        <f>+'178'!H5</f>
        <v>B</v>
      </c>
      <c r="J511" t="str">
        <f>+'178'!I5</f>
        <v>Sunul, Huehuetenango</v>
      </c>
      <c r="K511" s="22">
        <f>+'178'!J5</f>
        <v>40701</v>
      </c>
      <c r="L511">
        <f>+'178'!K5</f>
        <v>0</v>
      </c>
      <c r="M511">
        <f>+'178'!L5</f>
        <v>178</v>
      </c>
      <c r="N511">
        <f>+'178'!M5</f>
        <v>398399</v>
      </c>
      <c r="O511">
        <f>+'178'!N5</f>
        <v>1688902</v>
      </c>
      <c r="P511">
        <f>+'178'!O5</f>
        <v>0</v>
      </c>
    </row>
    <row r="512" spans="1:16" x14ac:dyDescent="0.25">
      <c r="A512" s="20" t="str">
        <f ca="1">SUBSTITUTE(MID(_xlfn.FORMULATEXT(D512),4,4),"'","")</f>
        <v>178</v>
      </c>
      <c r="B512">
        <f>+'178'!A6</f>
        <v>4</v>
      </c>
      <c r="C512" t="str">
        <f>+'178'!B6</f>
        <v>Quercus sp.</v>
      </c>
      <c r="D512">
        <f>+'178'!C6</f>
        <v>14.1</v>
      </c>
      <c r="E512">
        <f>+'178'!D6</f>
        <v>4</v>
      </c>
      <c r="F512" t="str">
        <f>+'178'!E6</f>
        <v>---</v>
      </c>
      <c r="G512" t="str">
        <f>+'178'!F6</f>
        <v>Sano</v>
      </c>
      <c r="H512">
        <f>+'178'!G6</f>
        <v>0</v>
      </c>
      <c r="I512" t="str">
        <f>+'178'!H6</f>
        <v>B</v>
      </c>
      <c r="J512" t="str">
        <f>+'178'!I6</f>
        <v>Sunul, Huehuetenango</v>
      </c>
      <c r="K512" s="22">
        <f>+'178'!J6</f>
        <v>40701</v>
      </c>
      <c r="L512">
        <f>+'178'!K6</f>
        <v>0</v>
      </c>
      <c r="M512">
        <f>+'178'!L6</f>
        <v>178</v>
      </c>
      <c r="N512">
        <f>+'178'!M6</f>
        <v>398399</v>
      </c>
      <c r="O512">
        <f>+'178'!N6</f>
        <v>1688902</v>
      </c>
      <c r="P512">
        <f>+'178'!O6</f>
        <v>0</v>
      </c>
    </row>
    <row r="513" spans="1:16" x14ac:dyDescent="0.25">
      <c r="A513" s="20" t="str">
        <f ca="1">SUBSTITUTE(MID(_xlfn.FORMULATEXT(D513),4,4),"'","")</f>
        <v>178</v>
      </c>
      <c r="B513">
        <f>+'178'!A7</f>
        <v>5</v>
      </c>
      <c r="C513" t="str">
        <f>+'178'!B7</f>
        <v>Quercus sp.</v>
      </c>
      <c r="D513">
        <f>+'178'!C7</f>
        <v>12.3</v>
      </c>
      <c r="E513">
        <f>+'178'!D7</f>
        <v>6</v>
      </c>
      <c r="F513" t="str">
        <f>+'178'!E7</f>
        <v>---</v>
      </c>
      <c r="G513" t="str">
        <f>+'178'!F7</f>
        <v>Sano</v>
      </c>
      <c r="H513">
        <f>+'178'!G7</f>
        <v>0</v>
      </c>
      <c r="I513" t="str">
        <f>+'178'!H7</f>
        <v>B</v>
      </c>
      <c r="J513" t="str">
        <f>+'178'!I7</f>
        <v>Sunul, Huehuetenango</v>
      </c>
      <c r="K513" s="22">
        <f>+'178'!J7</f>
        <v>40701</v>
      </c>
      <c r="L513">
        <f>+'178'!K7</f>
        <v>0</v>
      </c>
      <c r="M513">
        <f>+'178'!L7</f>
        <v>178</v>
      </c>
      <c r="N513">
        <f>+'178'!M7</f>
        <v>398399</v>
      </c>
      <c r="O513">
        <f>+'178'!N7</f>
        <v>1688902</v>
      </c>
      <c r="P513">
        <f>+'178'!O7</f>
        <v>0</v>
      </c>
    </row>
    <row r="514" spans="1:16" x14ac:dyDescent="0.25">
      <c r="A514" s="20" t="str">
        <f ca="1">SUBSTITUTE(MID(_xlfn.FORMULATEXT(D514),4,4),"'","")</f>
        <v>178</v>
      </c>
      <c r="B514">
        <f>+'178'!A8</f>
        <v>6</v>
      </c>
      <c r="C514" t="str">
        <f>+'178'!B8</f>
        <v>Quercus sp.</v>
      </c>
      <c r="D514">
        <f>+'178'!C8</f>
        <v>15</v>
      </c>
      <c r="E514">
        <f>+'178'!D8</f>
        <v>5</v>
      </c>
      <c r="F514" t="str">
        <f>+'178'!E8</f>
        <v>---</v>
      </c>
      <c r="G514" t="str">
        <f>+'178'!F8</f>
        <v>Sano</v>
      </c>
      <c r="H514">
        <f>+'178'!G8</f>
        <v>0</v>
      </c>
      <c r="I514" t="str">
        <f>+'178'!H8</f>
        <v>B</v>
      </c>
      <c r="J514" t="str">
        <f>+'178'!I8</f>
        <v>Sunul, Huehuetenango</v>
      </c>
      <c r="K514" s="22">
        <f>+'178'!J8</f>
        <v>40701</v>
      </c>
      <c r="L514">
        <f>+'178'!K8</f>
        <v>0</v>
      </c>
      <c r="M514">
        <f>+'178'!L8</f>
        <v>178</v>
      </c>
      <c r="N514">
        <f>+'178'!M8</f>
        <v>398399</v>
      </c>
      <c r="O514">
        <f>+'178'!N8</f>
        <v>1688902</v>
      </c>
      <c r="P514">
        <f>+'178'!O8</f>
        <v>0</v>
      </c>
    </row>
    <row r="515" spans="1:16" x14ac:dyDescent="0.25">
      <c r="A515" s="20" t="str">
        <f ca="1">SUBSTITUTE(MID(_xlfn.FORMULATEXT(D515),4,4),"'","")</f>
        <v>178</v>
      </c>
      <c r="B515">
        <f>+'178'!A9</f>
        <v>7</v>
      </c>
      <c r="C515" t="str">
        <f>+'178'!B9</f>
        <v>Quercus sp.</v>
      </c>
      <c r="D515">
        <f>+'178'!C9</f>
        <v>10</v>
      </c>
      <c r="E515">
        <f>+'178'!D9</f>
        <v>4</v>
      </c>
      <c r="F515" t="str">
        <f>+'178'!E9</f>
        <v>---</v>
      </c>
      <c r="G515" t="str">
        <f>+'178'!F9</f>
        <v>Sano</v>
      </c>
      <c r="H515">
        <f>+'178'!G9</f>
        <v>0</v>
      </c>
      <c r="I515" t="str">
        <f>+'178'!H9</f>
        <v>B</v>
      </c>
      <c r="J515" t="str">
        <f>+'178'!I9</f>
        <v>Sunul, Huehuetenango</v>
      </c>
      <c r="K515" s="22">
        <f>+'178'!J9</f>
        <v>40701</v>
      </c>
      <c r="L515">
        <f>+'178'!K9</f>
        <v>0</v>
      </c>
      <c r="M515">
        <f>+'178'!L9</f>
        <v>178</v>
      </c>
      <c r="N515">
        <f>+'178'!M9</f>
        <v>398399</v>
      </c>
      <c r="O515">
        <f>+'178'!N9</f>
        <v>1688902</v>
      </c>
      <c r="P515">
        <f>+'178'!O9</f>
        <v>0</v>
      </c>
    </row>
    <row r="516" spans="1:16" x14ac:dyDescent="0.25">
      <c r="A516" s="20" t="str">
        <f ca="1">SUBSTITUTE(MID(_xlfn.FORMULATEXT(D516),4,4),"'","")</f>
        <v>178</v>
      </c>
      <c r="B516">
        <f>+'178'!A10</f>
        <v>8</v>
      </c>
      <c r="C516" t="str">
        <f>+'178'!B10</f>
        <v>Quercus sp.</v>
      </c>
      <c r="D516">
        <f>+'178'!C10</f>
        <v>11</v>
      </c>
      <c r="E516">
        <f>+'178'!D10</f>
        <v>4</v>
      </c>
      <c r="F516" t="str">
        <f>+'178'!E10</f>
        <v>---</v>
      </c>
      <c r="G516" t="str">
        <f>+'178'!F10</f>
        <v>Sano</v>
      </c>
      <c r="H516">
        <f>+'178'!G10</f>
        <v>0</v>
      </c>
      <c r="I516" t="str">
        <f>+'178'!H10</f>
        <v>B</v>
      </c>
      <c r="J516" t="str">
        <f>+'178'!I10</f>
        <v>Sunul, Huehuetenango</v>
      </c>
      <c r="K516" s="22">
        <f>+'178'!J10</f>
        <v>40701</v>
      </c>
      <c r="L516">
        <f>+'178'!K10</f>
        <v>0</v>
      </c>
      <c r="M516">
        <f>+'178'!L10</f>
        <v>178</v>
      </c>
      <c r="N516">
        <f>+'178'!M10</f>
        <v>398399</v>
      </c>
      <c r="O516">
        <f>+'178'!N10</f>
        <v>1688902</v>
      </c>
      <c r="P516">
        <f>+'178'!O10</f>
        <v>0</v>
      </c>
    </row>
    <row r="517" spans="1:16" x14ac:dyDescent="0.25">
      <c r="A517" s="20" t="str">
        <f ca="1">SUBSTITUTE(MID(_xlfn.FORMULATEXT(D517),4,4),"'","")</f>
        <v>178</v>
      </c>
      <c r="B517">
        <f>+'178'!A11</f>
        <v>9</v>
      </c>
      <c r="C517" t="str">
        <f>+'178'!B11</f>
        <v>Quercus sp.</v>
      </c>
      <c r="D517">
        <f>+'178'!C11</f>
        <v>11.5</v>
      </c>
      <c r="E517">
        <f>+'178'!D11</f>
        <v>4</v>
      </c>
      <c r="F517" t="str">
        <f>+'178'!E11</f>
        <v>---</v>
      </c>
      <c r="G517" t="str">
        <f>+'178'!F11</f>
        <v>Sano</v>
      </c>
      <c r="H517">
        <f>+'178'!G11</f>
        <v>0</v>
      </c>
      <c r="I517" t="str">
        <f>+'178'!H11</f>
        <v>B</v>
      </c>
      <c r="J517" t="str">
        <f>+'178'!I11</f>
        <v>Sunul, Huehuetenango</v>
      </c>
      <c r="K517" s="22">
        <f>+'178'!J11</f>
        <v>40701</v>
      </c>
      <c r="L517">
        <f>+'178'!K11</f>
        <v>0</v>
      </c>
      <c r="M517">
        <f>+'178'!L11</f>
        <v>178</v>
      </c>
      <c r="N517">
        <f>+'178'!M11</f>
        <v>398399</v>
      </c>
      <c r="O517">
        <f>+'178'!N11</f>
        <v>1688902</v>
      </c>
      <c r="P517">
        <f>+'178'!O11</f>
        <v>0</v>
      </c>
    </row>
    <row r="518" spans="1:16" x14ac:dyDescent="0.25">
      <c r="A518" s="20" t="str">
        <f ca="1">SUBSTITUTE(MID(_xlfn.FORMULATEXT(D518),4,4),"'","")</f>
        <v>178</v>
      </c>
      <c r="B518">
        <f>+'178'!A12</f>
        <v>10</v>
      </c>
      <c r="C518" t="str">
        <f>+'178'!B12</f>
        <v>Quercus sp.</v>
      </c>
      <c r="D518">
        <f>+'178'!C12</f>
        <v>11.2</v>
      </c>
      <c r="E518">
        <f>+'178'!D12</f>
        <v>5</v>
      </c>
      <c r="F518" t="str">
        <f>+'178'!E12</f>
        <v>---</v>
      </c>
      <c r="G518" t="str">
        <f>+'178'!F12</f>
        <v>Sano</v>
      </c>
      <c r="H518">
        <f>+'178'!G12</f>
        <v>0</v>
      </c>
      <c r="I518" t="str">
        <f>+'178'!H12</f>
        <v>B</v>
      </c>
      <c r="J518" t="str">
        <f>+'178'!I12</f>
        <v>Sunul, Huehuetenango</v>
      </c>
      <c r="K518" s="22">
        <f>+'178'!J12</f>
        <v>40701</v>
      </c>
      <c r="L518">
        <f>+'178'!K12</f>
        <v>0</v>
      </c>
      <c r="M518">
        <f>+'178'!L12</f>
        <v>178</v>
      </c>
      <c r="N518">
        <f>+'178'!M12</f>
        <v>398399</v>
      </c>
      <c r="O518">
        <f>+'178'!N12</f>
        <v>1688902</v>
      </c>
      <c r="P518">
        <f>+'178'!O12</f>
        <v>0</v>
      </c>
    </row>
    <row r="519" spans="1:16" x14ac:dyDescent="0.25">
      <c r="A519" s="20" t="str">
        <f ca="1">SUBSTITUTE(MID(_xlfn.FORMULATEXT(D519),4,4),"'","")</f>
        <v>178</v>
      </c>
      <c r="B519">
        <f>+'178'!A13</f>
        <v>11</v>
      </c>
      <c r="C519" t="str">
        <f>+'178'!B13</f>
        <v>Quercus sp.</v>
      </c>
      <c r="D519">
        <f>+'178'!C13</f>
        <v>11.7</v>
      </c>
      <c r="E519">
        <f>+'178'!D13</f>
        <v>5</v>
      </c>
      <c r="F519" t="str">
        <f>+'178'!E13</f>
        <v>---</v>
      </c>
      <c r="G519" t="str">
        <f>+'178'!F13</f>
        <v>Sano</v>
      </c>
      <c r="H519">
        <f>+'178'!G13</f>
        <v>0</v>
      </c>
      <c r="I519" t="str">
        <f>+'178'!H13</f>
        <v>B</v>
      </c>
      <c r="J519" t="str">
        <f>+'178'!I13</f>
        <v>Sunul, Huehuetenango</v>
      </c>
      <c r="K519" s="22">
        <f>+'178'!J13</f>
        <v>40701</v>
      </c>
      <c r="L519">
        <f>+'178'!K13</f>
        <v>0</v>
      </c>
      <c r="M519">
        <f>+'178'!L13</f>
        <v>178</v>
      </c>
      <c r="N519">
        <f>+'178'!M13</f>
        <v>398399</v>
      </c>
      <c r="O519">
        <f>+'178'!N13</f>
        <v>1688902</v>
      </c>
      <c r="P519">
        <f>+'178'!O13</f>
        <v>0</v>
      </c>
    </row>
    <row r="520" spans="1:16" x14ac:dyDescent="0.25">
      <c r="A520" s="20" t="str">
        <f ca="1">SUBSTITUTE(MID(_xlfn.FORMULATEXT(D520),4,4),"'","")</f>
        <v>178</v>
      </c>
      <c r="B520">
        <f>+'178'!A14</f>
        <v>12</v>
      </c>
      <c r="C520" t="str">
        <f>+'178'!B14</f>
        <v>Quercus sp.</v>
      </c>
      <c r="D520">
        <f>+'178'!C14</f>
        <v>12.1</v>
      </c>
      <c r="E520">
        <f>+'178'!D14</f>
        <v>4</v>
      </c>
      <c r="F520" t="str">
        <f>+'178'!E14</f>
        <v>---</v>
      </c>
      <c r="G520" t="str">
        <f>+'178'!F14</f>
        <v>Sano</v>
      </c>
      <c r="H520">
        <f>+'178'!G14</f>
        <v>0</v>
      </c>
      <c r="I520" t="str">
        <f>+'178'!H14</f>
        <v>B</v>
      </c>
      <c r="J520" t="str">
        <f>+'178'!I14</f>
        <v>Sunul, Huehuetenango</v>
      </c>
      <c r="K520" s="22">
        <f>+'178'!J14</f>
        <v>40701</v>
      </c>
      <c r="L520">
        <f>+'178'!K14</f>
        <v>0</v>
      </c>
      <c r="M520">
        <f>+'178'!L14</f>
        <v>178</v>
      </c>
      <c r="N520">
        <f>+'178'!M14</f>
        <v>398399</v>
      </c>
      <c r="O520">
        <f>+'178'!N14</f>
        <v>1688902</v>
      </c>
      <c r="P520">
        <f>+'178'!O14</f>
        <v>0</v>
      </c>
    </row>
    <row r="521" spans="1:16" x14ac:dyDescent="0.25">
      <c r="A521" s="20" t="str">
        <f ca="1">SUBSTITUTE(MID(_xlfn.FORMULATEXT(D521),4,4),"'","")</f>
        <v>178</v>
      </c>
      <c r="B521">
        <f>+'178'!A15</f>
        <v>13</v>
      </c>
      <c r="C521" t="str">
        <f>+'178'!B15</f>
        <v>Quercus sp.</v>
      </c>
      <c r="D521">
        <f>+'178'!C15</f>
        <v>10.199999999999999</v>
      </c>
      <c r="E521">
        <f>+'178'!D15</f>
        <v>4</v>
      </c>
      <c r="F521" t="str">
        <f>+'178'!E15</f>
        <v>---</v>
      </c>
      <c r="G521" t="str">
        <f>+'178'!F15</f>
        <v>Sano</v>
      </c>
      <c r="H521">
        <f>+'178'!G15</f>
        <v>0</v>
      </c>
      <c r="I521" t="str">
        <f>+'178'!H15</f>
        <v>B</v>
      </c>
      <c r="J521" t="str">
        <f>+'178'!I15</f>
        <v>Sunul, Huehuetenango</v>
      </c>
      <c r="K521" s="22">
        <f>+'178'!J15</f>
        <v>40701</v>
      </c>
      <c r="L521">
        <f>+'178'!K15</f>
        <v>0</v>
      </c>
      <c r="M521">
        <f>+'178'!L15</f>
        <v>178</v>
      </c>
      <c r="N521">
        <f>+'178'!M15</f>
        <v>398399</v>
      </c>
      <c r="O521">
        <f>+'178'!N15</f>
        <v>1688902</v>
      </c>
      <c r="P521">
        <f>+'178'!O15</f>
        <v>0</v>
      </c>
    </row>
    <row r="522" spans="1:16" x14ac:dyDescent="0.25">
      <c r="A522" s="20" t="str">
        <f ca="1">SUBSTITUTE(MID(_xlfn.FORMULATEXT(D522),4,4),"'","")</f>
        <v>178</v>
      </c>
      <c r="B522">
        <f>+'178'!A16</f>
        <v>14</v>
      </c>
      <c r="C522" t="str">
        <f>+'178'!B16</f>
        <v>Quercus sp.</v>
      </c>
      <c r="D522">
        <f>+'178'!C16</f>
        <v>11.3</v>
      </c>
      <c r="E522">
        <f>+'178'!D16</f>
        <v>5</v>
      </c>
      <c r="F522" t="str">
        <f>+'178'!E16</f>
        <v>---</v>
      </c>
      <c r="G522" t="str">
        <f>+'178'!F16</f>
        <v>Sano</v>
      </c>
      <c r="H522">
        <f>+'178'!G16</f>
        <v>0</v>
      </c>
      <c r="I522" t="str">
        <f>+'178'!H16</f>
        <v>B</v>
      </c>
      <c r="J522" t="str">
        <f>+'178'!I16</f>
        <v>Sunul, Huehuetenango</v>
      </c>
      <c r="K522" s="22">
        <f>+'178'!J16</f>
        <v>40701</v>
      </c>
      <c r="L522">
        <f>+'178'!K16</f>
        <v>0</v>
      </c>
      <c r="M522">
        <f>+'178'!L16</f>
        <v>178</v>
      </c>
      <c r="N522">
        <f>+'178'!M16</f>
        <v>398399</v>
      </c>
      <c r="O522">
        <f>+'178'!N16</f>
        <v>1688902</v>
      </c>
      <c r="P522">
        <f>+'178'!O16</f>
        <v>0</v>
      </c>
    </row>
    <row r="523" spans="1:16" x14ac:dyDescent="0.25">
      <c r="A523" s="20" t="str">
        <f ca="1">SUBSTITUTE(MID(_xlfn.FORMULATEXT(D523),4,4),"'","")</f>
        <v>178</v>
      </c>
      <c r="B523">
        <f>+'178'!A17</f>
        <v>15</v>
      </c>
      <c r="C523" t="str">
        <f>+'178'!B17</f>
        <v>Quercus sp.</v>
      </c>
      <c r="D523">
        <f>+'178'!C17</f>
        <v>12.1</v>
      </c>
      <c r="E523">
        <f>+'178'!D17</f>
        <v>4</v>
      </c>
      <c r="F523" t="str">
        <f>+'178'!E17</f>
        <v>---</v>
      </c>
      <c r="G523" t="str">
        <f>+'178'!F17</f>
        <v>Sano</v>
      </c>
      <c r="H523">
        <f>+'178'!G17</f>
        <v>0</v>
      </c>
      <c r="I523" t="str">
        <f>+'178'!H17</f>
        <v>B</v>
      </c>
      <c r="J523" t="str">
        <f>+'178'!I17</f>
        <v>Sunul, Huehuetenango</v>
      </c>
      <c r="K523" s="22">
        <f>+'178'!J17</f>
        <v>40701</v>
      </c>
      <c r="L523">
        <f>+'178'!K17</f>
        <v>0</v>
      </c>
      <c r="M523">
        <f>+'178'!L17</f>
        <v>178</v>
      </c>
      <c r="N523">
        <f>+'178'!M17</f>
        <v>398399</v>
      </c>
      <c r="O523">
        <f>+'178'!N17</f>
        <v>1688902</v>
      </c>
      <c r="P523">
        <f>+'178'!O17</f>
        <v>0</v>
      </c>
    </row>
    <row r="524" spans="1:16" x14ac:dyDescent="0.25">
      <c r="A524" s="20" t="str">
        <f ca="1">SUBSTITUTE(MID(_xlfn.FORMULATEXT(D524),4,4),"'","")</f>
        <v>178</v>
      </c>
      <c r="B524">
        <f>+'178'!A18</f>
        <v>16</v>
      </c>
      <c r="C524" t="str">
        <f>+'178'!B18</f>
        <v>Quercus sp.</v>
      </c>
      <c r="D524">
        <f>+'178'!C18</f>
        <v>14.2</v>
      </c>
      <c r="E524">
        <f>+'178'!D18</f>
        <v>6</v>
      </c>
      <c r="F524" t="str">
        <f>+'178'!E18</f>
        <v>---</v>
      </c>
      <c r="G524" t="str">
        <f>+'178'!F18</f>
        <v>Sano</v>
      </c>
      <c r="H524">
        <f>+'178'!G18</f>
        <v>0</v>
      </c>
      <c r="I524" t="str">
        <f>+'178'!H18</f>
        <v>B</v>
      </c>
      <c r="J524" t="str">
        <f>+'178'!I18</f>
        <v>Sunul, Huehuetenango</v>
      </c>
      <c r="K524" s="22">
        <f>+'178'!J18</f>
        <v>40701</v>
      </c>
      <c r="L524">
        <f>+'178'!K18</f>
        <v>0</v>
      </c>
      <c r="M524">
        <f>+'178'!L18</f>
        <v>178</v>
      </c>
      <c r="N524">
        <f>+'178'!M18</f>
        <v>398399</v>
      </c>
      <c r="O524">
        <f>+'178'!N18</f>
        <v>1688902</v>
      </c>
      <c r="P524">
        <f>+'178'!O18</f>
        <v>0</v>
      </c>
    </row>
    <row r="525" spans="1:16" x14ac:dyDescent="0.25">
      <c r="A525" s="20" t="str">
        <f ca="1">SUBSTITUTE(MID(_xlfn.FORMULATEXT(D525),4,4),"'","")</f>
        <v>180</v>
      </c>
      <c r="B525">
        <f>+'180'!A28</f>
        <v>0</v>
      </c>
      <c r="C525">
        <f>+'180'!B28</f>
        <v>0</v>
      </c>
      <c r="D525">
        <f>+'180'!C28</f>
        <v>0</v>
      </c>
      <c r="E525">
        <f>+'180'!D28</f>
        <v>0</v>
      </c>
      <c r="F525">
        <f>+'180'!E28</f>
        <v>0</v>
      </c>
      <c r="G525">
        <f>+'180'!F28</f>
        <v>0</v>
      </c>
      <c r="H525">
        <f>+'180'!G28</f>
        <v>0</v>
      </c>
      <c r="I525">
        <f>+'180'!H28</f>
        <v>0</v>
      </c>
      <c r="J525">
        <f>+'180'!I28</f>
        <v>0</v>
      </c>
      <c r="K525" s="22">
        <f>+'180'!J28</f>
        <v>0</v>
      </c>
      <c r="L525">
        <f>+'180'!K28</f>
        <v>0</v>
      </c>
      <c r="M525">
        <f>+'180'!M28</f>
        <v>0</v>
      </c>
      <c r="N525">
        <f>+'180'!N28</f>
        <v>0</v>
      </c>
      <c r="O525">
        <f>+'180'!O28</f>
        <v>0</v>
      </c>
    </row>
    <row r="526" spans="1:16" x14ac:dyDescent="0.25">
      <c r="A526" s="20" t="str">
        <f ca="1">SUBSTITUTE(MID(_xlfn.FORMULATEXT(D526),4,4),"'","")</f>
        <v>180</v>
      </c>
      <c r="B526">
        <f>+'180'!A3</f>
        <v>1</v>
      </c>
      <c r="C526" t="str">
        <f>+'180'!B3</f>
        <v>Quercus sp.</v>
      </c>
      <c r="D526">
        <f>+'180'!C3</f>
        <v>23.8</v>
      </c>
      <c r="E526">
        <f>+'180'!D3</f>
        <v>0</v>
      </c>
      <c r="F526">
        <f>+'180'!E3</f>
        <v>12</v>
      </c>
      <c r="G526" t="str">
        <f>+'180'!F3</f>
        <v>---</v>
      </c>
      <c r="H526" t="str">
        <f>+'180'!G3</f>
        <v>Sano</v>
      </c>
      <c r="I526">
        <f>+'180'!H3</f>
        <v>0</v>
      </c>
      <c r="J526" t="str">
        <f>+'180'!I3</f>
        <v>B</v>
      </c>
      <c r="K526" s="22" t="str">
        <f>+'180'!J3</f>
        <v>Quiaquixac, Huehuetenango</v>
      </c>
      <c r="L526">
        <f>+'180'!K3</f>
        <v>40700</v>
      </c>
      <c r="M526">
        <f>+'180'!M3</f>
        <v>180</v>
      </c>
      <c r="N526">
        <f>+'180'!N3</f>
        <v>398325</v>
      </c>
      <c r="O526">
        <f>+'180'!O3</f>
        <v>168868</v>
      </c>
    </row>
    <row r="527" spans="1:16" x14ac:dyDescent="0.25">
      <c r="A527" s="20" t="str">
        <f ca="1">SUBSTITUTE(MID(_xlfn.FORMULATEXT(D527),4,4),"'","")</f>
        <v>180</v>
      </c>
      <c r="B527">
        <f>+'180'!A4</f>
        <v>2</v>
      </c>
      <c r="C527" t="str">
        <f>+'180'!B4</f>
        <v>Quercus sp.</v>
      </c>
      <c r="D527">
        <f>+'180'!C4</f>
        <v>24</v>
      </c>
      <c r="E527">
        <f>+'180'!D4</f>
        <v>0</v>
      </c>
      <c r="F527">
        <f>+'180'!E4</f>
        <v>12</v>
      </c>
      <c r="G527" t="str">
        <f>+'180'!F4</f>
        <v>---</v>
      </c>
      <c r="H527" t="str">
        <f>+'180'!G4</f>
        <v>Sano</v>
      </c>
      <c r="I527">
        <f>+'180'!H4</f>
        <v>0</v>
      </c>
      <c r="J527" t="str">
        <f>+'180'!I4</f>
        <v>B</v>
      </c>
      <c r="K527" s="22" t="str">
        <f>+'180'!J4</f>
        <v>Quiaquixac, Huehuetenango</v>
      </c>
      <c r="L527">
        <f>+'180'!K4</f>
        <v>40700</v>
      </c>
      <c r="M527">
        <f>+'180'!M4</f>
        <v>180</v>
      </c>
      <c r="N527">
        <f>+'180'!N4</f>
        <v>398325</v>
      </c>
      <c r="O527">
        <f>+'180'!O4</f>
        <v>168868</v>
      </c>
    </row>
    <row r="528" spans="1:16" x14ac:dyDescent="0.25">
      <c r="A528" s="20" t="str">
        <f ca="1">SUBSTITUTE(MID(_xlfn.FORMULATEXT(D528),4,4),"'","")</f>
        <v>180</v>
      </c>
      <c r="B528">
        <f>+'180'!A5</f>
        <v>3</v>
      </c>
      <c r="C528" t="str">
        <f>+'180'!B5</f>
        <v>Quercus sp.</v>
      </c>
      <c r="D528">
        <f>+'180'!C5</f>
        <v>31</v>
      </c>
      <c r="E528">
        <f>+'180'!D5</f>
        <v>0</v>
      </c>
      <c r="F528">
        <f>+'180'!E5</f>
        <v>10</v>
      </c>
      <c r="G528">
        <f>+'180'!F5</f>
        <v>0</v>
      </c>
      <c r="H528" t="str">
        <f>+'180'!G5</f>
        <v>Sano</v>
      </c>
      <c r="I528">
        <f>+'180'!H5</f>
        <v>0</v>
      </c>
      <c r="J528" t="str">
        <f>+'180'!I5</f>
        <v>B</v>
      </c>
      <c r="K528" s="22" t="str">
        <f>+'180'!J5</f>
        <v>Quiaquixac, Huehuetenango</v>
      </c>
      <c r="L528">
        <f>+'180'!K5</f>
        <v>40700</v>
      </c>
      <c r="M528">
        <f>+'180'!M5</f>
        <v>180</v>
      </c>
      <c r="N528">
        <f>+'180'!N5</f>
        <v>398325</v>
      </c>
      <c r="O528">
        <f>+'180'!O5</f>
        <v>168868</v>
      </c>
    </row>
    <row r="529" spans="1:15" x14ac:dyDescent="0.25">
      <c r="A529" s="20" t="str">
        <f ca="1">SUBSTITUTE(MID(_xlfn.FORMULATEXT(D529),4,4),"'","")</f>
        <v>180</v>
      </c>
      <c r="B529">
        <f>+'180'!A6</f>
        <v>4</v>
      </c>
      <c r="C529" t="str">
        <f>+'180'!B6</f>
        <v>Quercus sp.</v>
      </c>
      <c r="D529">
        <f>+'180'!C6</f>
        <v>32.799999999999997</v>
      </c>
      <c r="E529">
        <f>+'180'!D6</f>
        <v>0</v>
      </c>
      <c r="F529">
        <f>+'180'!E6</f>
        <v>15</v>
      </c>
      <c r="G529">
        <f>+'180'!F6</f>
        <v>5</v>
      </c>
      <c r="H529" t="str">
        <f>+'180'!G6</f>
        <v>Sano</v>
      </c>
      <c r="I529">
        <f>+'180'!H6</f>
        <v>0</v>
      </c>
      <c r="J529" t="str">
        <f>+'180'!I6</f>
        <v>B</v>
      </c>
      <c r="K529" s="22" t="str">
        <f>+'180'!J6</f>
        <v>Quiaquixac, Huehuetenango</v>
      </c>
      <c r="L529">
        <f>+'180'!K6</f>
        <v>40700</v>
      </c>
      <c r="M529">
        <f>+'180'!M6</f>
        <v>180</v>
      </c>
      <c r="N529">
        <f>+'180'!N6</f>
        <v>398325</v>
      </c>
      <c r="O529">
        <f>+'180'!O6</f>
        <v>168868</v>
      </c>
    </row>
    <row r="530" spans="1:15" x14ac:dyDescent="0.25">
      <c r="A530" s="20" t="str">
        <f ca="1">SUBSTITUTE(MID(_xlfn.FORMULATEXT(D530),4,4),"'","")</f>
        <v>180</v>
      </c>
      <c r="B530">
        <f>+'180'!A7</f>
        <v>5</v>
      </c>
      <c r="C530" t="str">
        <f>+'180'!B7</f>
        <v>Madrón</v>
      </c>
      <c r="D530">
        <f>+'180'!C7</f>
        <v>26.1</v>
      </c>
      <c r="E530">
        <f>+'180'!D7</f>
        <v>0</v>
      </c>
      <c r="F530">
        <f>+'180'!E7</f>
        <v>7</v>
      </c>
      <c r="G530" t="str">
        <f>+'180'!F7</f>
        <v>---</v>
      </c>
      <c r="H530" t="str">
        <f>+'180'!G7</f>
        <v>Sano</v>
      </c>
      <c r="I530">
        <f>+'180'!H7</f>
        <v>0</v>
      </c>
      <c r="J530" t="str">
        <f>+'180'!I7</f>
        <v>B</v>
      </c>
      <c r="K530" s="22" t="str">
        <f>+'180'!J7</f>
        <v>Quiaquixac, Huehuetenango</v>
      </c>
      <c r="L530">
        <f>+'180'!K7</f>
        <v>40700</v>
      </c>
      <c r="M530">
        <f>+'180'!M7</f>
        <v>180</v>
      </c>
      <c r="N530">
        <f>+'180'!N7</f>
        <v>398325</v>
      </c>
      <c r="O530">
        <f>+'180'!O7</f>
        <v>168868</v>
      </c>
    </row>
    <row r="531" spans="1:15" x14ac:dyDescent="0.25">
      <c r="A531" s="20" t="str">
        <f ca="1">SUBSTITUTE(MID(_xlfn.FORMULATEXT(D531),4,4),"'","")</f>
        <v>180</v>
      </c>
      <c r="B531">
        <f>+'180'!A8</f>
        <v>6</v>
      </c>
      <c r="C531" t="str">
        <f>+'180'!B8</f>
        <v>Quercus sp.</v>
      </c>
      <c r="D531">
        <f>+'180'!C8</f>
        <v>13.6</v>
      </c>
      <c r="E531">
        <f>+'180'!D8</f>
        <v>0</v>
      </c>
      <c r="F531">
        <f>+'180'!E8</f>
        <v>6</v>
      </c>
      <c r="G531" t="str">
        <f>+'180'!F8</f>
        <v>---</v>
      </c>
      <c r="H531" t="str">
        <f>+'180'!G8</f>
        <v>Sano</v>
      </c>
      <c r="I531">
        <f>+'180'!H8</f>
        <v>0</v>
      </c>
      <c r="J531" t="str">
        <f>+'180'!I8</f>
        <v>B</v>
      </c>
      <c r="K531" s="22" t="str">
        <f>+'180'!J8</f>
        <v>Quiaquixac, Huehuetenango</v>
      </c>
      <c r="L531">
        <f>+'180'!K8</f>
        <v>40700</v>
      </c>
      <c r="M531">
        <f>+'180'!M8</f>
        <v>180</v>
      </c>
      <c r="N531">
        <f>+'180'!N8</f>
        <v>398325</v>
      </c>
      <c r="O531">
        <f>+'180'!O8</f>
        <v>168868</v>
      </c>
    </row>
    <row r="532" spans="1:15" x14ac:dyDescent="0.25">
      <c r="A532" s="20" t="str">
        <f ca="1">SUBSTITUTE(MID(_xlfn.FORMULATEXT(D532),4,4),"'","")</f>
        <v>180</v>
      </c>
      <c r="B532">
        <f>+'180'!A9</f>
        <v>7</v>
      </c>
      <c r="C532" t="str">
        <f>+'180'!B9</f>
        <v>Quercus sp.</v>
      </c>
      <c r="D532">
        <f>+'180'!C9</f>
        <v>16.600000000000001</v>
      </c>
      <c r="E532">
        <f>+'180'!D9</f>
        <v>0</v>
      </c>
      <c r="F532">
        <f>+'180'!E9</f>
        <v>8</v>
      </c>
      <c r="G532" t="str">
        <f>+'180'!F9</f>
        <v>---</v>
      </c>
      <c r="H532" t="str">
        <f>+'180'!G9</f>
        <v>Sano</v>
      </c>
      <c r="I532">
        <f>+'180'!H9</f>
        <v>0</v>
      </c>
      <c r="J532" t="str">
        <f>+'180'!I9</f>
        <v>B</v>
      </c>
      <c r="K532" s="22" t="str">
        <f>+'180'!J9</f>
        <v>Quiaquixac, Huehuetenango</v>
      </c>
      <c r="L532">
        <f>+'180'!K9</f>
        <v>40700</v>
      </c>
      <c r="M532">
        <f>+'180'!M9</f>
        <v>180</v>
      </c>
      <c r="N532">
        <f>+'180'!N9</f>
        <v>398325</v>
      </c>
      <c r="O532">
        <f>+'180'!O9</f>
        <v>168868</v>
      </c>
    </row>
    <row r="533" spans="1:15" x14ac:dyDescent="0.25">
      <c r="A533" s="20" t="str">
        <f ca="1">SUBSTITUTE(MID(_xlfn.FORMULATEXT(D533),4,4),"'","")</f>
        <v>180</v>
      </c>
      <c r="B533">
        <f>+'180'!A10</f>
        <v>8</v>
      </c>
      <c r="C533" t="str">
        <f>+'180'!B10</f>
        <v>Quercus sp.</v>
      </c>
      <c r="D533">
        <f>+'180'!C10</f>
        <v>22.8</v>
      </c>
      <c r="E533">
        <f>+'180'!D10</f>
        <v>0</v>
      </c>
      <c r="F533">
        <f>+'180'!E10</f>
        <v>10</v>
      </c>
      <c r="G533" t="str">
        <f>+'180'!F10</f>
        <v>---</v>
      </c>
      <c r="H533" t="str">
        <f>+'180'!G10</f>
        <v>Sano</v>
      </c>
      <c r="I533">
        <f>+'180'!H10</f>
        <v>0</v>
      </c>
      <c r="J533" t="str">
        <f>+'180'!I10</f>
        <v>B</v>
      </c>
      <c r="K533" s="22" t="str">
        <f>+'180'!J10</f>
        <v>Quiaquixac, Huehuetenango</v>
      </c>
      <c r="L533">
        <f>+'180'!K10</f>
        <v>40700</v>
      </c>
      <c r="M533">
        <f>+'180'!M10</f>
        <v>180</v>
      </c>
      <c r="N533">
        <f>+'180'!N10</f>
        <v>398325</v>
      </c>
      <c r="O533">
        <f>+'180'!O10</f>
        <v>168868</v>
      </c>
    </row>
    <row r="534" spans="1:15" x14ac:dyDescent="0.25">
      <c r="A534" s="20" t="str">
        <f ca="1">SUBSTITUTE(MID(_xlfn.FORMULATEXT(D534),4,4),"'","")</f>
        <v>180</v>
      </c>
      <c r="B534">
        <f>+'180'!A11</f>
        <v>9</v>
      </c>
      <c r="C534" t="str">
        <f>+'180'!B11</f>
        <v>Pinus sp.</v>
      </c>
      <c r="D534">
        <f>+'180'!C11</f>
        <v>29</v>
      </c>
      <c r="E534">
        <f>+'180'!D11</f>
        <v>0</v>
      </c>
      <c r="F534">
        <f>+'180'!E11</f>
        <v>13</v>
      </c>
      <c r="G534" t="str">
        <f>+'180'!F11</f>
        <v>---</v>
      </c>
      <c r="H534" t="str">
        <f>+'180'!G11</f>
        <v>Sano</v>
      </c>
      <c r="I534">
        <f>+'180'!H11</f>
        <v>0</v>
      </c>
      <c r="J534" t="str">
        <f>+'180'!I11</f>
        <v>B</v>
      </c>
      <c r="K534" s="22" t="str">
        <f>+'180'!J11</f>
        <v>Quiaquixac, Huehuetenango</v>
      </c>
      <c r="L534">
        <f>+'180'!K11</f>
        <v>40700</v>
      </c>
      <c r="M534">
        <f>+'180'!M11</f>
        <v>180</v>
      </c>
      <c r="N534">
        <f>+'180'!N11</f>
        <v>398325</v>
      </c>
      <c r="O534">
        <f>+'180'!O11</f>
        <v>168868</v>
      </c>
    </row>
    <row r="535" spans="1:15" x14ac:dyDescent="0.25">
      <c r="A535" s="20" t="str">
        <f ca="1">SUBSTITUTE(MID(_xlfn.FORMULATEXT(D535),4,4),"'","")</f>
        <v>180</v>
      </c>
      <c r="B535">
        <f>+'180'!A12</f>
        <v>10</v>
      </c>
      <c r="C535" t="str">
        <f>+'180'!B12</f>
        <v>Quercus sp.</v>
      </c>
      <c r="D535">
        <f>+'180'!C12</f>
        <v>12</v>
      </c>
      <c r="E535">
        <f>+'180'!D12</f>
        <v>0</v>
      </c>
      <c r="F535">
        <f>+'180'!E12</f>
        <v>6</v>
      </c>
      <c r="G535" t="str">
        <f>+'180'!F12</f>
        <v>---</v>
      </c>
      <c r="H535" t="str">
        <f>+'180'!G12</f>
        <v>Sano</v>
      </c>
      <c r="I535">
        <f>+'180'!H12</f>
        <v>0</v>
      </c>
      <c r="J535" t="str">
        <f>+'180'!I12</f>
        <v>B</v>
      </c>
      <c r="K535" s="22" t="str">
        <f>+'180'!J12</f>
        <v>Quiaquixac, Huehuetenango</v>
      </c>
      <c r="L535">
        <f>+'180'!K12</f>
        <v>40700</v>
      </c>
      <c r="M535">
        <f>+'180'!M12</f>
        <v>180</v>
      </c>
      <c r="N535">
        <f>+'180'!N12</f>
        <v>398325</v>
      </c>
      <c r="O535">
        <f>+'180'!O12</f>
        <v>168868</v>
      </c>
    </row>
    <row r="536" spans="1:15" x14ac:dyDescent="0.25">
      <c r="A536" s="20" t="str">
        <f ca="1">SUBSTITUTE(MID(_xlfn.FORMULATEXT(D536),4,4),"'","")</f>
        <v>180</v>
      </c>
      <c r="B536">
        <f>+'180'!A13</f>
        <v>11</v>
      </c>
      <c r="C536" t="str">
        <f>+'180'!B13</f>
        <v>Quercus sp.</v>
      </c>
      <c r="D536">
        <f>+'180'!C13</f>
        <v>12.2</v>
      </c>
      <c r="E536">
        <f>+'180'!D13</f>
        <v>0</v>
      </c>
      <c r="F536">
        <f>+'180'!E13</f>
        <v>6</v>
      </c>
      <c r="G536" t="str">
        <f>+'180'!F13</f>
        <v>---</v>
      </c>
      <c r="H536" t="str">
        <f>+'180'!G13</f>
        <v>Sano</v>
      </c>
      <c r="I536">
        <f>+'180'!H13</f>
        <v>0</v>
      </c>
      <c r="J536" t="str">
        <f>+'180'!I13</f>
        <v>B</v>
      </c>
      <c r="K536" s="22" t="str">
        <f>+'180'!J13</f>
        <v>Quiaquixac, Huehuetenango</v>
      </c>
      <c r="L536">
        <f>+'180'!K13</f>
        <v>40700</v>
      </c>
      <c r="M536">
        <f>+'180'!M13</f>
        <v>180</v>
      </c>
      <c r="N536">
        <f>+'180'!N13</f>
        <v>398325</v>
      </c>
      <c r="O536">
        <f>+'180'!O13</f>
        <v>168868</v>
      </c>
    </row>
    <row r="537" spans="1:15" x14ac:dyDescent="0.25">
      <c r="A537" s="20" t="str">
        <f ca="1">SUBSTITUTE(MID(_xlfn.FORMULATEXT(D537),4,4),"'","")</f>
        <v>180</v>
      </c>
      <c r="B537">
        <f>+'180'!A14</f>
        <v>12</v>
      </c>
      <c r="C537" t="str">
        <f>+'180'!B14</f>
        <v>Quercus sp.</v>
      </c>
      <c r="D537">
        <f>+'180'!C14</f>
        <v>27.1</v>
      </c>
      <c r="E537">
        <f>+'180'!D14</f>
        <v>0</v>
      </c>
      <c r="F537">
        <f>+'180'!E14</f>
        <v>15</v>
      </c>
      <c r="G537" t="str">
        <f>+'180'!F14</f>
        <v>---</v>
      </c>
      <c r="H537" t="str">
        <f>+'180'!G14</f>
        <v>Sano</v>
      </c>
      <c r="I537">
        <f>+'180'!H14</f>
        <v>0</v>
      </c>
      <c r="J537" t="str">
        <f>+'180'!I14</f>
        <v>B</v>
      </c>
      <c r="K537" s="22" t="str">
        <f>+'180'!J14</f>
        <v>Quiaquixac, Huehuetenango</v>
      </c>
      <c r="L537">
        <f>+'180'!K14</f>
        <v>40700</v>
      </c>
      <c r="M537">
        <f>+'180'!M14</f>
        <v>180</v>
      </c>
      <c r="N537">
        <f>+'180'!N14</f>
        <v>398325</v>
      </c>
      <c r="O537">
        <f>+'180'!O14</f>
        <v>168868</v>
      </c>
    </row>
    <row r="538" spans="1:15" x14ac:dyDescent="0.25">
      <c r="A538" s="20" t="str">
        <f ca="1">SUBSTITUTE(MID(_xlfn.FORMULATEXT(D538),4,4),"'","")</f>
        <v>180</v>
      </c>
      <c r="B538">
        <f>+'180'!A15</f>
        <v>13</v>
      </c>
      <c r="C538" t="str">
        <f>+'180'!B15</f>
        <v>Quercus sp.</v>
      </c>
      <c r="D538">
        <f>+'180'!C15</f>
        <v>21.2</v>
      </c>
      <c r="E538">
        <f>+'180'!D15</f>
        <v>0</v>
      </c>
      <c r="F538">
        <f>+'180'!E15</f>
        <v>16</v>
      </c>
      <c r="G538" t="str">
        <f>+'180'!F15</f>
        <v>---</v>
      </c>
      <c r="H538" t="str">
        <f>+'180'!G15</f>
        <v>Sano</v>
      </c>
      <c r="I538">
        <f>+'180'!H15</f>
        <v>0</v>
      </c>
      <c r="J538" t="str">
        <f>+'180'!I15</f>
        <v>B</v>
      </c>
      <c r="K538" s="22" t="str">
        <f>+'180'!J15</f>
        <v>Quiaquixac, Huehuetenango</v>
      </c>
      <c r="L538">
        <f>+'180'!K15</f>
        <v>40700</v>
      </c>
      <c r="M538">
        <f>+'180'!M15</f>
        <v>180</v>
      </c>
      <c r="N538">
        <f>+'180'!N15</f>
        <v>398325</v>
      </c>
      <c r="O538">
        <f>+'180'!O15</f>
        <v>168868</v>
      </c>
    </row>
    <row r="539" spans="1:15" x14ac:dyDescent="0.25">
      <c r="A539" s="20" t="str">
        <f ca="1">SUBSTITUTE(MID(_xlfn.FORMULATEXT(D539),4,4),"'","")</f>
        <v>180</v>
      </c>
      <c r="B539">
        <f>+'180'!A16</f>
        <v>14</v>
      </c>
      <c r="C539" t="str">
        <f>+'180'!B16</f>
        <v>Quercus sp.</v>
      </c>
      <c r="D539">
        <f>+'180'!C16</f>
        <v>22.4</v>
      </c>
      <c r="E539">
        <f>+'180'!D16</f>
        <v>0</v>
      </c>
      <c r="F539">
        <f>+'180'!E16</f>
        <v>13</v>
      </c>
      <c r="G539" t="str">
        <f>+'180'!F16</f>
        <v>---</v>
      </c>
      <c r="H539" t="str">
        <f>+'180'!G16</f>
        <v>Sano</v>
      </c>
      <c r="I539">
        <f>+'180'!H16</f>
        <v>0</v>
      </c>
      <c r="J539" t="str">
        <f>+'180'!I16</f>
        <v>B</v>
      </c>
      <c r="K539" s="22" t="str">
        <f>+'180'!J16</f>
        <v>Quiaquixac, Huehuetenango</v>
      </c>
      <c r="L539">
        <f>+'180'!K16</f>
        <v>40700</v>
      </c>
      <c r="M539">
        <f>+'180'!M16</f>
        <v>180</v>
      </c>
      <c r="N539">
        <f>+'180'!N16</f>
        <v>398325</v>
      </c>
      <c r="O539">
        <f>+'180'!O16</f>
        <v>168868</v>
      </c>
    </row>
    <row r="540" spans="1:15" x14ac:dyDescent="0.25">
      <c r="A540" s="20" t="str">
        <f ca="1">SUBSTITUTE(MID(_xlfn.FORMULATEXT(D540),4,4),"'","")</f>
        <v>180</v>
      </c>
      <c r="B540">
        <f>+'180'!A17</f>
        <v>15</v>
      </c>
      <c r="C540" t="str">
        <f>+'180'!B17</f>
        <v>Madrón</v>
      </c>
      <c r="D540">
        <f>+'180'!C17</f>
        <v>26.7</v>
      </c>
      <c r="E540">
        <f>+'180'!D17</f>
        <v>0</v>
      </c>
      <c r="F540">
        <f>+'180'!E17</f>
        <v>11</v>
      </c>
      <c r="G540" t="str">
        <f>+'180'!F17</f>
        <v>---</v>
      </c>
      <c r="H540" t="str">
        <f>+'180'!G17</f>
        <v>Sano</v>
      </c>
      <c r="I540">
        <f>+'180'!H17</f>
        <v>0</v>
      </c>
      <c r="J540" t="str">
        <f>+'180'!I17</f>
        <v>B</v>
      </c>
      <c r="K540" s="22" t="str">
        <f>+'180'!J17</f>
        <v>Quiaquixac, Huehuetenango</v>
      </c>
      <c r="L540">
        <f>+'180'!K17</f>
        <v>40700</v>
      </c>
      <c r="M540">
        <f>+'180'!M17</f>
        <v>180</v>
      </c>
      <c r="N540">
        <f>+'180'!N17</f>
        <v>398325</v>
      </c>
      <c r="O540">
        <f>+'180'!O17</f>
        <v>168868</v>
      </c>
    </row>
    <row r="541" spans="1:15" x14ac:dyDescent="0.25">
      <c r="A541" s="20" t="str">
        <f ca="1">SUBSTITUTE(MID(_xlfn.FORMULATEXT(D541),4,4),"'","")</f>
        <v>180</v>
      </c>
      <c r="B541">
        <f>+'180'!A18</f>
        <v>16</v>
      </c>
      <c r="C541" t="str">
        <f>+'180'!B18</f>
        <v>Madrón</v>
      </c>
      <c r="D541">
        <f>+'180'!C18</f>
        <v>22</v>
      </c>
      <c r="E541">
        <f>+'180'!D18</f>
        <v>0</v>
      </c>
      <c r="F541">
        <f>+'180'!E18</f>
        <v>11</v>
      </c>
      <c r="G541" t="str">
        <f>+'180'!F18</f>
        <v>---</v>
      </c>
      <c r="H541" t="str">
        <f>+'180'!G18</f>
        <v>Sano</v>
      </c>
      <c r="I541">
        <f>+'180'!H18</f>
        <v>0</v>
      </c>
      <c r="J541" t="str">
        <f>+'180'!I18</f>
        <v>B</v>
      </c>
      <c r="K541" s="22" t="str">
        <f>+'180'!J18</f>
        <v>Quiaquixac, Huehuetenango</v>
      </c>
      <c r="L541">
        <f>+'180'!K18</f>
        <v>40700</v>
      </c>
      <c r="M541">
        <f>+'180'!M18</f>
        <v>180</v>
      </c>
      <c r="N541">
        <f>+'180'!N18</f>
        <v>398325</v>
      </c>
      <c r="O541">
        <f>+'180'!O18</f>
        <v>168868</v>
      </c>
    </row>
    <row r="542" spans="1:15" x14ac:dyDescent="0.25">
      <c r="A542" s="20" t="str">
        <f ca="1">SUBSTITUTE(MID(_xlfn.FORMULATEXT(D542),4,4),"'","")</f>
        <v>180</v>
      </c>
      <c r="B542">
        <f>+'180'!A19</f>
        <v>17</v>
      </c>
      <c r="C542" t="str">
        <f>+'180'!B19</f>
        <v>Madrón</v>
      </c>
      <c r="D542">
        <f>+'180'!C19</f>
        <v>19.100000000000001</v>
      </c>
      <c r="E542">
        <f>+'180'!D19</f>
        <v>0</v>
      </c>
      <c r="F542">
        <f>+'180'!E19</f>
        <v>8</v>
      </c>
      <c r="G542" t="str">
        <f>+'180'!F19</f>
        <v>---</v>
      </c>
      <c r="H542" t="str">
        <f>+'180'!G19</f>
        <v>Sano</v>
      </c>
      <c r="I542">
        <f>+'180'!H19</f>
        <v>0</v>
      </c>
      <c r="J542" t="str">
        <f>+'180'!I19</f>
        <v>B</v>
      </c>
      <c r="K542" s="22" t="str">
        <f>+'180'!J19</f>
        <v>Quiaquixac, Huehuetenango</v>
      </c>
      <c r="L542">
        <f>+'180'!K19</f>
        <v>40700</v>
      </c>
      <c r="M542">
        <f>+'180'!M19</f>
        <v>180</v>
      </c>
      <c r="N542">
        <f>+'180'!N19</f>
        <v>398325</v>
      </c>
      <c r="O542">
        <f>+'180'!O19</f>
        <v>168868</v>
      </c>
    </row>
    <row r="543" spans="1:15" x14ac:dyDescent="0.25">
      <c r="A543" s="20" t="str">
        <f ca="1">SUBSTITUTE(MID(_xlfn.FORMULATEXT(D543),4,4),"'","")</f>
        <v>180</v>
      </c>
      <c r="B543">
        <f>+'180'!A20</f>
        <v>18</v>
      </c>
      <c r="C543" t="str">
        <f>+'180'!B20</f>
        <v>Madrón</v>
      </c>
      <c r="D543">
        <f>+'180'!C20</f>
        <v>21</v>
      </c>
      <c r="E543">
        <f>+'180'!D20</f>
        <v>0</v>
      </c>
      <c r="F543">
        <f>+'180'!E20</f>
        <v>8</v>
      </c>
      <c r="G543" t="str">
        <f>+'180'!F20</f>
        <v>---</v>
      </c>
      <c r="H543" t="str">
        <f>+'180'!G20</f>
        <v>Sano</v>
      </c>
      <c r="I543">
        <f>+'180'!H20</f>
        <v>0</v>
      </c>
      <c r="J543" t="str">
        <f>+'180'!I20</f>
        <v>B</v>
      </c>
      <c r="K543" s="22" t="str">
        <f>+'180'!J20</f>
        <v>Quiaquixac, Huehuetenango</v>
      </c>
      <c r="L543">
        <f>+'180'!K20</f>
        <v>40700</v>
      </c>
      <c r="M543">
        <f>+'180'!M20</f>
        <v>180</v>
      </c>
      <c r="N543">
        <f>+'180'!N20</f>
        <v>398325</v>
      </c>
      <c r="O543">
        <f>+'180'!O20</f>
        <v>168868</v>
      </c>
    </row>
    <row r="544" spans="1:15" x14ac:dyDescent="0.25">
      <c r="A544" s="20" t="str">
        <f ca="1">SUBSTITUTE(MID(_xlfn.FORMULATEXT(D544),4,4),"'","")</f>
        <v>180</v>
      </c>
      <c r="B544">
        <f>+'180'!A21</f>
        <v>19</v>
      </c>
      <c r="C544" t="str">
        <f>+'180'!B21</f>
        <v>Quercus sp.</v>
      </c>
      <c r="D544">
        <f>+'180'!C21</f>
        <v>11</v>
      </c>
      <c r="E544">
        <f>+'180'!D21</f>
        <v>0</v>
      </c>
      <c r="F544">
        <f>+'180'!E21</f>
        <v>5</v>
      </c>
      <c r="G544" t="str">
        <f>+'180'!F21</f>
        <v>---</v>
      </c>
      <c r="H544" t="str">
        <f>+'180'!G21</f>
        <v>Sano</v>
      </c>
      <c r="I544">
        <f>+'180'!H21</f>
        <v>0</v>
      </c>
      <c r="J544" t="str">
        <f>+'180'!I21</f>
        <v>B</v>
      </c>
      <c r="K544" s="22" t="str">
        <f>+'180'!J21</f>
        <v>Quiaquixac, Huehuetenango</v>
      </c>
      <c r="L544">
        <f>+'180'!K21</f>
        <v>40700</v>
      </c>
      <c r="M544">
        <f>+'180'!M21</f>
        <v>180</v>
      </c>
      <c r="N544">
        <f>+'180'!N21</f>
        <v>398325</v>
      </c>
      <c r="O544">
        <f>+'180'!O21</f>
        <v>168868</v>
      </c>
    </row>
    <row r="545" spans="1:16" x14ac:dyDescent="0.25">
      <c r="A545" s="20" t="str">
        <f ca="1">SUBSTITUTE(MID(_xlfn.FORMULATEXT(D545),4,4),"'","")</f>
        <v>180</v>
      </c>
      <c r="B545">
        <f>+'180'!A22</f>
        <v>20</v>
      </c>
      <c r="C545" t="str">
        <f>+'180'!B22</f>
        <v>Quercus sp.</v>
      </c>
      <c r="D545">
        <f>+'180'!C22</f>
        <v>10</v>
      </c>
      <c r="E545">
        <f>+'180'!D22</f>
        <v>0</v>
      </c>
      <c r="F545">
        <f>+'180'!E22</f>
        <v>5</v>
      </c>
      <c r="G545" t="str">
        <f>+'180'!F22</f>
        <v>---</v>
      </c>
      <c r="H545" t="str">
        <f>+'180'!G22</f>
        <v>Sano</v>
      </c>
      <c r="I545">
        <f>+'180'!H22</f>
        <v>0</v>
      </c>
      <c r="J545" t="str">
        <f>+'180'!I22</f>
        <v>B</v>
      </c>
      <c r="K545" s="22" t="str">
        <f>+'180'!J22</f>
        <v>Quiaquixac, Huehuetenango</v>
      </c>
      <c r="L545">
        <f>+'180'!K22</f>
        <v>40700</v>
      </c>
      <c r="M545">
        <f>+'180'!M22</f>
        <v>180</v>
      </c>
      <c r="N545">
        <f>+'180'!N22</f>
        <v>398325</v>
      </c>
      <c r="O545">
        <f>+'180'!O22</f>
        <v>168868</v>
      </c>
    </row>
    <row r="546" spans="1:16" x14ac:dyDescent="0.25">
      <c r="A546" s="20" t="str">
        <f ca="1">SUBSTITUTE(MID(_xlfn.FORMULATEXT(D546),4,4),"'","")</f>
        <v>180</v>
      </c>
      <c r="B546">
        <f>+'180'!A23</f>
        <v>21</v>
      </c>
      <c r="C546" t="str">
        <f>+'180'!B23</f>
        <v>Pinus sp.</v>
      </c>
      <c r="D546">
        <f>+'180'!C23</f>
        <v>14.5</v>
      </c>
      <c r="E546">
        <f>+'180'!D23</f>
        <v>0</v>
      </c>
      <c r="F546">
        <f>+'180'!E23</f>
        <v>7</v>
      </c>
      <c r="G546" t="str">
        <f>+'180'!F23</f>
        <v>---</v>
      </c>
      <c r="H546" t="str">
        <f>+'180'!G23</f>
        <v>Sano</v>
      </c>
      <c r="I546">
        <f>+'180'!H23</f>
        <v>0</v>
      </c>
      <c r="J546" t="str">
        <f>+'180'!I23</f>
        <v>B</v>
      </c>
      <c r="K546" s="22" t="str">
        <f>+'180'!J23</f>
        <v>Quiaquixac, Huehuetenango</v>
      </c>
      <c r="L546">
        <f>+'180'!K23</f>
        <v>40700</v>
      </c>
      <c r="M546">
        <f>+'180'!M23</f>
        <v>180</v>
      </c>
      <c r="N546">
        <f>+'180'!N23</f>
        <v>398325</v>
      </c>
      <c r="O546">
        <f>+'180'!O23</f>
        <v>168868</v>
      </c>
    </row>
    <row r="547" spans="1:16" x14ac:dyDescent="0.25">
      <c r="A547" s="20" t="str">
        <f ca="1">SUBSTITUTE(MID(_xlfn.FORMULATEXT(D547),4,4),"'","")</f>
        <v>180</v>
      </c>
      <c r="B547">
        <f>+'180'!A24</f>
        <v>22</v>
      </c>
      <c r="C547" t="str">
        <f>+'180'!B24</f>
        <v>Pinus sp.</v>
      </c>
      <c r="D547">
        <f>+'180'!C24</f>
        <v>21.4</v>
      </c>
      <c r="E547">
        <f>+'180'!D24</f>
        <v>0</v>
      </c>
      <c r="F547">
        <f>+'180'!E24</f>
        <v>10</v>
      </c>
      <c r="G547" t="str">
        <f>+'180'!F24</f>
        <v>---</v>
      </c>
      <c r="H547" t="str">
        <f>+'180'!G24</f>
        <v>Sano</v>
      </c>
      <c r="I547">
        <f>+'180'!H24</f>
        <v>0</v>
      </c>
      <c r="J547" t="str">
        <f>+'180'!I24</f>
        <v>B</v>
      </c>
      <c r="K547" s="22" t="str">
        <f>+'180'!J24</f>
        <v>Quiaquixac, Huehuetenango</v>
      </c>
      <c r="L547">
        <f>+'180'!K24</f>
        <v>40700</v>
      </c>
      <c r="M547">
        <f>+'180'!M24</f>
        <v>180</v>
      </c>
      <c r="N547">
        <f>+'180'!N24</f>
        <v>398325</v>
      </c>
      <c r="O547">
        <f>+'180'!O24</f>
        <v>168868</v>
      </c>
    </row>
    <row r="548" spans="1:16" x14ac:dyDescent="0.25">
      <c r="A548" s="20" t="str">
        <f ca="1">SUBSTITUTE(MID(_xlfn.FORMULATEXT(D548),4,4),"'","")</f>
        <v>180</v>
      </c>
      <c r="B548">
        <f>+'180'!A25</f>
        <v>23</v>
      </c>
      <c r="C548" t="str">
        <f>+'180'!B25</f>
        <v>Madrón</v>
      </c>
      <c r="D548">
        <f>+'180'!C25</f>
        <v>17.899999999999999</v>
      </c>
      <c r="E548">
        <f>+'180'!D25</f>
        <v>0</v>
      </c>
      <c r="F548">
        <f>+'180'!E25</f>
        <v>7</v>
      </c>
      <c r="G548" t="str">
        <f>+'180'!F25</f>
        <v>---</v>
      </c>
      <c r="H548" t="str">
        <f>+'180'!G25</f>
        <v>Sano</v>
      </c>
      <c r="I548">
        <f>+'180'!H25</f>
        <v>0</v>
      </c>
      <c r="J548" t="str">
        <f>+'180'!I25</f>
        <v>B</v>
      </c>
      <c r="K548" s="22" t="str">
        <f>+'180'!J25</f>
        <v>Quiaquixac, Huehuetenango</v>
      </c>
      <c r="L548">
        <f>+'180'!K25</f>
        <v>40700</v>
      </c>
      <c r="M548">
        <f>+'180'!M25</f>
        <v>180</v>
      </c>
      <c r="N548">
        <f>+'180'!N25</f>
        <v>398325</v>
      </c>
      <c r="O548">
        <f>+'180'!O25</f>
        <v>168868</v>
      </c>
    </row>
    <row r="549" spans="1:16" x14ac:dyDescent="0.25">
      <c r="A549" s="20" t="str">
        <f ca="1">SUBSTITUTE(MID(_xlfn.FORMULATEXT(D549),4,4),"'","")</f>
        <v>180</v>
      </c>
      <c r="B549">
        <f>+'180'!A26</f>
        <v>24</v>
      </c>
      <c r="C549" t="str">
        <f>+'180'!B26</f>
        <v>Quercus sp.</v>
      </c>
      <c r="D549">
        <f>+'180'!C26</f>
        <v>20.3</v>
      </c>
      <c r="E549">
        <f>+'180'!D26</f>
        <v>0</v>
      </c>
      <c r="F549">
        <f>+'180'!E26</f>
        <v>8</v>
      </c>
      <c r="G549" t="str">
        <f>+'180'!F26</f>
        <v>---</v>
      </c>
      <c r="H549" t="str">
        <f>+'180'!G26</f>
        <v>Sano</v>
      </c>
      <c r="I549">
        <f>+'180'!H26</f>
        <v>0</v>
      </c>
      <c r="J549" t="str">
        <f>+'180'!I26</f>
        <v>B</v>
      </c>
      <c r="K549" s="22" t="str">
        <f>+'180'!J26</f>
        <v>Quiaquixac, Huehuetenango</v>
      </c>
      <c r="L549">
        <f>+'180'!K26</f>
        <v>40700</v>
      </c>
      <c r="M549">
        <f>+'180'!M26</f>
        <v>180</v>
      </c>
      <c r="N549">
        <f>+'180'!N26</f>
        <v>398325</v>
      </c>
      <c r="O549">
        <f>+'180'!O26</f>
        <v>168868</v>
      </c>
    </row>
    <row r="550" spans="1:16" x14ac:dyDescent="0.25">
      <c r="A550" s="20" t="str">
        <f ca="1">SUBSTITUTE(MID(_xlfn.FORMULATEXT(D550),4,4),"'","")</f>
        <v>180</v>
      </c>
      <c r="B550">
        <f>+'180'!A27</f>
        <v>25</v>
      </c>
      <c r="C550" t="str">
        <f>+'180'!B27</f>
        <v>Quercus sp.</v>
      </c>
      <c r="D550">
        <f>+'180'!C27</f>
        <v>15.9</v>
      </c>
      <c r="E550">
        <f>+'180'!D27</f>
        <v>0</v>
      </c>
      <c r="F550">
        <f>+'180'!E27</f>
        <v>10</v>
      </c>
      <c r="G550" t="str">
        <f>+'180'!F27</f>
        <v>---</v>
      </c>
      <c r="H550" t="str">
        <f>+'180'!G27</f>
        <v>Sano</v>
      </c>
      <c r="I550">
        <f>+'180'!H27</f>
        <v>0</v>
      </c>
      <c r="J550" t="str">
        <f>+'180'!I27</f>
        <v>B</v>
      </c>
      <c r="K550" s="22" t="str">
        <f>+'180'!J27</f>
        <v>Quiaquixac, Huehuetenango</v>
      </c>
      <c r="L550">
        <f>+'180'!K27</f>
        <v>40700</v>
      </c>
      <c r="M550">
        <f>+'180'!M27</f>
        <v>180</v>
      </c>
      <c r="N550">
        <f>+'180'!N27</f>
        <v>398325</v>
      </c>
      <c r="O550">
        <f>+'180'!O27</f>
        <v>168868</v>
      </c>
    </row>
    <row r="551" spans="1:16" x14ac:dyDescent="0.25">
      <c r="A551" s="20" t="str">
        <f ca="1">SUBSTITUTE(MID(_xlfn.FORMULATEXT(D551),4,4),"'","")</f>
        <v>181</v>
      </c>
      <c r="B551">
        <f>+'181'!A18</f>
        <v>0</v>
      </c>
      <c r="C551">
        <f>+'181'!B18</f>
        <v>0</v>
      </c>
      <c r="D551">
        <f>+'181'!C18</f>
        <v>0</v>
      </c>
      <c r="E551">
        <f>+'181'!D18</f>
        <v>0</v>
      </c>
      <c r="F551">
        <f>+'181'!E18</f>
        <v>0</v>
      </c>
      <c r="G551">
        <f>+'181'!F18</f>
        <v>0</v>
      </c>
      <c r="H551">
        <f>+'181'!G18</f>
        <v>0</v>
      </c>
      <c r="I551">
        <f>+'181'!H18</f>
        <v>0</v>
      </c>
      <c r="J551">
        <f>+'181'!I18</f>
        <v>0</v>
      </c>
      <c r="K551" s="22">
        <f>+'181'!J18</f>
        <v>0</v>
      </c>
      <c r="L551">
        <f>+'181'!K18</f>
        <v>0</v>
      </c>
      <c r="M551">
        <f>+'181'!L18</f>
        <v>0</v>
      </c>
      <c r="N551">
        <f>+'181'!M18</f>
        <v>0</v>
      </c>
      <c r="O551">
        <f>+'181'!N18</f>
        <v>0</v>
      </c>
      <c r="P551">
        <f>+'181'!O18</f>
        <v>0</v>
      </c>
    </row>
    <row r="552" spans="1:16" x14ac:dyDescent="0.25">
      <c r="A552" s="20" t="str">
        <f ca="1">SUBSTITUTE(MID(_xlfn.FORMULATEXT(D552),4,4),"'","")</f>
        <v>181</v>
      </c>
      <c r="B552">
        <f>+'181'!A3</f>
        <v>1</v>
      </c>
      <c r="C552" t="str">
        <f>+'181'!B3</f>
        <v>Pinus sp.</v>
      </c>
      <c r="D552">
        <f>+'181'!C3</f>
        <v>30.6</v>
      </c>
      <c r="E552">
        <f>+'181'!D3</f>
        <v>0</v>
      </c>
      <c r="F552">
        <f>+'181'!E3</f>
        <v>15</v>
      </c>
      <c r="G552" t="str">
        <f>+'181'!F3</f>
        <v>---</v>
      </c>
      <c r="H552" t="str">
        <f>+'181'!G3</f>
        <v>Sano</v>
      </c>
      <c r="I552">
        <f>+'181'!H3</f>
        <v>0</v>
      </c>
      <c r="J552" t="str">
        <f>+'181'!I3</f>
        <v>B</v>
      </c>
      <c r="K552" s="22" t="str">
        <f>+'181'!J3</f>
        <v>Quiaquixac, Huehuetenango</v>
      </c>
      <c r="L552">
        <f>+'181'!K3</f>
        <v>40700</v>
      </c>
      <c r="M552">
        <f>+'181'!M3</f>
        <v>181</v>
      </c>
      <c r="N552">
        <f>+'181'!N3</f>
        <v>398308</v>
      </c>
      <c r="O552">
        <f>+'181'!O3</f>
        <v>1688133</v>
      </c>
    </row>
    <row r="553" spans="1:16" x14ac:dyDescent="0.25">
      <c r="A553" s="20" t="str">
        <f ca="1">SUBSTITUTE(MID(_xlfn.FORMULATEXT(D553),4,4),"'","")</f>
        <v>181</v>
      </c>
      <c r="B553">
        <f>+'181'!A4</f>
        <v>2</v>
      </c>
      <c r="C553" t="str">
        <f>+'181'!B4</f>
        <v>Pinus sp.</v>
      </c>
      <c r="D553">
        <f>+'181'!C4</f>
        <v>12.2</v>
      </c>
      <c r="E553">
        <f>+'181'!D4</f>
        <v>0</v>
      </c>
      <c r="F553">
        <f>+'181'!E4</f>
        <v>8</v>
      </c>
      <c r="G553" t="str">
        <f>+'181'!F4</f>
        <v>---</v>
      </c>
      <c r="H553" t="str">
        <f>+'181'!G4</f>
        <v>Sano</v>
      </c>
      <c r="I553">
        <f>+'181'!H4</f>
        <v>0</v>
      </c>
      <c r="J553" t="str">
        <f>+'181'!I4</f>
        <v>B</v>
      </c>
      <c r="K553" s="22" t="str">
        <f>+'181'!J4</f>
        <v>Quiaquixac, Huehuetenango</v>
      </c>
      <c r="L553">
        <f>+'181'!K4</f>
        <v>40700</v>
      </c>
      <c r="M553">
        <f>+'181'!M4</f>
        <v>181</v>
      </c>
      <c r="N553">
        <f>+'181'!N4</f>
        <v>398308</v>
      </c>
      <c r="O553">
        <f>+'181'!O4</f>
        <v>1688133</v>
      </c>
    </row>
    <row r="554" spans="1:16" x14ac:dyDescent="0.25">
      <c r="A554" s="20" t="str">
        <f ca="1">SUBSTITUTE(MID(_xlfn.FORMULATEXT(D554),4,4),"'","")</f>
        <v>181</v>
      </c>
      <c r="B554">
        <f>+'181'!A5</f>
        <v>3</v>
      </c>
      <c r="C554" t="str">
        <f>+'181'!B5</f>
        <v>Pinus sp.</v>
      </c>
      <c r="D554">
        <f>+'181'!C5</f>
        <v>21.5</v>
      </c>
      <c r="E554">
        <f>+'181'!D5</f>
        <v>0</v>
      </c>
      <c r="F554">
        <f>+'181'!E5</f>
        <v>12</v>
      </c>
      <c r="G554" t="str">
        <f>+'181'!F5</f>
        <v>---</v>
      </c>
      <c r="H554" t="str">
        <f>+'181'!G5</f>
        <v>Sano</v>
      </c>
      <c r="I554">
        <f>+'181'!H5</f>
        <v>0</v>
      </c>
      <c r="J554" t="str">
        <f>+'181'!I5</f>
        <v>B</v>
      </c>
      <c r="K554" s="22" t="str">
        <f>+'181'!J5</f>
        <v>Quiaquixac, Huehuetenango</v>
      </c>
      <c r="L554">
        <f>+'181'!K5</f>
        <v>40700</v>
      </c>
      <c r="M554">
        <f>+'181'!M5</f>
        <v>181</v>
      </c>
      <c r="N554">
        <f>+'181'!N5</f>
        <v>398308</v>
      </c>
      <c r="O554">
        <f>+'181'!O5</f>
        <v>1688133</v>
      </c>
    </row>
    <row r="555" spans="1:16" x14ac:dyDescent="0.25">
      <c r="A555" s="20" t="str">
        <f ca="1">SUBSTITUTE(MID(_xlfn.FORMULATEXT(D555),4,4),"'","")</f>
        <v>181</v>
      </c>
      <c r="B555">
        <f>+'181'!A6</f>
        <v>4</v>
      </c>
      <c r="C555" t="str">
        <f>+'181'!B6</f>
        <v>Pinus sp.</v>
      </c>
      <c r="D555">
        <f>+'181'!C6</f>
        <v>13.5</v>
      </c>
      <c r="E555">
        <f>+'181'!D6</f>
        <v>0</v>
      </c>
      <c r="F555">
        <f>+'181'!E6</f>
        <v>8</v>
      </c>
      <c r="G555" t="str">
        <f>+'181'!F6</f>
        <v>---</v>
      </c>
      <c r="H555" t="str">
        <f>+'181'!G6</f>
        <v>Sano</v>
      </c>
      <c r="I555">
        <f>+'181'!H6</f>
        <v>0</v>
      </c>
      <c r="J555" t="str">
        <f>+'181'!I6</f>
        <v>B</v>
      </c>
      <c r="K555" s="22" t="str">
        <f>+'181'!J6</f>
        <v>Quiaquixac, Huehuetenango</v>
      </c>
      <c r="L555">
        <f>+'181'!K6</f>
        <v>40700</v>
      </c>
      <c r="M555">
        <f>+'181'!M6</f>
        <v>181</v>
      </c>
      <c r="N555">
        <f>+'181'!N6</f>
        <v>398308</v>
      </c>
      <c r="O555">
        <f>+'181'!O6</f>
        <v>1688133</v>
      </c>
    </row>
    <row r="556" spans="1:16" x14ac:dyDescent="0.25">
      <c r="A556" s="20" t="str">
        <f ca="1">SUBSTITUTE(MID(_xlfn.FORMULATEXT(D556),4,4),"'","")</f>
        <v>181</v>
      </c>
      <c r="B556">
        <f>+'181'!A7</f>
        <v>5</v>
      </c>
      <c r="C556" t="str">
        <f>+'181'!B7</f>
        <v>Pinus sp.</v>
      </c>
      <c r="D556">
        <f>+'181'!C7</f>
        <v>18</v>
      </c>
      <c r="E556">
        <f>+'181'!D7</f>
        <v>0</v>
      </c>
      <c r="F556">
        <f>+'181'!E7</f>
        <v>10</v>
      </c>
      <c r="G556" t="str">
        <f>+'181'!F7</f>
        <v>---</v>
      </c>
      <c r="H556" t="str">
        <f>+'181'!G7</f>
        <v>Sano</v>
      </c>
      <c r="I556">
        <f>+'181'!H7</f>
        <v>0</v>
      </c>
      <c r="J556" t="str">
        <f>+'181'!I7</f>
        <v>B</v>
      </c>
      <c r="K556" s="22" t="str">
        <f>+'181'!J7</f>
        <v>Quiaquixac, Huehuetenango</v>
      </c>
      <c r="L556">
        <f>+'181'!K7</f>
        <v>40700</v>
      </c>
      <c r="M556">
        <f>+'181'!M7</f>
        <v>181</v>
      </c>
      <c r="N556">
        <f>+'181'!N7</f>
        <v>398308</v>
      </c>
      <c r="O556">
        <f>+'181'!O7</f>
        <v>1688133</v>
      </c>
    </row>
    <row r="557" spans="1:16" x14ac:dyDescent="0.25">
      <c r="A557" s="20" t="str">
        <f ca="1">SUBSTITUTE(MID(_xlfn.FORMULATEXT(D557),4,4),"'","")</f>
        <v>181</v>
      </c>
      <c r="B557">
        <f>+'181'!A8</f>
        <v>6</v>
      </c>
      <c r="C557" t="str">
        <f>+'181'!B8</f>
        <v>Pinus sp.</v>
      </c>
      <c r="D557">
        <f>+'181'!C8</f>
        <v>31.8</v>
      </c>
      <c r="E557">
        <f>+'181'!D8</f>
        <v>0</v>
      </c>
      <c r="F557">
        <f>+'181'!E8</f>
        <v>13</v>
      </c>
      <c r="G557" t="str">
        <f>+'181'!F8</f>
        <v>---</v>
      </c>
      <c r="H557" t="str">
        <f>+'181'!G8</f>
        <v>Sano</v>
      </c>
      <c r="I557">
        <f>+'181'!H8</f>
        <v>0</v>
      </c>
      <c r="J557" t="str">
        <f>+'181'!I8</f>
        <v>B</v>
      </c>
      <c r="K557" s="22" t="str">
        <f>+'181'!J8</f>
        <v>Quiaquixac, Huehuetenango</v>
      </c>
      <c r="L557">
        <f>+'181'!K8</f>
        <v>40700</v>
      </c>
      <c r="M557">
        <f>+'181'!M8</f>
        <v>181</v>
      </c>
      <c r="N557">
        <f>+'181'!N8</f>
        <v>398308</v>
      </c>
      <c r="O557">
        <f>+'181'!O8</f>
        <v>1688133</v>
      </c>
    </row>
    <row r="558" spans="1:16" x14ac:dyDescent="0.25">
      <c r="A558" s="20" t="str">
        <f ca="1">SUBSTITUTE(MID(_xlfn.FORMULATEXT(D558),4,4),"'","")</f>
        <v>181</v>
      </c>
      <c r="B558">
        <f>+'181'!A9</f>
        <v>7</v>
      </c>
      <c r="C558" t="str">
        <f>+'181'!B9</f>
        <v>Pinus sp.</v>
      </c>
      <c r="D558">
        <f>+'181'!C9</f>
        <v>48</v>
      </c>
      <c r="E558">
        <f>+'181'!D9</f>
        <v>0</v>
      </c>
      <c r="F558">
        <f>+'181'!E9</f>
        <v>22</v>
      </c>
      <c r="G558">
        <f>+'181'!F9</f>
        <v>16</v>
      </c>
      <c r="H558" t="str">
        <f>+'181'!G9</f>
        <v>Sano</v>
      </c>
      <c r="I558">
        <f>+'181'!H9</f>
        <v>0</v>
      </c>
      <c r="J558" t="str">
        <f>+'181'!I9</f>
        <v>B</v>
      </c>
      <c r="K558" s="22" t="str">
        <f>+'181'!J9</f>
        <v>Quiaquixac, Huehuetenango</v>
      </c>
      <c r="L558">
        <f>+'181'!K9</f>
        <v>40700</v>
      </c>
      <c r="M558">
        <f>+'181'!M9</f>
        <v>181</v>
      </c>
      <c r="N558">
        <f>+'181'!N9</f>
        <v>398308</v>
      </c>
      <c r="O558">
        <f>+'181'!O9</f>
        <v>1688133</v>
      </c>
    </row>
    <row r="559" spans="1:16" x14ac:dyDescent="0.25">
      <c r="A559" s="20" t="str">
        <f ca="1">SUBSTITUTE(MID(_xlfn.FORMULATEXT(D559),4,4),"'","")</f>
        <v>181</v>
      </c>
      <c r="B559">
        <f>+'181'!A10</f>
        <v>8</v>
      </c>
      <c r="C559" t="str">
        <f>+'181'!B10</f>
        <v>Madrón</v>
      </c>
      <c r="D559">
        <f>+'181'!C10</f>
        <v>14</v>
      </c>
      <c r="E559">
        <f>+'181'!D10</f>
        <v>0</v>
      </c>
      <c r="F559">
        <f>+'181'!E10</f>
        <v>4</v>
      </c>
      <c r="G559" t="str">
        <f>+'181'!F10</f>
        <v>---</v>
      </c>
      <c r="H559" t="str">
        <f>+'181'!G10</f>
        <v>Sano</v>
      </c>
      <c r="I559">
        <f>+'181'!H10</f>
        <v>0</v>
      </c>
      <c r="J559" t="str">
        <f>+'181'!I10</f>
        <v>B</v>
      </c>
      <c r="K559" s="22" t="str">
        <f>+'181'!J10</f>
        <v>Quiaquixac, Huehuetenango</v>
      </c>
      <c r="L559">
        <f>+'181'!K10</f>
        <v>40700</v>
      </c>
      <c r="M559">
        <f>+'181'!M10</f>
        <v>181</v>
      </c>
      <c r="N559">
        <f>+'181'!N10</f>
        <v>398308</v>
      </c>
      <c r="O559">
        <f>+'181'!O10</f>
        <v>1688133</v>
      </c>
    </row>
    <row r="560" spans="1:16" x14ac:dyDescent="0.25">
      <c r="A560" s="20" t="str">
        <f ca="1">SUBSTITUTE(MID(_xlfn.FORMULATEXT(D560),4,4),"'","")</f>
        <v>181</v>
      </c>
      <c r="B560">
        <f>+'181'!A11</f>
        <v>9</v>
      </c>
      <c r="C560" t="str">
        <f>+'181'!B11</f>
        <v>Quercus sp.</v>
      </c>
      <c r="D560">
        <f>+'181'!C11</f>
        <v>20</v>
      </c>
      <c r="E560">
        <f>+'181'!D11</f>
        <v>0</v>
      </c>
      <c r="F560">
        <f>+'181'!E11</f>
        <v>8</v>
      </c>
      <c r="G560" t="str">
        <f>+'181'!F11</f>
        <v>---</v>
      </c>
      <c r="H560" t="str">
        <f>+'181'!G11</f>
        <v>Sano</v>
      </c>
      <c r="I560">
        <f>+'181'!H11</f>
        <v>0</v>
      </c>
      <c r="J560" t="str">
        <f>+'181'!I11</f>
        <v>B</v>
      </c>
      <c r="K560" s="22" t="str">
        <f>+'181'!J11</f>
        <v>Quiaquixac, Huehuetenango</v>
      </c>
      <c r="L560">
        <f>+'181'!K11</f>
        <v>40700</v>
      </c>
      <c r="M560">
        <f>+'181'!M11</f>
        <v>181</v>
      </c>
      <c r="N560">
        <f>+'181'!N11</f>
        <v>398308</v>
      </c>
      <c r="O560">
        <f>+'181'!O11</f>
        <v>1688133</v>
      </c>
    </row>
    <row r="561" spans="1:16" x14ac:dyDescent="0.25">
      <c r="A561" s="20" t="str">
        <f ca="1">SUBSTITUTE(MID(_xlfn.FORMULATEXT(D561),4,4),"'","")</f>
        <v>181</v>
      </c>
      <c r="B561">
        <f>+'181'!A12</f>
        <v>10</v>
      </c>
      <c r="C561" t="str">
        <f>+'181'!B12</f>
        <v>Madrón</v>
      </c>
      <c r="D561">
        <f>+'181'!C12</f>
        <v>11.4</v>
      </c>
      <c r="E561">
        <f>+'181'!D12</f>
        <v>0</v>
      </c>
      <c r="F561">
        <f>+'181'!E12</f>
        <v>4</v>
      </c>
      <c r="G561" t="str">
        <f>+'181'!F12</f>
        <v>---</v>
      </c>
      <c r="H561" t="str">
        <f>+'181'!G12</f>
        <v>Sano</v>
      </c>
      <c r="I561">
        <f>+'181'!H12</f>
        <v>0</v>
      </c>
      <c r="J561" t="str">
        <f>+'181'!I12</f>
        <v>B</v>
      </c>
      <c r="K561" s="22" t="str">
        <f>+'181'!J12</f>
        <v>Quiaquixac, Huehuetenango</v>
      </c>
      <c r="L561">
        <f>+'181'!K12</f>
        <v>40700</v>
      </c>
      <c r="M561">
        <f>+'181'!M12</f>
        <v>181</v>
      </c>
      <c r="N561">
        <f>+'181'!N12</f>
        <v>398308</v>
      </c>
      <c r="O561">
        <f>+'181'!O12</f>
        <v>1688133</v>
      </c>
    </row>
    <row r="562" spans="1:16" x14ac:dyDescent="0.25">
      <c r="A562" s="20" t="str">
        <f ca="1">SUBSTITUTE(MID(_xlfn.FORMULATEXT(D562),4,4),"'","")</f>
        <v>181</v>
      </c>
      <c r="B562">
        <f>+'181'!A13</f>
        <v>11</v>
      </c>
      <c r="C562" t="str">
        <f>+'181'!B13</f>
        <v>Pinus sp.</v>
      </c>
      <c r="D562">
        <f>+'181'!C13</f>
        <v>40.5</v>
      </c>
      <c r="E562">
        <f>+'181'!D13</f>
        <v>0</v>
      </c>
      <c r="F562">
        <f>+'181'!E13</f>
        <v>25</v>
      </c>
      <c r="G562" t="str">
        <f>+'181'!F13</f>
        <v>---</v>
      </c>
      <c r="H562" t="str">
        <f>+'181'!G13</f>
        <v>Sano</v>
      </c>
      <c r="I562">
        <f>+'181'!H13</f>
        <v>0</v>
      </c>
      <c r="J562" t="str">
        <f>+'181'!I13</f>
        <v>B</v>
      </c>
      <c r="K562" s="22" t="str">
        <f>+'181'!J13</f>
        <v>Quiaquixac, Huehuetenango</v>
      </c>
      <c r="L562">
        <f>+'181'!K13</f>
        <v>40700</v>
      </c>
      <c r="M562">
        <f>+'181'!M13</f>
        <v>181</v>
      </c>
      <c r="N562">
        <f>+'181'!N13</f>
        <v>398308</v>
      </c>
      <c r="O562">
        <f>+'181'!O13</f>
        <v>1688133</v>
      </c>
    </row>
    <row r="563" spans="1:16" x14ac:dyDescent="0.25">
      <c r="A563" s="20" t="str">
        <f ca="1">SUBSTITUTE(MID(_xlfn.FORMULATEXT(D563),4,4),"'","")</f>
        <v>181</v>
      </c>
      <c r="B563">
        <f>+'181'!A14</f>
        <v>12</v>
      </c>
      <c r="C563" t="str">
        <f>+'181'!B14</f>
        <v>Pinus sp.</v>
      </c>
      <c r="D563">
        <f>+'181'!C14</f>
        <v>13.2</v>
      </c>
      <c r="E563">
        <f>+'181'!D14</f>
        <v>0</v>
      </c>
      <c r="F563">
        <f>+'181'!E14</f>
        <v>8</v>
      </c>
      <c r="G563" t="str">
        <f>+'181'!F14</f>
        <v>---</v>
      </c>
      <c r="H563" t="str">
        <f>+'181'!G14</f>
        <v>Sano</v>
      </c>
      <c r="I563">
        <f>+'181'!H14</f>
        <v>0</v>
      </c>
      <c r="J563" t="str">
        <f>+'181'!I14</f>
        <v>B</v>
      </c>
      <c r="K563" s="22" t="str">
        <f>+'181'!J14</f>
        <v>Quiaquixac, Huehuetenango</v>
      </c>
      <c r="L563">
        <f>+'181'!K14</f>
        <v>40700</v>
      </c>
      <c r="M563">
        <f>+'181'!M14</f>
        <v>181</v>
      </c>
      <c r="N563">
        <f>+'181'!N14</f>
        <v>398308</v>
      </c>
      <c r="O563">
        <f>+'181'!O14</f>
        <v>1688133</v>
      </c>
    </row>
    <row r="564" spans="1:16" x14ac:dyDescent="0.25">
      <c r="A564" s="20" t="str">
        <f ca="1">SUBSTITUTE(MID(_xlfn.FORMULATEXT(D564),4,4),"'","")</f>
        <v>181</v>
      </c>
      <c r="B564">
        <f>+'181'!A15</f>
        <v>13</v>
      </c>
      <c r="C564" t="str">
        <f>+'181'!B15</f>
        <v>Quercus sp.</v>
      </c>
      <c r="D564">
        <f>+'181'!C15</f>
        <v>14.6</v>
      </c>
      <c r="E564">
        <f>+'181'!D15</f>
        <v>0</v>
      </c>
      <c r="F564">
        <f>+'181'!E15</f>
        <v>7</v>
      </c>
      <c r="G564" t="str">
        <f>+'181'!F15</f>
        <v>---</v>
      </c>
      <c r="H564" t="str">
        <f>+'181'!G15</f>
        <v>Sano</v>
      </c>
      <c r="I564">
        <f>+'181'!H15</f>
        <v>0</v>
      </c>
      <c r="J564" t="str">
        <f>+'181'!I15</f>
        <v>B</v>
      </c>
      <c r="K564" s="22" t="str">
        <f>+'181'!J15</f>
        <v>Quiaquixac, Huehuetenango</v>
      </c>
      <c r="L564">
        <f>+'181'!K15</f>
        <v>40700</v>
      </c>
      <c r="M564">
        <f>+'181'!M15</f>
        <v>181</v>
      </c>
      <c r="N564">
        <f>+'181'!N15</f>
        <v>398308</v>
      </c>
      <c r="O564">
        <f>+'181'!O15</f>
        <v>1688133</v>
      </c>
    </row>
    <row r="565" spans="1:16" x14ac:dyDescent="0.25">
      <c r="A565" s="20" t="str">
        <f ca="1">SUBSTITUTE(MID(_xlfn.FORMULATEXT(D565),4,4),"'","")</f>
        <v>181</v>
      </c>
      <c r="B565">
        <f>+'181'!A16</f>
        <v>14</v>
      </c>
      <c r="C565" t="str">
        <f>+'181'!B16</f>
        <v>Pinus sp.</v>
      </c>
      <c r="D565">
        <f>+'181'!C16</f>
        <v>45</v>
      </c>
      <c r="E565">
        <f>+'181'!D16</f>
        <v>0</v>
      </c>
      <c r="F565">
        <f>+'181'!E16</f>
        <v>22</v>
      </c>
      <c r="G565">
        <f>+'181'!F16</f>
        <v>16</v>
      </c>
      <c r="H565" t="str">
        <f>+'181'!G16</f>
        <v>Sano</v>
      </c>
      <c r="I565">
        <f>+'181'!H16</f>
        <v>0</v>
      </c>
      <c r="J565" t="str">
        <f>+'181'!I16</f>
        <v>B</v>
      </c>
      <c r="K565" s="22" t="str">
        <f>+'181'!J16</f>
        <v>Quiaquixac, Huehuetenango</v>
      </c>
      <c r="L565">
        <f>+'181'!K16</f>
        <v>40700</v>
      </c>
      <c r="M565">
        <f>+'181'!M16</f>
        <v>181</v>
      </c>
      <c r="N565">
        <f>+'181'!N16</f>
        <v>398308</v>
      </c>
      <c r="O565">
        <f>+'181'!O16</f>
        <v>1688133</v>
      </c>
    </row>
    <row r="566" spans="1:16" x14ac:dyDescent="0.25">
      <c r="A566" s="20" t="str">
        <f ca="1">SUBSTITUTE(MID(_xlfn.FORMULATEXT(D566),4,4),"'","")</f>
        <v>181</v>
      </c>
      <c r="B566">
        <f>+'181'!A17</f>
        <v>15</v>
      </c>
      <c r="C566" t="str">
        <f>+'181'!B17</f>
        <v>Pinus sp.</v>
      </c>
      <c r="D566">
        <f>+'181'!C17</f>
        <v>33.299999999999997</v>
      </c>
      <c r="E566">
        <f>+'181'!D17</f>
        <v>0</v>
      </c>
      <c r="F566">
        <f>+'181'!E17</f>
        <v>20</v>
      </c>
      <c r="G566">
        <f>+'181'!F17</f>
        <v>17</v>
      </c>
      <c r="H566" t="str">
        <f>+'181'!G17</f>
        <v>Sano</v>
      </c>
      <c r="I566">
        <f>+'181'!H17</f>
        <v>0</v>
      </c>
      <c r="J566" t="str">
        <f>+'181'!I17</f>
        <v>B</v>
      </c>
      <c r="K566" s="22" t="str">
        <f>+'181'!J17</f>
        <v>Quiaquixac, Huehuetenango</v>
      </c>
      <c r="L566">
        <f>+'181'!K17</f>
        <v>40700</v>
      </c>
      <c r="M566">
        <f>+'181'!M17</f>
        <v>181</v>
      </c>
      <c r="N566">
        <f>+'181'!N17</f>
        <v>398308</v>
      </c>
      <c r="O566">
        <f>+'181'!O17</f>
        <v>1688133</v>
      </c>
    </row>
    <row r="567" spans="1:16" x14ac:dyDescent="0.25">
      <c r="A567" s="20" t="str">
        <f ca="1">SUBSTITUTE(MID(_xlfn.FORMULATEXT(D567),4,4),"'","")</f>
        <v>182</v>
      </c>
      <c r="B567">
        <f>+'182'!A39</f>
        <v>0</v>
      </c>
      <c r="C567">
        <f>+'182'!B39</f>
        <v>0</v>
      </c>
      <c r="D567">
        <f>+'182'!C39</f>
        <v>0</v>
      </c>
      <c r="E567">
        <f>+'182'!D39</f>
        <v>0</v>
      </c>
      <c r="F567">
        <f>+'182'!E39</f>
        <v>0</v>
      </c>
      <c r="G567">
        <f>+'182'!F39</f>
        <v>0</v>
      </c>
      <c r="H567">
        <f>+'182'!G39</f>
        <v>0</v>
      </c>
      <c r="I567">
        <f>+'182'!H39</f>
        <v>0</v>
      </c>
      <c r="J567">
        <f>+'182'!I39</f>
        <v>0</v>
      </c>
      <c r="K567" s="22">
        <f>+'182'!J39</f>
        <v>0</v>
      </c>
      <c r="L567">
        <f>+'182'!K39</f>
        <v>0</v>
      </c>
      <c r="M567">
        <f>+'182'!L39</f>
        <v>0</v>
      </c>
      <c r="N567">
        <f>+'182'!M39</f>
        <v>0</v>
      </c>
      <c r="O567">
        <f>+'182'!N39</f>
        <v>0</v>
      </c>
      <c r="P567">
        <f>+'182'!O39</f>
        <v>0</v>
      </c>
    </row>
    <row r="568" spans="1:16" x14ac:dyDescent="0.25">
      <c r="A568" s="20" t="str">
        <f ca="1">SUBSTITUTE(MID(_xlfn.FORMULATEXT(D568),4,4),"'","")</f>
        <v>182</v>
      </c>
      <c r="B568">
        <f>+'182'!A3</f>
        <v>1</v>
      </c>
      <c r="C568" t="str">
        <f>+'182'!B3</f>
        <v>Quercus sp.</v>
      </c>
      <c r="D568">
        <f>+'182'!C3</f>
        <v>19</v>
      </c>
      <c r="E568">
        <f>+'182'!D3</f>
        <v>10</v>
      </c>
      <c r="F568" t="str">
        <f>+'182'!E3</f>
        <v>---</v>
      </c>
      <c r="G568" t="str">
        <f>+'182'!F3</f>
        <v>Sano</v>
      </c>
      <c r="H568" t="str">
        <f>+'182'!G3</f>
        <v>Alta densidad de regeneración Natural de Quercus sp. Y Madrón</v>
      </c>
      <c r="I568" t="str">
        <f>+'182'!H3</f>
        <v>B</v>
      </c>
      <c r="J568" t="str">
        <f>+'182'!I3</f>
        <v>Quiaquixac, Huehuetenango</v>
      </c>
      <c r="K568" s="22">
        <f>+'182'!J3</f>
        <v>40700</v>
      </c>
      <c r="L568">
        <f>+'182'!K3</f>
        <v>0</v>
      </c>
      <c r="M568">
        <f>+'182'!L3</f>
        <v>182</v>
      </c>
      <c r="N568">
        <f>+'182'!M3</f>
        <v>398172</v>
      </c>
      <c r="O568">
        <f>+'182'!N3</f>
        <v>1687944</v>
      </c>
      <c r="P568">
        <f>+'182'!O3</f>
        <v>0</v>
      </c>
    </row>
    <row r="569" spans="1:16" x14ac:dyDescent="0.25">
      <c r="A569" s="20" t="str">
        <f ca="1">SUBSTITUTE(MID(_xlfn.FORMULATEXT(D569),4,4),"'","")</f>
        <v>182</v>
      </c>
      <c r="B569">
        <f>+'182'!A4</f>
        <v>2</v>
      </c>
      <c r="C569" t="str">
        <f>+'182'!B4</f>
        <v>Quercus sp.</v>
      </c>
      <c r="D569">
        <f>+'182'!C4</f>
        <v>12</v>
      </c>
      <c r="E569">
        <f>+'182'!D4</f>
        <v>8</v>
      </c>
      <c r="F569" t="str">
        <f>+'182'!E4</f>
        <v>---</v>
      </c>
      <c r="G569" t="str">
        <f>+'182'!F4</f>
        <v>Sano</v>
      </c>
      <c r="H569">
        <f>+'182'!G4</f>
        <v>0</v>
      </c>
      <c r="I569" t="str">
        <f>+'182'!H4</f>
        <v>B</v>
      </c>
      <c r="J569" t="str">
        <f>+'182'!I4</f>
        <v>Quiaquixac, Huehuetenango</v>
      </c>
      <c r="K569" s="22">
        <f>+'182'!J4</f>
        <v>40700</v>
      </c>
      <c r="L569">
        <f>+'182'!K4</f>
        <v>0</v>
      </c>
      <c r="M569">
        <f>+'182'!L4</f>
        <v>182</v>
      </c>
      <c r="N569">
        <f>+'182'!M4</f>
        <v>398172</v>
      </c>
      <c r="O569">
        <f>+'182'!N4</f>
        <v>1687944</v>
      </c>
      <c r="P569">
        <f>+'182'!O4</f>
        <v>0</v>
      </c>
    </row>
    <row r="570" spans="1:16" x14ac:dyDescent="0.25">
      <c r="A570" s="20" t="str">
        <f ca="1">SUBSTITUTE(MID(_xlfn.FORMULATEXT(D570),4,4),"'","")</f>
        <v>182</v>
      </c>
      <c r="B570">
        <f>+'182'!A5</f>
        <v>3</v>
      </c>
      <c r="C570" t="str">
        <f>+'182'!B5</f>
        <v>Quercus sp.</v>
      </c>
      <c r="D570">
        <f>+'182'!C5</f>
        <v>11.5</v>
      </c>
      <c r="E570">
        <f>+'182'!D5</f>
        <v>8</v>
      </c>
      <c r="F570" t="str">
        <f>+'182'!E5</f>
        <v>---</v>
      </c>
      <c r="G570" t="str">
        <f>+'182'!F5</f>
        <v>Sano</v>
      </c>
      <c r="H570">
        <f>+'182'!G5</f>
        <v>0</v>
      </c>
      <c r="I570" t="str">
        <f>+'182'!H5</f>
        <v>B</v>
      </c>
      <c r="J570" t="str">
        <f>+'182'!I5</f>
        <v>Quiaquixac, Huehuetenango</v>
      </c>
      <c r="K570" s="22">
        <f>+'182'!J5</f>
        <v>40700</v>
      </c>
      <c r="L570">
        <f>+'182'!K5</f>
        <v>0</v>
      </c>
      <c r="M570">
        <f>+'182'!L5</f>
        <v>182</v>
      </c>
      <c r="N570">
        <f>+'182'!M5</f>
        <v>398172</v>
      </c>
      <c r="O570">
        <f>+'182'!N5</f>
        <v>1687944</v>
      </c>
      <c r="P570">
        <f>+'182'!O5</f>
        <v>0</v>
      </c>
    </row>
    <row r="571" spans="1:16" x14ac:dyDescent="0.25">
      <c r="A571" s="20" t="str">
        <f ca="1">SUBSTITUTE(MID(_xlfn.FORMULATEXT(D571),4,4),"'","")</f>
        <v>182</v>
      </c>
      <c r="B571">
        <f>+'182'!A6</f>
        <v>4</v>
      </c>
      <c r="C571" t="str">
        <f>+'182'!B6</f>
        <v>Quercus sp.</v>
      </c>
      <c r="D571">
        <f>+'182'!C6</f>
        <v>10.6</v>
      </c>
      <c r="E571">
        <f>+'182'!D6</f>
        <v>9</v>
      </c>
      <c r="F571" t="str">
        <f>+'182'!E6</f>
        <v>---</v>
      </c>
      <c r="G571" t="str">
        <f>+'182'!F6</f>
        <v>Sano</v>
      </c>
      <c r="H571">
        <f>+'182'!G6</f>
        <v>0</v>
      </c>
      <c r="I571" t="str">
        <f>+'182'!H6</f>
        <v>B</v>
      </c>
      <c r="J571" t="str">
        <f>+'182'!I6</f>
        <v>Quiaquixac, Huehuetenango</v>
      </c>
      <c r="K571" s="22">
        <f>+'182'!J6</f>
        <v>40700</v>
      </c>
      <c r="L571">
        <f>+'182'!K6</f>
        <v>0</v>
      </c>
      <c r="M571">
        <f>+'182'!L6</f>
        <v>182</v>
      </c>
      <c r="N571">
        <f>+'182'!M6</f>
        <v>398172</v>
      </c>
      <c r="O571">
        <f>+'182'!N6</f>
        <v>1687944</v>
      </c>
      <c r="P571">
        <f>+'182'!O6</f>
        <v>0</v>
      </c>
    </row>
    <row r="572" spans="1:16" x14ac:dyDescent="0.25">
      <c r="A572" s="20" t="str">
        <f ca="1">SUBSTITUTE(MID(_xlfn.FORMULATEXT(D572),4,4),"'","")</f>
        <v>182</v>
      </c>
      <c r="B572">
        <f>+'182'!A7</f>
        <v>5</v>
      </c>
      <c r="C572" t="str">
        <f>+'182'!B7</f>
        <v>Quercus sp.</v>
      </c>
      <c r="D572">
        <f>+'182'!C7</f>
        <v>16.399999999999999</v>
      </c>
      <c r="E572">
        <f>+'182'!D7</f>
        <v>11</v>
      </c>
      <c r="F572" t="str">
        <f>+'182'!E7</f>
        <v>---</v>
      </c>
      <c r="G572" t="str">
        <f>+'182'!F7</f>
        <v>Sano</v>
      </c>
      <c r="H572">
        <f>+'182'!G7</f>
        <v>0</v>
      </c>
      <c r="I572" t="str">
        <f>+'182'!H7</f>
        <v>B</v>
      </c>
      <c r="J572" t="str">
        <f>+'182'!I7</f>
        <v>Quiaquixac, Huehuetenango</v>
      </c>
      <c r="K572" s="22">
        <f>+'182'!J7</f>
        <v>40700</v>
      </c>
      <c r="L572">
        <f>+'182'!K7</f>
        <v>0</v>
      </c>
      <c r="M572">
        <f>+'182'!L7</f>
        <v>182</v>
      </c>
      <c r="N572">
        <f>+'182'!M7</f>
        <v>398172</v>
      </c>
      <c r="O572">
        <f>+'182'!N7</f>
        <v>1687944</v>
      </c>
      <c r="P572">
        <f>+'182'!O7</f>
        <v>0</v>
      </c>
    </row>
    <row r="573" spans="1:16" x14ac:dyDescent="0.25">
      <c r="A573" s="20" t="str">
        <f ca="1">SUBSTITUTE(MID(_xlfn.FORMULATEXT(D573),4,4),"'","")</f>
        <v>182</v>
      </c>
      <c r="B573">
        <f>+'182'!A8</f>
        <v>6</v>
      </c>
      <c r="C573" t="str">
        <f>+'182'!B8</f>
        <v>Quercus sp.</v>
      </c>
      <c r="D573">
        <f>+'182'!C8</f>
        <v>13.1</v>
      </c>
      <c r="E573">
        <f>+'182'!D8</f>
        <v>6</v>
      </c>
      <c r="F573" t="str">
        <f>+'182'!E8</f>
        <v>---</v>
      </c>
      <c r="G573" t="str">
        <f>+'182'!F8</f>
        <v>Sano</v>
      </c>
      <c r="H573">
        <f>+'182'!G8</f>
        <v>0</v>
      </c>
      <c r="I573" t="str">
        <f>+'182'!H8</f>
        <v>B</v>
      </c>
      <c r="J573" t="str">
        <f>+'182'!I8</f>
        <v>Quiaquixac, Huehuetenango</v>
      </c>
      <c r="K573" s="22">
        <f>+'182'!J8</f>
        <v>40700</v>
      </c>
      <c r="L573">
        <f>+'182'!K8</f>
        <v>0</v>
      </c>
      <c r="M573">
        <f>+'182'!L8</f>
        <v>182</v>
      </c>
      <c r="N573">
        <f>+'182'!M8</f>
        <v>398172</v>
      </c>
      <c r="O573">
        <f>+'182'!N8</f>
        <v>1687944</v>
      </c>
      <c r="P573">
        <f>+'182'!O8</f>
        <v>0</v>
      </c>
    </row>
    <row r="574" spans="1:16" x14ac:dyDescent="0.25">
      <c r="A574" s="20" t="str">
        <f ca="1">SUBSTITUTE(MID(_xlfn.FORMULATEXT(D574),4,4),"'","")</f>
        <v>182</v>
      </c>
      <c r="B574">
        <f>+'182'!A9</f>
        <v>7</v>
      </c>
      <c r="C574" t="str">
        <f>+'182'!B9</f>
        <v>Quercus sp.</v>
      </c>
      <c r="D574">
        <f>+'182'!C9</f>
        <v>11.1</v>
      </c>
      <c r="E574">
        <f>+'182'!D9</f>
        <v>9</v>
      </c>
      <c r="F574" t="str">
        <f>+'182'!E9</f>
        <v>---</v>
      </c>
      <c r="G574" t="str">
        <f>+'182'!F9</f>
        <v>Sano</v>
      </c>
      <c r="H574">
        <f>+'182'!G9</f>
        <v>0</v>
      </c>
      <c r="I574" t="str">
        <f>+'182'!H9</f>
        <v>B</v>
      </c>
      <c r="J574" t="str">
        <f>+'182'!I9</f>
        <v>Quiaquixac, Huehuetenango</v>
      </c>
      <c r="K574" s="22">
        <f>+'182'!J9</f>
        <v>40700</v>
      </c>
      <c r="L574">
        <f>+'182'!K9</f>
        <v>0</v>
      </c>
      <c r="M574">
        <f>+'182'!L9</f>
        <v>182</v>
      </c>
      <c r="N574">
        <f>+'182'!M9</f>
        <v>398172</v>
      </c>
      <c r="O574">
        <f>+'182'!N9</f>
        <v>1687944</v>
      </c>
      <c r="P574">
        <f>+'182'!O9</f>
        <v>0</v>
      </c>
    </row>
    <row r="575" spans="1:16" x14ac:dyDescent="0.25">
      <c r="A575" s="20" t="str">
        <f ca="1">SUBSTITUTE(MID(_xlfn.FORMULATEXT(D575),4,4),"'","")</f>
        <v>182</v>
      </c>
      <c r="B575">
        <f>+'182'!A10</f>
        <v>8</v>
      </c>
      <c r="C575" t="str">
        <f>+'182'!B10</f>
        <v>Quercus sp.</v>
      </c>
      <c r="D575">
        <f>+'182'!C10</f>
        <v>10.3</v>
      </c>
      <c r="E575">
        <f>+'182'!D10</f>
        <v>6</v>
      </c>
      <c r="F575" t="str">
        <f>+'182'!E10</f>
        <v>---</v>
      </c>
      <c r="G575" t="str">
        <f>+'182'!F10</f>
        <v>Sano</v>
      </c>
      <c r="H575">
        <f>+'182'!G10</f>
        <v>0</v>
      </c>
      <c r="I575" t="str">
        <f>+'182'!H10</f>
        <v>B</v>
      </c>
      <c r="J575" t="str">
        <f>+'182'!I10</f>
        <v>Quiaquixac, Huehuetenango</v>
      </c>
      <c r="K575" s="22">
        <f>+'182'!J10</f>
        <v>40700</v>
      </c>
      <c r="L575">
        <f>+'182'!K10</f>
        <v>0</v>
      </c>
      <c r="M575">
        <f>+'182'!L10</f>
        <v>182</v>
      </c>
      <c r="N575">
        <f>+'182'!M10</f>
        <v>398172</v>
      </c>
      <c r="O575">
        <f>+'182'!N10</f>
        <v>1687944</v>
      </c>
      <c r="P575">
        <f>+'182'!O10</f>
        <v>0</v>
      </c>
    </row>
    <row r="576" spans="1:16" x14ac:dyDescent="0.25">
      <c r="A576" s="20" t="str">
        <f ca="1">SUBSTITUTE(MID(_xlfn.FORMULATEXT(D576),4,4),"'","")</f>
        <v>182</v>
      </c>
      <c r="B576">
        <f>+'182'!A11</f>
        <v>9</v>
      </c>
      <c r="C576" t="str">
        <f>+'182'!B11</f>
        <v>Pinus sp.</v>
      </c>
      <c r="D576">
        <f>+'182'!C11</f>
        <v>44.5</v>
      </c>
      <c r="E576">
        <f>+'182'!D11</f>
        <v>25</v>
      </c>
      <c r="F576">
        <f>+'182'!E11</f>
        <v>16</v>
      </c>
      <c r="G576" t="str">
        <f>+'182'!F11</f>
        <v>Sano</v>
      </c>
      <c r="H576">
        <f>+'182'!G11</f>
        <v>0</v>
      </c>
      <c r="I576" t="str">
        <f>+'182'!H11</f>
        <v>B</v>
      </c>
      <c r="J576" t="str">
        <f>+'182'!I11</f>
        <v>Quiaquixac, Huehuetenango</v>
      </c>
      <c r="K576" s="22">
        <f>+'182'!J11</f>
        <v>40700</v>
      </c>
      <c r="L576">
        <f>+'182'!K11</f>
        <v>0</v>
      </c>
      <c r="M576">
        <f>+'182'!L11</f>
        <v>182</v>
      </c>
      <c r="N576">
        <f>+'182'!M11</f>
        <v>398172</v>
      </c>
      <c r="O576">
        <f>+'182'!N11</f>
        <v>1687944</v>
      </c>
      <c r="P576">
        <f>+'182'!O11</f>
        <v>0</v>
      </c>
    </row>
    <row r="577" spans="1:16" x14ac:dyDescent="0.25">
      <c r="A577" s="20" t="str">
        <f ca="1">SUBSTITUTE(MID(_xlfn.FORMULATEXT(D577),4,4),"'","")</f>
        <v>182</v>
      </c>
      <c r="B577">
        <f>+'182'!A12</f>
        <v>10</v>
      </c>
      <c r="C577" t="str">
        <f>+'182'!B12</f>
        <v>Madrón</v>
      </c>
      <c r="D577">
        <f>+'182'!C12</f>
        <v>10.6</v>
      </c>
      <c r="E577">
        <f>+'182'!D12</f>
        <v>4</v>
      </c>
      <c r="F577" t="str">
        <f>+'182'!E12</f>
        <v>---</v>
      </c>
      <c r="G577" t="str">
        <f>+'182'!F12</f>
        <v>Sano</v>
      </c>
      <c r="H577">
        <f>+'182'!G12</f>
        <v>0</v>
      </c>
      <c r="I577" t="str">
        <f>+'182'!H12</f>
        <v>B</v>
      </c>
      <c r="J577" t="str">
        <f>+'182'!I12</f>
        <v>Quiaquixac, Huehuetenango</v>
      </c>
      <c r="K577" s="22">
        <f>+'182'!J12</f>
        <v>40700</v>
      </c>
      <c r="L577">
        <f>+'182'!K12</f>
        <v>0</v>
      </c>
      <c r="M577">
        <f>+'182'!L12</f>
        <v>182</v>
      </c>
      <c r="N577">
        <f>+'182'!M12</f>
        <v>398172</v>
      </c>
      <c r="O577">
        <f>+'182'!N12</f>
        <v>1687944</v>
      </c>
      <c r="P577">
        <f>+'182'!O12</f>
        <v>0</v>
      </c>
    </row>
    <row r="578" spans="1:16" x14ac:dyDescent="0.25">
      <c r="A578" s="20" t="str">
        <f ca="1">SUBSTITUTE(MID(_xlfn.FORMULATEXT(D578),4,4),"'","")</f>
        <v>182</v>
      </c>
      <c r="B578">
        <f>+'182'!A13</f>
        <v>11</v>
      </c>
      <c r="C578" t="str">
        <f>+'182'!B13</f>
        <v>Quercus sp.</v>
      </c>
      <c r="D578">
        <f>+'182'!C13</f>
        <v>12</v>
      </c>
      <c r="E578">
        <f>+'182'!D13</f>
        <v>7</v>
      </c>
      <c r="F578" t="str">
        <f>+'182'!E13</f>
        <v>---</v>
      </c>
      <c r="G578" t="str">
        <f>+'182'!F13</f>
        <v>Sano</v>
      </c>
      <c r="H578">
        <f>+'182'!G13</f>
        <v>0</v>
      </c>
      <c r="I578" t="str">
        <f>+'182'!H13</f>
        <v>B</v>
      </c>
      <c r="J578" t="str">
        <f>+'182'!I13</f>
        <v>Quiaquixac, Huehuetenango</v>
      </c>
      <c r="K578" s="22">
        <f>+'182'!J13</f>
        <v>40700</v>
      </c>
      <c r="L578">
        <f>+'182'!K13</f>
        <v>0</v>
      </c>
      <c r="M578">
        <f>+'182'!L13</f>
        <v>182</v>
      </c>
      <c r="N578">
        <f>+'182'!M13</f>
        <v>398172</v>
      </c>
      <c r="O578">
        <f>+'182'!N13</f>
        <v>1687944</v>
      </c>
      <c r="P578">
        <f>+'182'!O13</f>
        <v>0</v>
      </c>
    </row>
    <row r="579" spans="1:16" x14ac:dyDescent="0.25">
      <c r="A579" s="20" t="str">
        <f ca="1">SUBSTITUTE(MID(_xlfn.FORMULATEXT(D579),4,4),"'","")</f>
        <v>182</v>
      </c>
      <c r="B579">
        <f>+'182'!A14</f>
        <v>12</v>
      </c>
      <c r="C579" t="str">
        <f>+'182'!B14</f>
        <v>Pinus sp.</v>
      </c>
      <c r="D579">
        <f>+'182'!C14</f>
        <v>46.2</v>
      </c>
      <c r="E579">
        <f>+'182'!D14</f>
        <v>23</v>
      </c>
      <c r="F579">
        <f>+'182'!E14</f>
        <v>16</v>
      </c>
      <c r="G579" t="str">
        <f>+'182'!F14</f>
        <v>Sano</v>
      </c>
      <c r="H579">
        <f>+'182'!G14</f>
        <v>0</v>
      </c>
      <c r="I579" t="str">
        <f>+'182'!H14</f>
        <v>B</v>
      </c>
      <c r="J579" t="str">
        <f>+'182'!I14</f>
        <v>Quiaquixac, Huehuetenango</v>
      </c>
      <c r="K579" s="22">
        <f>+'182'!J14</f>
        <v>40700</v>
      </c>
      <c r="L579">
        <f>+'182'!K14</f>
        <v>0</v>
      </c>
      <c r="M579">
        <f>+'182'!L14</f>
        <v>182</v>
      </c>
      <c r="N579">
        <f>+'182'!M14</f>
        <v>398172</v>
      </c>
      <c r="O579">
        <f>+'182'!N14</f>
        <v>1687944</v>
      </c>
      <c r="P579">
        <f>+'182'!O14</f>
        <v>0</v>
      </c>
    </row>
    <row r="580" spans="1:16" x14ac:dyDescent="0.25">
      <c r="A580" s="20" t="str">
        <f ca="1">SUBSTITUTE(MID(_xlfn.FORMULATEXT(D580),4,4),"'","")</f>
        <v>182</v>
      </c>
      <c r="B580">
        <f>+'182'!A15</f>
        <v>13</v>
      </c>
      <c r="C580" t="str">
        <f>+'182'!B15</f>
        <v>Madrón</v>
      </c>
      <c r="D580">
        <f>+'182'!C15</f>
        <v>17.3</v>
      </c>
      <c r="E580">
        <f>+'182'!D15</f>
        <v>6</v>
      </c>
      <c r="F580" t="str">
        <f>+'182'!E15</f>
        <v>---</v>
      </c>
      <c r="G580" t="str">
        <f>+'182'!F15</f>
        <v>Sano</v>
      </c>
      <c r="H580">
        <f>+'182'!G15</f>
        <v>0</v>
      </c>
      <c r="I580" t="str">
        <f>+'182'!H15</f>
        <v>B</v>
      </c>
      <c r="J580" t="str">
        <f>+'182'!I15</f>
        <v>Quiaquixac, Huehuetenango</v>
      </c>
      <c r="K580" s="22">
        <f>+'182'!J15</f>
        <v>40700</v>
      </c>
      <c r="L580">
        <f>+'182'!K15</f>
        <v>0</v>
      </c>
      <c r="M580">
        <f>+'182'!L15</f>
        <v>182</v>
      </c>
      <c r="N580">
        <f>+'182'!M15</f>
        <v>398172</v>
      </c>
      <c r="O580">
        <f>+'182'!N15</f>
        <v>1687944</v>
      </c>
      <c r="P580">
        <f>+'182'!O15</f>
        <v>0</v>
      </c>
    </row>
    <row r="581" spans="1:16" x14ac:dyDescent="0.25">
      <c r="A581" s="20" t="str">
        <f ca="1">SUBSTITUTE(MID(_xlfn.FORMULATEXT(D581),4,4),"'","")</f>
        <v>182</v>
      </c>
      <c r="B581">
        <f>+'182'!A16</f>
        <v>14</v>
      </c>
      <c r="C581" t="str">
        <f>+'182'!B16</f>
        <v>Quercus sp.</v>
      </c>
      <c r="D581">
        <f>+'182'!C16</f>
        <v>11.2</v>
      </c>
      <c r="E581">
        <f>+'182'!D16</f>
        <v>7</v>
      </c>
      <c r="F581" t="str">
        <f>+'182'!E16</f>
        <v>---</v>
      </c>
      <c r="G581" t="str">
        <f>+'182'!F16</f>
        <v>Sano</v>
      </c>
      <c r="H581">
        <f>+'182'!G16</f>
        <v>0</v>
      </c>
      <c r="I581" t="str">
        <f>+'182'!H16</f>
        <v>B</v>
      </c>
      <c r="J581" t="str">
        <f>+'182'!I16</f>
        <v>Quiaquixac, Huehuetenango</v>
      </c>
      <c r="K581" s="22">
        <f>+'182'!J16</f>
        <v>40700</v>
      </c>
      <c r="L581">
        <f>+'182'!K16</f>
        <v>0</v>
      </c>
      <c r="M581">
        <f>+'182'!L16</f>
        <v>182</v>
      </c>
      <c r="N581">
        <f>+'182'!M16</f>
        <v>398172</v>
      </c>
      <c r="O581">
        <f>+'182'!N16</f>
        <v>1687944</v>
      </c>
      <c r="P581">
        <f>+'182'!O16</f>
        <v>0</v>
      </c>
    </row>
    <row r="582" spans="1:16" x14ac:dyDescent="0.25">
      <c r="A582" s="20" t="str">
        <f ca="1">SUBSTITUTE(MID(_xlfn.FORMULATEXT(D582),4,4),"'","")</f>
        <v>182</v>
      </c>
      <c r="B582">
        <f>+'182'!A17</f>
        <v>15</v>
      </c>
      <c r="C582" t="str">
        <f>+'182'!B17</f>
        <v>Quercus sp.</v>
      </c>
      <c r="D582">
        <f>+'182'!C17</f>
        <v>15.8</v>
      </c>
      <c r="E582">
        <f>+'182'!D17</f>
        <v>7</v>
      </c>
      <c r="F582" t="str">
        <f>+'182'!E17</f>
        <v>---</v>
      </c>
      <c r="G582" t="str">
        <f>+'182'!F17</f>
        <v>Sano</v>
      </c>
      <c r="H582">
        <f>+'182'!G17</f>
        <v>0</v>
      </c>
      <c r="I582" t="str">
        <f>+'182'!H17</f>
        <v>B</v>
      </c>
      <c r="J582" t="str">
        <f>+'182'!I17</f>
        <v>Quiaquixac, Huehuetenango</v>
      </c>
      <c r="K582" s="22">
        <f>+'182'!J17</f>
        <v>40700</v>
      </c>
      <c r="L582">
        <f>+'182'!K17</f>
        <v>0</v>
      </c>
      <c r="M582">
        <f>+'182'!L17</f>
        <v>182</v>
      </c>
      <c r="N582">
        <f>+'182'!M17</f>
        <v>398172</v>
      </c>
      <c r="O582">
        <f>+'182'!N17</f>
        <v>1687944</v>
      </c>
      <c r="P582">
        <f>+'182'!O17</f>
        <v>0</v>
      </c>
    </row>
    <row r="583" spans="1:16" x14ac:dyDescent="0.25">
      <c r="A583" s="20" t="str">
        <f ca="1">SUBSTITUTE(MID(_xlfn.FORMULATEXT(D583),4,4),"'","")</f>
        <v>182</v>
      </c>
      <c r="B583">
        <f>+'182'!A18</f>
        <v>16</v>
      </c>
      <c r="C583" t="str">
        <f>+'182'!B18</f>
        <v>Quercus sp.</v>
      </c>
      <c r="D583">
        <f>+'182'!C18</f>
        <v>11</v>
      </c>
      <c r="E583">
        <f>+'182'!D18</f>
        <v>5</v>
      </c>
      <c r="F583" t="str">
        <f>+'182'!E18</f>
        <v>---</v>
      </c>
      <c r="G583" t="str">
        <f>+'182'!F18</f>
        <v>Sano</v>
      </c>
      <c r="H583">
        <f>+'182'!G18</f>
        <v>0</v>
      </c>
      <c r="I583" t="str">
        <f>+'182'!H18</f>
        <v>B</v>
      </c>
      <c r="J583" t="str">
        <f>+'182'!I18</f>
        <v>Quiaquixac, Huehuetenango</v>
      </c>
      <c r="K583" s="22">
        <f>+'182'!J18</f>
        <v>40700</v>
      </c>
      <c r="L583">
        <f>+'182'!K18</f>
        <v>0</v>
      </c>
      <c r="M583">
        <f>+'182'!L18</f>
        <v>182</v>
      </c>
      <c r="N583">
        <f>+'182'!M18</f>
        <v>398172</v>
      </c>
      <c r="O583">
        <f>+'182'!N18</f>
        <v>1687944</v>
      </c>
      <c r="P583">
        <f>+'182'!O18</f>
        <v>0</v>
      </c>
    </row>
    <row r="584" spans="1:16" x14ac:dyDescent="0.25">
      <c r="A584" s="20" t="str">
        <f ca="1">SUBSTITUTE(MID(_xlfn.FORMULATEXT(D584),4,4),"'","")</f>
        <v>182</v>
      </c>
      <c r="B584">
        <f>+'182'!A19</f>
        <v>17</v>
      </c>
      <c r="C584" t="str">
        <f>+'182'!B19</f>
        <v>Madrón</v>
      </c>
      <c r="D584">
        <f>+'182'!C19</f>
        <v>15.9</v>
      </c>
      <c r="E584">
        <f>+'182'!D19</f>
        <v>4</v>
      </c>
      <c r="F584" t="str">
        <f>+'182'!E19</f>
        <v>---</v>
      </c>
      <c r="G584" t="str">
        <f>+'182'!F19</f>
        <v>Sano</v>
      </c>
      <c r="H584">
        <f>+'182'!G19</f>
        <v>0</v>
      </c>
      <c r="I584" t="str">
        <f>+'182'!H19</f>
        <v>B</v>
      </c>
      <c r="J584" t="str">
        <f>+'182'!I19</f>
        <v>Quiaquixac, Huehuetenango</v>
      </c>
      <c r="K584" s="22">
        <f>+'182'!J19</f>
        <v>40700</v>
      </c>
      <c r="L584">
        <f>+'182'!K19</f>
        <v>0</v>
      </c>
      <c r="M584">
        <f>+'182'!L19</f>
        <v>182</v>
      </c>
      <c r="N584">
        <f>+'182'!M19</f>
        <v>398172</v>
      </c>
      <c r="O584">
        <f>+'182'!N19</f>
        <v>1687944</v>
      </c>
      <c r="P584">
        <f>+'182'!O19</f>
        <v>0</v>
      </c>
    </row>
    <row r="585" spans="1:16" x14ac:dyDescent="0.25">
      <c r="A585" s="20" t="str">
        <f ca="1">SUBSTITUTE(MID(_xlfn.FORMULATEXT(D585),4,4),"'","")</f>
        <v>182</v>
      </c>
      <c r="B585">
        <f>+'182'!A20</f>
        <v>18</v>
      </c>
      <c r="C585" t="str">
        <f>+'182'!B20</f>
        <v>Quercus sp.</v>
      </c>
      <c r="D585">
        <f>+'182'!C20</f>
        <v>10.8</v>
      </c>
      <c r="E585">
        <f>+'182'!D20</f>
        <v>7</v>
      </c>
      <c r="F585" t="str">
        <f>+'182'!E20</f>
        <v>---</v>
      </c>
      <c r="G585" t="str">
        <f>+'182'!F20</f>
        <v>Sano</v>
      </c>
      <c r="H585">
        <f>+'182'!G20</f>
        <v>0</v>
      </c>
      <c r="I585" t="str">
        <f>+'182'!H20</f>
        <v>B</v>
      </c>
      <c r="J585" t="str">
        <f>+'182'!I20</f>
        <v>Quiaquixac, Huehuetenango</v>
      </c>
      <c r="K585" s="22">
        <f>+'182'!J20</f>
        <v>40700</v>
      </c>
      <c r="L585">
        <f>+'182'!K20</f>
        <v>0</v>
      </c>
      <c r="M585">
        <f>+'182'!L20</f>
        <v>182</v>
      </c>
      <c r="N585">
        <f>+'182'!M20</f>
        <v>398172</v>
      </c>
      <c r="O585">
        <f>+'182'!N20</f>
        <v>1687944</v>
      </c>
      <c r="P585">
        <f>+'182'!O20</f>
        <v>0</v>
      </c>
    </row>
    <row r="586" spans="1:16" x14ac:dyDescent="0.25">
      <c r="A586" s="20" t="str">
        <f ca="1">SUBSTITUTE(MID(_xlfn.FORMULATEXT(D586),4,4),"'","")</f>
        <v>182</v>
      </c>
      <c r="B586">
        <f>+'182'!A21</f>
        <v>19</v>
      </c>
      <c r="C586" t="str">
        <f>+'182'!B21</f>
        <v>Pinus sp.</v>
      </c>
      <c r="D586">
        <f>+'182'!C21</f>
        <v>19.100000000000001</v>
      </c>
      <c r="E586">
        <f>+'182'!D21</f>
        <v>10</v>
      </c>
      <c r="F586" t="str">
        <f>+'182'!E21</f>
        <v>---</v>
      </c>
      <c r="G586" t="str">
        <f>+'182'!F21</f>
        <v>Sano</v>
      </c>
      <c r="H586">
        <f>+'182'!G21</f>
        <v>0</v>
      </c>
      <c r="I586" t="str">
        <f>+'182'!H21</f>
        <v>B</v>
      </c>
      <c r="J586" t="str">
        <f>+'182'!I21</f>
        <v>Quiaquixac, Huehuetenango</v>
      </c>
      <c r="K586" s="22">
        <f>+'182'!J21</f>
        <v>40700</v>
      </c>
      <c r="L586">
        <f>+'182'!K21</f>
        <v>0</v>
      </c>
      <c r="M586">
        <f>+'182'!L21</f>
        <v>182</v>
      </c>
      <c r="N586">
        <f>+'182'!M21</f>
        <v>398172</v>
      </c>
      <c r="O586">
        <f>+'182'!N21</f>
        <v>1687944</v>
      </c>
      <c r="P586">
        <f>+'182'!O21</f>
        <v>0</v>
      </c>
    </row>
    <row r="587" spans="1:16" x14ac:dyDescent="0.25">
      <c r="A587" s="20" t="str">
        <f ca="1">SUBSTITUTE(MID(_xlfn.FORMULATEXT(D587),4,4),"'","")</f>
        <v>182</v>
      </c>
      <c r="B587">
        <f>+'182'!A22</f>
        <v>20</v>
      </c>
      <c r="C587" t="str">
        <f>+'182'!B22</f>
        <v>Quercus sp.</v>
      </c>
      <c r="D587">
        <f>+'182'!C22</f>
        <v>16.600000000000001</v>
      </c>
      <c r="E587">
        <f>+'182'!D22</f>
        <v>9</v>
      </c>
      <c r="F587" t="str">
        <f>+'182'!E22</f>
        <v>---</v>
      </c>
      <c r="G587" t="str">
        <f>+'182'!F22</f>
        <v>Sano</v>
      </c>
      <c r="H587">
        <f>+'182'!G22</f>
        <v>0</v>
      </c>
      <c r="I587" t="str">
        <f>+'182'!H22</f>
        <v>B</v>
      </c>
      <c r="J587" t="str">
        <f>+'182'!I22</f>
        <v>Quiaquixac, Huehuetenango</v>
      </c>
      <c r="K587" s="22">
        <f>+'182'!J22</f>
        <v>40700</v>
      </c>
      <c r="L587">
        <f>+'182'!K22</f>
        <v>0</v>
      </c>
      <c r="M587">
        <f>+'182'!L22</f>
        <v>182</v>
      </c>
      <c r="N587">
        <f>+'182'!M22</f>
        <v>398172</v>
      </c>
      <c r="O587">
        <f>+'182'!N22</f>
        <v>1687944</v>
      </c>
      <c r="P587">
        <f>+'182'!O22</f>
        <v>0</v>
      </c>
    </row>
    <row r="588" spans="1:16" x14ac:dyDescent="0.25">
      <c r="A588" s="20" t="str">
        <f ca="1">SUBSTITUTE(MID(_xlfn.FORMULATEXT(D588),4,4),"'","")</f>
        <v>182</v>
      </c>
      <c r="B588">
        <f>+'182'!A23</f>
        <v>21</v>
      </c>
      <c r="C588" t="str">
        <f>+'182'!B23</f>
        <v>Madrón</v>
      </c>
      <c r="D588">
        <f>+'182'!C23</f>
        <v>20.7</v>
      </c>
      <c r="E588">
        <f>+'182'!D23</f>
        <v>9</v>
      </c>
      <c r="F588" t="str">
        <f>+'182'!E23</f>
        <v>---</v>
      </c>
      <c r="G588" t="str">
        <f>+'182'!F23</f>
        <v>Sano</v>
      </c>
      <c r="H588">
        <f>+'182'!G23</f>
        <v>0</v>
      </c>
      <c r="I588" t="str">
        <f>+'182'!H23</f>
        <v>B</v>
      </c>
      <c r="J588" t="str">
        <f>+'182'!I23</f>
        <v>Quiaquixac, Huehuetenango</v>
      </c>
      <c r="K588" s="22">
        <f>+'182'!J23</f>
        <v>40700</v>
      </c>
      <c r="L588">
        <f>+'182'!K23</f>
        <v>0</v>
      </c>
      <c r="M588">
        <f>+'182'!L23</f>
        <v>182</v>
      </c>
      <c r="N588">
        <f>+'182'!M23</f>
        <v>398172</v>
      </c>
      <c r="O588">
        <f>+'182'!N23</f>
        <v>1687944</v>
      </c>
      <c r="P588">
        <f>+'182'!O23</f>
        <v>0</v>
      </c>
    </row>
    <row r="589" spans="1:16" x14ac:dyDescent="0.25">
      <c r="A589" s="20" t="str">
        <f ca="1">SUBSTITUTE(MID(_xlfn.FORMULATEXT(D589),4,4),"'","")</f>
        <v>182</v>
      </c>
      <c r="B589">
        <f>+'182'!A24</f>
        <v>22</v>
      </c>
      <c r="C589" t="str">
        <f>+'182'!B24</f>
        <v>Pinus sp.</v>
      </c>
      <c r="D589">
        <f>+'182'!C24</f>
        <v>12</v>
      </c>
      <c r="E589">
        <f>+'182'!D24</f>
        <v>8</v>
      </c>
      <c r="F589" t="str">
        <f>+'182'!E24</f>
        <v>---</v>
      </c>
      <c r="G589" t="str">
        <f>+'182'!F24</f>
        <v>Sano</v>
      </c>
      <c r="H589">
        <f>+'182'!G24</f>
        <v>0</v>
      </c>
      <c r="I589" t="str">
        <f>+'182'!H24</f>
        <v>B</v>
      </c>
      <c r="J589" t="str">
        <f>+'182'!I24</f>
        <v>Quiaquixac, Huehuetenango</v>
      </c>
      <c r="K589" s="22">
        <f>+'182'!J24</f>
        <v>40700</v>
      </c>
      <c r="L589">
        <f>+'182'!K24</f>
        <v>0</v>
      </c>
      <c r="M589">
        <f>+'182'!L24</f>
        <v>182</v>
      </c>
      <c r="N589">
        <f>+'182'!M24</f>
        <v>398172</v>
      </c>
      <c r="O589">
        <f>+'182'!N24</f>
        <v>1687944</v>
      </c>
      <c r="P589">
        <f>+'182'!O24</f>
        <v>0</v>
      </c>
    </row>
    <row r="590" spans="1:16" x14ac:dyDescent="0.25">
      <c r="A590" s="20" t="str">
        <f ca="1">SUBSTITUTE(MID(_xlfn.FORMULATEXT(D590),4,4),"'","")</f>
        <v>182</v>
      </c>
      <c r="B590">
        <f>+'182'!A25</f>
        <v>23</v>
      </c>
      <c r="C590" t="str">
        <f>+'182'!B25</f>
        <v>Quercus sp.</v>
      </c>
      <c r="D590">
        <f>+'182'!C25</f>
        <v>14</v>
      </c>
      <c r="E590">
        <f>+'182'!D25</f>
        <v>8</v>
      </c>
      <c r="F590" t="str">
        <f>+'182'!E25</f>
        <v>---</v>
      </c>
      <c r="G590" t="str">
        <f>+'182'!F25</f>
        <v>Sano</v>
      </c>
      <c r="H590">
        <f>+'182'!G25</f>
        <v>0</v>
      </c>
      <c r="I590" t="str">
        <f>+'182'!H25</f>
        <v>B</v>
      </c>
      <c r="J590" t="str">
        <f>+'182'!I25</f>
        <v>Quiaquixac, Huehuetenango</v>
      </c>
      <c r="K590" s="22">
        <f>+'182'!J25</f>
        <v>40700</v>
      </c>
      <c r="L590">
        <f>+'182'!K25</f>
        <v>0</v>
      </c>
      <c r="M590">
        <f>+'182'!L25</f>
        <v>182</v>
      </c>
      <c r="N590">
        <f>+'182'!M25</f>
        <v>398172</v>
      </c>
      <c r="O590">
        <f>+'182'!N25</f>
        <v>1687944</v>
      </c>
      <c r="P590">
        <f>+'182'!O25</f>
        <v>0</v>
      </c>
    </row>
    <row r="591" spans="1:16" x14ac:dyDescent="0.25">
      <c r="A591" s="20" t="str">
        <f ca="1">SUBSTITUTE(MID(_xlfn.FORMULATEXT(D591),4,4),"'","")</f>
        <v>182</v>
      </c>
      <c r="B591">
        <f>+'182'!A26</f>
        <v>24</v>
      </c>
      <c r="C591" t="str">
        <f>+'182'!B26</f>
        <v>Quercus sp.</v>
      </c>
      <c r="D591">
        <f>+'182'!C26</f>
        <v>11</v>
      </c>
      <c r="E591">
        <f>+'182'!D26</f>
        <v>5</v>
      </c>
      <c r="F591" t="str">
        <f>+'182'!E26</f>
        <v>---</v>
      </c>
      <c r="G591" t="str">
        <f>+'182'!F26</f>
        <v>Sano</v>
      </c>
      <c r="H591">
        <f>+'182'!G26</f>
        <v>0</v>
      </c>
      <c r="I591" t="str">
        <f>+'182'!H26</f>
        <v>B</v>
      </c>
      <c r="J591" t="str">
        <f>+'182'!I26</f>
        <v>Quiaquixac, Huehuetenango</v>
      </c>
      <c r="K591" s="22">
        <f>+'182'!J26</f>
        <v>40700</v>
      </c>
      <c r="L591">
        <f>+'182'!K26</f>
        <v>0</v>
      </c>
      <c r="M591">
        <f>+'182'!L26</f>
        <v>182</v>
      </c>
      <c r="N591">
        <f>+'182'!M26</f>
        <v>398172</v>
      </c>
      <c r="O591">
        <f>+'182'!N26</f>
        <v>1687944</v>
      </c>
      <c r="P591">
        <f>+'182'!O26</f>
        <v>0</v>
      </c>
    </row>
    <row r="592" spans="1:16" x14ac:dyDescent="0.25">
      <c r="A592" s="20" t="str">
        <f ca="1">SUBSTITUTE(MID(_xlfn.FORMULATEXT(D592),4,4),"'","")</f>
        <v>182</v>
      </c>
      <c r="B592">
        <f>+'182'!A27</f>
        <v>25</v>
      </c>
      <c r="C592" t="str">
        <f>+'182'!B27</f>
        <v>Madrón</v>
      </c>
      <c r="D592">
        <f>+'182'!C27</f>
        <v>17</v>
      </c>
      <c r="E592">
        <f>+'182'!D27</f>
        <v>7</v>
      </c>
      <c r="F592" t="str">
        <f>+'182'!E27</f>
        <v>---</v>
      </c>
      <c r="G592" t="str">
        <f>+'182'!F27</f>
        <v>Sano</v>
      </c>
      <c r="H592">
        <f>+'182'!G27</f>
        <v>0</v>
      </c>
      <c r="I592" t="str">
        <f>+'182'!H27</f>
        <v>B</v>
      </c>
      <c r="J592" t="str">
        <f>+'182'!I27</f>
        <v>Quiaquixac, Huehuetenango</v>
      </c>
      <c r="K592" s="22">
        <f>+'182'!J27</f>
        <v>40700</v>
      </c>
      <c r="L592">
        <f>+'182'!K27</f>
        <v>0</v>
      </c>
      <c r="M592">
        <f>+'182'!L27</f>
        <v>182</v>
      </c>
      <c r="N592">
        <f>+'182'!M27</f>
        <v>398172</v>
      </c>
      <c r="O592">
        <f>+'182'!N27</f>
        <v>1687944</v>
      </c>
      <c r="P592">
        <f>+'182'!O27</f>
        <v>0</v>
      </c>
    </row>
    <row r="593" spans="1:16" x14ac:dyDescent="0.25">
      <c r="A593" s="20" t="str">
        <f ca="1">SUBSTITUTE(MID(_xlfn.FORMULATEXT(D593),4,4),"'","")</f>
        <v>182</v>
      </c>
      <c r="B593">
        <f>+'182'!A28</f>
        <v>26</v>
      </c>
      <c r="C593" t="str">
        <f>+'182'!B28</f>
        <v>Quercus sp.</v>
      </c>
      <c r="D593">
        <f>+'182'!C28</f>
        <v>10</v>
      </c>
      <c r="E593">
        <f>+'182'!D28</f>
        <v>7</v>
      </c>
      <c r="F593" t="str">
        <f>+'182'!E28</f>
        <v>---</v>
      </c>
      <c r="G593" t="str">
        <f>+'182'!F28</f>
        <v>Sano</v>
      </c>
      <c r="H593">
        <f>+'182'!G28</f>
        <v>0</v>
      </c>
      <c r="I593" t="str">
        <f>+'182'!H28</f>
        <v>B</v>
      </c>
      <c r="J593" t="str">
        <f>+'182'!I28</f>
        <v>Quiaquixac, Huehuetenango</v>
      </c>
      <c r="K593" s="22">
        <f>+'182'!J28</f>
        <v>40700</v>
      </c>
      <c r="L593">
        <f>+'182'!K28</f>
        <v>0</v>
      </c>
      <c r="M593">
        <f>+'182'!L28</f>
        <v>182</v>
      </c>
      <c r="N593">
        <f>+'182'!M28</f>
        <v>398172</v>
      </c>
      <c r="O593">
        <f>+'182'!N28</f>
        <v>1687944</v>
      </c>
      <c r="P593">
        <f>+'182'!O28</f>
        <v>0</v>
      </c>
    </row>
    <row r="594" spans="1:16" x14ac:dyDescent="0.25">
      <c r="A594" s="20" t="str">
        <f ca="1">SUBSTITUTE(MID(_xlfn.FORMULATEXT(D594),4,4),"'","")</f>
        <v>182</v>
      </c>
      <c r="B594">
        <f>+'182'!A29</f>
        <v>27</v>
      </c>
      <c r="C594" t="str">
        <f>+'182'!B29</f>
        <v>Quercus sp.</v>
      </c>
      <c r="D594">
        <f>+'182'!C29</f>
        <v>11.1</v>
      </c>
      <c r="E594">
        <f>+'182'!D29</f>
        <v>6</v>
      </c>
      <c r="F594" t="str">
        <f>+'182'!E29</f>
        <v>---</v>
      </c>
      <c r="G594" t="str">
        <f>+'182'!F29</f>
        <v>Sano</v>
      </c>
      <c r="H594">
        <f>+'182'!G29</f>
        <v>0</v>
      </c>
      <c r="I594" t="str">
        <f>+'182'!H29</f>
        <v>B</v>
      </c>
      <c r="J594" t="str">
        <f>+'182'!I29</f>
        <v>Quiaquixac, Huehuetenango</v>
      </c>
      <c r="K594" s="22">
        <f>+'182'!J29</f>
        <v>40700</v>
      </c>
      <c r="L594">
        <f>+'182'!K29</f>
        <v>0</v>
      </c>
      <c r="M594">
        <f>+'182'!L29</f>
        <v>182</v>
      </c>
      <c r="N594">
        <f>+'182'!M29</f>
        <v>398172</v>
      </c>
      <c r="O594">
        <f>+'182'!N29</f>
        <v>1687944</v>
      </c>
      <c r="P594">
        <f>+'182'!O29</f>
        <v>0</v>
      </c>
    </row>
    <row r="595" spans="1:16" x14ac:dyDescent="0.25">
      <c r="A595" s="20" t="str">
        <f ca="1">SUBSTITUTE(MID(_xlfn.FORMULATEXT(D595),4,4),"'","")</f>
        <v>182</v>
      </c>
      <c r="B595">
        <f>+'182'!A30</f>
        <v>28</v>
      </c>
      <c r="C595" t="str">
        <f>+'182'!B30</f>
        <v>Quercus sp.</v>
      </c>
      <c r="D595">
        <f>+'182'!C30</f>
        <v>17.100000000000001</v>
      </c>
      <c r="E595">
        <f>+'182'!D30</f>
        <v>9</v>
      </c>
      <c r="F595" t="str">
        <f>+'182'!E30</f>
        <v>---</v>
      </c>
      <c r="G595" t="str">
        <f>+'182'!F30</f>
        <v>Sano</v>
      </c>
      <c r="H595">
        <f>+'182'!G30</f>
        <v>0</v>
      </c>
      <c r="I595" t="str">
        <f>+'182'!H30</f>
        <v>B</v>
      </c>
      <c r="J595" t="str">
        <f>+'182'!I30</f>
        <v>Quiaquixac, Huehuetenango</v>
      </c>
      <c r="K595" s="22">
        <f>+'182'!J30</f>
        <v>40700</v>
      </c>
      <c r="L595">
        <f>+'182'!K30</f>
        <v>0</v>
      </c>
      <c r="M595">
        <f>+'182'!L30</f>
        <v>182</v>
      </c>
      <c r="N595">
        <f>+'182'!M30</f>
        <v>398172</v>
      </c>
      <c r="O595">
        <f>+'182'!N30</f>
        <v>1687944</v>
      </c>
      <c r="P595">
        <f>+'182'!O30</f>
        <v>0</v>
      </c>
    </row>
    <row r="596" spans="1:16" x14ac:dyDescent="0.25">
      <c r="A596" s="20" t="str">
        <f ca="1">SUBSTITUTE(MID(_xlfn.FORMULATEXT(D596),4,4),"'","")</f>
        <v>182</v>
      </c>
      <c r="B596">
        <f>+'182'!A31</f>
        <v>29</v>
      </c>
      <c r="C596" t="str">
        <f>+'182'!B31</f>
        <v>Quercus sp.</v>
      </c>
      <c r="D596">
        <f>+'182'!C31</f>
        <v>18</v>
      </c>
      <c r="E596">
        <f>+'182'!D31</f>
        <v>9</v>
      </c>
      <c r="F596" t="str">
        <f>+'182'!E31</f>
        <v>---</v>
      </c>
      <c r="G596" t="str">
        <f>+'182'!F31</f>
        <v>Sano</v>
      </c>
      <c r="H596">
        <f>+'182'!G31</f>
        <v>0</v>
      </c>
      <c r="I596" t="str">
        <f>+'182'!H31</f>
        <v>B</v>
      </c>
      <c r="J596" t="str">
        <f>+'182'!I31</f>
        <v>Quiaquixac, Huehuetenango</v>
      </c>
      <c r="K596" s="22">
        <f>+'182'!J31</f>
        <v>40700</v>
      </c>
      <c r="L596">
        <f>+'182'!K31</f>
        <v>0</v>
      </c>
      <c r="M596">
        <f>+'182'!L31</f>
        <v>182</v>
      </c>
      <c r="N596">
        <f>+'182'!M31</f>
        <v>398172</v>
      </c>
      <c r="O596">
        <f>+'182'!N31</f>
        <v>1687944</v>
      </c>
      <c r="P596">
        <f>+'182'!O31</f>
        <v>0</v>
      </c>
    </row>
    <row r="597" spans="1:16" x14ac:dyDescent="0.25">
      <c r="A597" s="20" t="str">
        <f ca="1">SUBSTITUTE(MID(_xlfn.FORMULATEXT(D597),4,4),"'","")</f>
        <v>182</v>
      </c>
      <c r="B597">
        <f>+'182'!A32</f>
        <v>30</v>
      </c>
      <c r="C597" t="str">
        <f>+'182'!B32</f>
        <v>Quercus sp.</v>
      </c>
      <c r="D597">
        <f>+'182'!C32</f>
        <v>14</v>
      </c>
      <c r="E597">
        <f>+'182'!D32</f>
        <v>8</v>
      </c>
      <c r="F597" t="str">
        <f>+'182'!E32</f>
        <v>---</v>
      </c>
      <c r="G597" t="str">
        <f>+'182'!F32</f>
        <v>Sano</v>
      </c>
      <c r="H597">
        <f>+'182'!G32</f>
        <v>0</v>
      </c>
      <c r="I597" t="str">
        <f>+'182'!H32</f>
        <v>B</v>
      </c>
      <c r="J597" t="str">
        <f>+'182'!I32</f>
        <v>Quiaquixac, Huehuetenango</v>
      </c>
      <c r="K597" s="22">
        <f>+'182'!J32</f>
        <v>40700</v>
      </c>
      <c r="L597">
        <f>+'182'!K32</f>
        <v>0</v>
      </c>
      <c r="M597">
        <f>+'182'!L32</f>
        <v>182</v>
      </c>
      <c r="N597">
        <f>+'182'!M32</f>
        <v>398172</v>
      </c>
      <c r="O597">
        <f>+'182'!N32</f>
        <v>1687944</v>
      </c>
      <c r="P597">
        <f>+'182'!O32</f>
        <v>0</v>
      </c>
    </row>
    <row r="598" spans="1:16" x14ac:dyDescent="0.25">
      <c r="A598" s="20" t="str">
        <f ca="1">SUBSTITUTE(MID(_xlfn.FORMULATEXT(D598),4,4),"'","")</f>
        <v>182</v>
      </c>
      <c r="B598">
        <f>+'182'!A33</f>
        <v>31</v>
      </c>
      <c r="C598" t="str">
        <f>+'182'!B33</f>
        <v>Madrón</v>
      </c>
      <c r="D598">
        <f>+'182'!C33</f>
        <v>10</v>
      </c>
      <c r="E598">
        <f>+'182'!D33</f>
        <v>6</v>
      </c>
      <c r="F598" t="str">
        <f>+'182'!E33</f>
        <v>---</v>
      </c>
      <c r="G598" t="str">
        <f>+'182'!F33</f>
        <v>Sano</v>
      </c>
      <c r="H598">
        <f>+'182'!G33</f>
        <v>0</v>
      </c>
      <c r="I598" t="str">
        <f>+'182'!H33</f>
        <v>B</v>
      </c>
      <c r="J598" t="str">
        <f>+'182'!I33</f>
        <v>Quiaquixac, Huehuetenango</v>
      </c>
      <c r="K598" s="22">
        <f>+'182'!J33</f>
        <v>40700</v>
      </c>
      <c r="L598">
        <f>+'182'!K33</f>
        <v>0</v>
      </c>
      <c r="M598">
        <f>+'182'!L33</f>
        <v>182</v>
      </c>
      <c r="N598">
        <f>+'182'!M33</f>
        <v>398172</v>
      </c>
      <c r="O598">
        <f>+'182'!N33</f>
        <v>1687944</v>
      </c>
      <c r="P598">
        <f>+'182'!O33</f>
        <v>0</v>
      </c>
    </row>
    <row r="599" spans="1:16" x14ac:dyDescent="0.25">
      <c r="A599" s="20" t="str">
        <f ca="1">SUBSTITUTE(MID(_xlfn.FORMULATEXT(D599),4,4),"'","")</f>
        <v>182</v>
      </c>
      <c r="B599">
        <f>+'182'!A34</f>
        <v>32</v>
      </c>
      <c r="C599" t="str">
        <f>+'182'!B34</f>
        <v>Madrón</v>
      </c>
      <c r="D599">
        <f>+'182'!C34</f>
        <v>18.2</v>
      </c>
      <c r="E599">
        <f>+'182'!D34</f>
        <v>8</v>
      </c>
      <c r="F599" t="str">
        <f>+'182'!E34</f>
        <v>---</v>
      </c>
      <c r="G599" t="str">
        <f>+'182'!F34</f>
        <v>Sano</v>
      </c>
      <c r="H599">
        <f>+'182'!G34</f>
        <v>0</v>
      </c>
      <c r="I599" t="str">
        <f>+'182'!H34</f>
        <v>B</v>
      </c>
      <c r="J599" t="str">
        <f>+'182'!I34</f>
        <v>Quiaquixac, Huehuetenango</v>
      </c>
      <c r="K599" s="22">
        <f>+'182'!J34</f>
        <v>40700</v>
      </c>
      <c r="L599">
        <f>+'182'!K34</f>
        <v>0</v>
      </c>
      <c r="M599">
        <f>+'182'!L34</f>
        <v>182</v>
      </c>
      <c r="N599">
        <f>+'182'!M34</f>
        <v>398172</v>
      </c>
      <c r="O599">
        <f>+'182'!N34</f>
        <v>1687944</v>
      </c>
      <c r="P599">
        <f>+'182'!O34</f>
        <v>0</v>
      </c>
    </row>
    <row r="600" spans="1:16" x14ac:dyDescent="0.25">
      <c r="A600" s="20" t="str">
        <f ca="1">SUBSTITUTE(MID(_xlfn.FORMULATEXT(D600),4,4),"'","")</f>
        <v>182</v>
      </c>
      <c r="B600">
        <f>+'182'!A35</f>
        <v>33</v>
      </c>
      <c r="C600" t="str">
        <f>+'182'!B35</f>
        <v>Quercus sp.</v>
      </c>
      <c r="D600">
        <f>+'182'!C35</f>
        <v>10.5</v>
      </c>
      <c r="E600">
        <f>+'182'!D35</f>
        <v>6</v>
      </c>
      <c r="F600" t="str">
        <f>+'182'!E35</f>
        <v>---</v>
      </c>
      <c r="G600" t="str">
        <f>+'182'!F35</f>
        <v>Sano</v>
      </c>
      <c r="H600">
        <f>+'182'!G35</f>
        <v>0</v>
      </c>
      <c r="I600" t="str">
        <f>+'182'!H35</f>
        <v>B</v>
      </c>
      <c r="J600" t="str">
        <f>+'182'!I35</f>
        <v>Quiaquixac, Huehuetenango</v>
      </c>
      <c r="K600" s="22">
        <f>+'182'!J35</f>
        <v>40700</v>
      </c>
      <c r="L600">
        <f>+'182'!K35</f>
        <v>0</v>
      </c>
      <c r="M600">
        <f>+'182'!L35</f>
        <v>182</v>
      </c>
      <c r="N600">
        <f>+'182'!M35</f>
        <v>398172</v>
      </c>
      <c r="O600">
        <f>+'182'!N35</f>
        <v>1687944</v>
      </c>
      <c r="P600">
        <f>+'182'!O35</f>
        <v>0</v>
      </c>
    </row>
    <row r="601" spans="1:16" x14ac:dyDescent="0.25">
      <c r="A601" s="20" t="str">
        <f ca="1">SUBSTITUTE(MID(_xlfn.FORMULATEXT(D601),4,4),"'","")</f>
        <v>182</v>
      </c>
      <c r="B601">
        <f>+'182'!A36</f>
        <v>34</v>
      </c>
      <c r="C601" t="str">
        <f>+'182'!B36</f>
        <v>Quercus sp.</v>
      </c>
      <c r="D601">
        <f>+'182'!C36</f>
        <v>16.5</v>
      </c>
      <c r="E601">
        <f>+'182'!D36</f>
        <v>7</v>
      </c>
      <c r="F601" t="str">
        <f>+'182'!E36</f>
        <v>---</v>
      </c>
      <c r="G601" t="str">
        <f>+'182'!F36</f>
        <v>Sano</v>
      </c>
      <c r="H601">
        <f>+'182'!G36</f>
        <v>0</v>
      </c>
      <c r="I601" t="str">
        <f>+'182'!H36</f>
        <v>B</v>
      </c>
      <c r="J601" t="str">
        <f>+'182'!I36</f>
        <v>Quiaquixac, Huehuetenango</v>
      </c>
      <c r="K601" s="22">
        <f>+'182'!J36</f>
        <v>40700</v>
      </c>
      <c r="L601">
        <f>+'182'!K36</f>
        <v>0</v>
      </c>
      <c r="M601">
        <f>+'182'!L36</f>
        <v>182</v>
      </c>
      <c r="N601">
        <f>+'182'!M36</f>
        <v>398172</v>
      </c>
      <c r="O601">
        <f>+'182'!N36</f>
        <v>1687944</v>
      </c>
      <c r="P601">
        <f>+'182'!O36</f>
        <v>0</v>
      </c>
    </row>
    <row r="602" spans="1:16" x14ac:dyDescent="0.25">
      <c r="A602" s="20" t="str">
        <f ca="1">SUBSTITUTE(MID(_xlfn.FORMULATEXT(D602),4,4),"'","")</f>
        <v>182</v>
      </c>
      <c r="B602">
        <f>+'182'!A37</f>
        <v>35</v>
      </c>
      <c r="C602" t="str">
        <f>+'182'!B37</f>
        <v>Quercus sp.</v>
      </c>
      <c r="D602">
        <f>+'182'!C37</f>
        <v>15.3</v>
      </c>
      <c r="E602">
        <f>+'182'!D37</f>
        <v>10</v>
      </c>
      <c r="F602" t="str">
        <f>+'182'!E37</f>
        <v>---</v>
      </c>
      <c r="G602" t="str">
        <f>+'182'!F37</f>
        <v>Sano</v>
      </c>
      <c r="H602">
        <f>+'182'!G37</f>
        <v>0</v>
      </c>
      <c r="I602" t="str">
        <f>+'182'!H37</f>
        <v>B</v>
      </c>
      <c r="J602" t="str">
        <f>+'182'!I37</f>
        <v>Quiaquixac, Huehuetenango</v>
      </c>
      <c r="K602" s="22">
        <f>+'182'!J37</f>
        <v>40700</v>
      </c>
      <c r="L602">
        <f>+'182'!K37</f>
        <v>0</v>
      </c>
      <c r="M602">
        <f>+'182'!L37</f>
        <v>182</v>
      </c>
      <c r="N602">
        <f>+'182'!M37</f>
        <v>398172</v>
      </c>
      <c r="O602">
        <f>+'182'!N37</f>
        <v>1687944</v>
      </c>
      <c r="P602">
        <f>+'182'!O37</f>
        <v>0</v>
      </c>
    </row>
    <row r="603" spans="1:16" x14ac:dyDescent="0.25">
      <c r="A603" s="20" t="str">
        <f ca="1">SUBSTITUTE(MID(_xlfn.FORMULATEXT(D603),4,4),"'","")</f>
        <v>182</v>
      </c>
      <c r="B603">
        <f>+'182'!A38</f>
        <v>36</v>
      </c>
      <c r="C603" t="str">
        <f>+'182'!B38</f>
        <v>Quercus sp.</v>
      </c>
      <c r="D603">
        <f>+'182'!C38</f>
        <v>18</v>
      </c>
      <c r="E603">
        <f>+'182'!D38</f>
        <v>10</v>
      </c>
      <c r="F603" t="str">
        <f>+'182'!E38</f>
        <v>---</v>
      </c>
      <c r="G603" t="str">
        <f>+'182'!F38</f>
        <v>Sano</v>
      </c>
      <c r="H603">
        <f>+'182'!G38</f>
        <v>0</v>
      </c>
      <c r="I603" t="str">
        <f>+'182'!H38</f>
        <v>B</v>
      </c>
      <c r="J603" t="str">
        <f>+'182'!I38</f>
        <v>Quiaquixac, Huehuetenango</v>
      </c>
      <c r="K603" s="22">
        <f>+'182'!J38</f>
        <v>40700</v>
      </c>
      <c r="L603">
        <f>+'182'!K38</f>
        <v>0</v>
      </c>
      <c r="M603">
        <f>+'182'!L38</f>
        <v>182</v>
      </c>
      <c r="N603">
        <f>+'182'!M38</f>
        <v>398172</v>
      </c>
      <c r="O603">
        <f>+'182'!N38</f>
        <v>1687944</v>
      </c>
      <c r="P603">
        <f>+'182'!O38</f>
        <v>0</v>
      </c>
    </row>
    <row r="604" spans="1:16" x14ac:dyDescent="0.25">
      <c r="A604" s="20" t="str">
        <f ca="1">SUBSTITUTE(MID(_xlfn.FORMULATEXT(D604),4,4),"'","")</f>
        <v>183</v>
      </c>
      <c r="B604">
        <f>+'183'!A31</f>
        <v>0</v>
      </c>
      <c r="C604">
        <f>+'183'!B31</f>
        <v>0</v>
      </c>
      <c r="D604">
        <f>+'183'!C31</f>
        <v>0</v>
      </c>
      <c r="E604">
        <f>+'183'!D31</f>
        <v>0</v>
      </c>
      <c r="F604">
        <f>+'183'!E31</f>
        <v>0</v>
      </c>
      <c r="G604">
        <f>+'183'!F31</f>
        <v>0</v>
      </c>
      <c r="H604">
        <f>+'183'!G31</f>
        <v>0</v>
      </c>
      <c r="I604">
        <f>+'183'!H31</f>
        <v>0</v>
      </c>
      <c r="J604">
        <f>+'183'!I31</f>
        <v>0</v>
      </c>
      <c r="K604" s="22">
        <f>+'183'!J31</f>
        <v>0</v>
      </c>
      <c r="L604">
        <f>+'183'!K31</f>
        <v>0</v>
      </c>
      <c r="M604">
        <f>+'183'!L31</f>
        <v>0</v>
      </c>
      <c r="N604">
        <f>+'183'!M31</f>
        <v>0</v>
      </c>
      <c r="O604">
        <f>+'183'!N31</f>
        <v>0</v>
      </c>
      <c r="P604">
        <f>+'183'!O31</f>
        <v>0</v>
      </c>
    </row>
    <row r="605" spans="1:16" x14ac:dyDescent="0.25">
      <c r="A605" s="20" t="str">
        <f ca="1">SUBSTITUTE(MID(_xlfn.FORMULATEXT(D605),4,4),"'","")</f>
        <v>183</v>
      </c>
      <c r="B605">
        <f>+'183'!A3</f>
        <v>1</v>
      </c>
      <c r="C605" t="str">
        <f>+'183'!B3</f>
        <v>Quercus sp.</v>
      </c>
      <c r="D605">
        <f>+'183'!C3</f>
        <v>26.8</v>
      </c>
      <c r="E605">
        <f>+'183'!D3</f>
        <v>12</v>
      </c>
      <c r="F605">
        <f>+'183'!E3</f>
        <v>4</v>
      </c>
      <c r="G605" t="str">
        <f>+'183'!F3</f>
        <v>Sano</v>
      </c>
      <c r="H605">
        <f>+'183'!G3</f>
        <v>0</v>
      </c>
      <c r="I605" t="str">
        <f>+'183'!H3</f>
        <v>B</v>
      </c>
      <c r="J605" t="str">
        <f>+'183'!I3</f>
        <v>Quiaquixac, Huehuetenango</v>
      </c>
      <c r="K605" s="22">
        <f>+'183'!J3</f>
        <v>40700</v>
      </c>
      <c r="L605">
        <f>+'183'!K3</f>
        <v>0</v>
      </c>
      <c r="M605">
        <f>+'183'!L3</f>
        <v>183</v>
      </c>
      <c r="N605">
        <f>+'183'!M3</f>
        <v>398000</v>
      </c>
      <c r="O605">
        <f>+'183'!N3</f>
        <v>1687774</v>
      </c>
      <c r="P605">
        <f>+'183'!O3</f>
        <v>0</v>
      </c>
    </row>
    <row r="606" spans="1:16" x14ac:dyDescent="0.25">
      <c r="A606" s="20" t="str">
        <f ca="1">SUBSTITUTE(MID(_xlfn.FORMULATEXT(D606),4,4),"'","")</f>
        <v>183</v>
      </c>
      <c r="B606">
        <f>+'183'!A4</f>
        <v>2</v>
      </c>
      <c r="C606" t="str">
        <f>+'183'!B4</f>
        <v>Quercus sp.</v>
      </c>
      <c r="D606">
        <f>+'183'!C4</f>
        <v>10.8</v>
      </c>
      <c r="E606">
        <f>+'183'!D4</f>
        <v>5</v>
      </c>
      <c r="F606" t="str">
        <f>+'183'!E4</f>
        <v>---</v>
      </c>
      <c r="G606" t="str">
        <f>+'183'!F4</f>
        <v>Sano</v>
      </c>
      <c r="H606">
        <f>+'183'!G4</f>
        <v>0</v>
      </c>
      <c r="I606" t="str">
        <f>+'183'!H4</f>
        <v>B</v>
      </c>
      <c r="J606" t="str">
        <f>+'183'!I4</f>
        <v>Quiaquixac, Huehuetenango</v>
      </c>
      <c r="K606" s="22">
        <f>+'183'!J4</f>
        <v>40700</v>
      </c>
      <c r="L606">
        <f>+'183'!K4</f>
        <v>0</v>
      </c>
      <c r="M606">
        <f>+'183'!L4</f>
        <v>183</v>
      </c>
      <c r="N606">
        <f>+'183'!M4</f>
        <v>398172</v>
      </c>
      <c r="O606">
        <f>+'183'!N4</f>
        <v>1687774</v>
      </c>
      <c r="P606">
        <f>+'183'!O4</f>
        <v>0</v>
      </c>
    </row>
    <row r="607" spans="1:16" x14ac:dyDescent="0.25">
      <c r="A607" s="20" t="str">
        <f ca="1">SUBSTITUTE(MID(_xlfn.FORMULATEXT(D607),4,4),"'","")</f>
        <v>183</v>
      </c>
      <c r="B607">
        <f>+'183'!A5</f>
        <v>3</v>
      </c>
      <c r="C607" t="str">
        <f>+'183'!B5</f>
        <v>Quercus sp.</v>
      </c>
      <c r="D607">
        <f>+'183'!C5</f>
        <v>19.600000000000001</v>
      </c>
      <c r="E607">
        <f>+'183'!D5</f>
        <v>9</v>
      </c>
      <c r="F607" t="str">
        <f>+'183'!E5</f>
        <v>---</v>
      </c>
      <c r="G607" t="str">
        <f>+'183'!F5</f>
        <v>Sano</v>
      </c>
      <c r="H607">
        <f>+'183'!G5</f>
        <v>0</v>
      </c>
      <c r="I607" t="str">
        <f>+'183'!H5</f>
        <v>B</v>
      </c>
      <c r="J607" t="str">
        <f>+'183'!I5</f>
        <v>Quiaquixac, Huehuetenango</v>
      </c>
      <c r="K607" s="22">
        <f>+'183'!J5</f>
        <v>40700</v>
      </c>
      <c r="L607">
        <f>+'183'!K5</f>
        <v>0</v>
      </c>
      <c r="M607">
        <f>+'183'!L5</f>
        <v>183</v>
      </c>
      <c r="N607">
        <f>+'183'!M5</f>
        <v>398172</v>
      </c>
      <c r="O607">
        <f>+'183'!N5</f>
        <v>1687774</v>
      </c>
      <c r="P607">
        <f>+'183'!O5</f>
        <v>0</v>
      </c>
    </row>
    <row r="608" spans="1:16" x14ac:dyDescent="0.25">
      <c r="A608" s="20" t="str">
        <f ca="1">SUBSTITUTE(MID(_xlfn.FORMULATEXT(D608),4,4),"'","")</f>
        <v>183</v>
      </c>
      <c r="B608">
        <f>+'183'!A6</f>
        <v>4</v>
      </c>
      <c r="C608" t="str">
        <f>+'183'!B6</f>
        <v>Quercus sp.</v>
      </c>
      <c r="D608">
        <f>+'183'!C6</f>
        <v>22</v>
      </c>
      <c r="E608">
        <f>+'183'!D6</f>
        <v>13</v>
      </c>
      <c r="F608">
        <f>+'183'!E6</f>
        <v>6</v>
      </c>
      <c r="G608" t="str">
        <f>+'183'!F6</f>
        <v>Sano</v>
      </c>
      <c r="H608">
        <f>+'183'!G6</f>
        <v>0</v>
      </c>
      <c r="I608" t="str">
        <f>+'183'!H6</f>
        <v>B</v>
      </c>
      <c r="J608" t="str">
        <f>+'183'!I6</f>
        <v>Quiaquixac, Huehuetenango</v>
      </c>
      <c r="K608" s="22">
        <f>+'183'!J6</f>
        <v>40700</v>
      </c>
      <c r="L608">
        <f>+'183'!K6</f>
        <v>0</v>
      </c>
      <c r="M608">
        <f>+'183'!L6</f>
        <v>183</v>
      </c>
      <c r="N608">
        <f>+'183'!M6</f>
        <v>398172</v>
      </c>
      <c r="O608">
        <f>+'183'!N6</f>
        <v>1687774</v>
      </c>
      <c r="P608">
        <f>+'183'!O6</f>
        <v>0</v>
      </c>
    </row>
    <row r="609" spans="1:16" x14ac:dyDescent="0.25">
      <c r="A609" s="20" t="str">
        <f ca="1">SUBSTITUTE(MID(_xlfn.FORMULATEXT(D609),4,4),"'","")</f>
        <v>183</v>
      </c>
      <c r="B609">
        <f>+'183'!A7</f>
        <v>5</v>
      </c>
      <c r="C609" t="str">
        <f>+'183'!B7</f>
        <v>Quercus sp.</v>
      </c>
      <c r="D609">
        <f>+'183'!C7</f>
        <v>16.899999999999999</v>
      </c>
      <c r="E609">
        <f>+'183'!D7</f>
        <v>15</v>
      </c>
      <c r="F609">
        <f>+'183'!E7</f>
        <v>6</v>
      </c>
      <c r="G609" t="str">
        <f>+'183'!F7</f>
        <v>Sano</v>
      </c>
      <c r="H609">
        <f>+'183'!G7</f>
        <v>0</v>
      </c>
      <c r="I609" t="str">
        <f>+'183'!H7</f>
        <v>B</v>
      </c>
      <c r="J609" t="str">
        <f>+'183'!I7</f>
        <v>Quiaquixac, Huehuetenango</v>
      </c>
      <c r="K609" s="22">
        <f>+'183'!J7</f>
        <v>40700</v>
      </c>
      <c r="L609">
        <f>+'183'!K7</f>
        <v>0</v>
      </c>
      <c r="M609">
        <f>+'183'!L7</f>
        <v>183</v>
      </c>
      <c r="N609">
        <f>+'183'!M7</f>
        <v>398172</v>
      </c>
      <c r="O609">
        <f>+'183'!N7</f>
        <v>1687774</v>
      </c>
      <c r="P609">
        <f>+'183'!O7</f>
        <v>0</v>
      </c>
    </row>
    <row r="610" spans="1:16" x14ac:dyDescent="0.25">
      <c r="A610" s="20" t="str">
        <f ca="1">SUBSTITUTE(MID(_xlfn.FORMULATEXT(D610),4,4),"'","")</f>
        <v>183</v>
      </c>
      <c r="B610">
        <f>+'183'!A8</f>
        <v>6</v>
      </c>
      <c r="C610" t="str">
        <f>+'183'!B8</f>
        <v>Quercus sp.</v>
      </c>
      <c r="D610">
        <f>+'183'!C8</f>
        <v>14</v>
      </c>
      <c r="E610">
        <f>+'183'!D8</f>
        <v>10</v>
      </c>
      <c r="F610" t="str">
        <f>+'183'!E8</f>
        <v>---</v>
      </c>
      <c r="G610" t="str">
        <f>+'183'!F8</f>
        <v>Sano</v>
      </c>
      <c r="H610">
        <f>+'183'!G8</f>
        <v>0</v>
      </c>
      <c r="I610" t="str">
        <f>+'183'!H8</f>
        <v>B</v>
      </c>
      <c r="J610" t="str">
        <f>+'183'!I8</f>
        <v>Quiaquixac, Huehuetenango</v>
      </c>
      <c r="K610" s="22">
        <f>+'183'!J8</f>
        <v>40700</v>
      </c>
      <c r="L610">
        <f>+'183'!K8</f>
        <v>0</v>
      </c>
      <c r="M610">
        <f>+'183'!L8</f>
        <v>183</v>
      </c>
      <c r="N610">
        <f>+'183'!M8</f>
        <v>398172</v>
      </c>
      <c r="O610">
        <f>+'183'!N8</f>
        <v>1687774</v>
      </c>
      <c r="P610">
        <f>+'183'!O8</f>
        <v>0</v>
      </c>
    </row>
    <row r="611" spans="1:16" x14ac:dyDescent="0.25">
      <c r="A611" s="20" t="str">
        <f ca="1">SUBSTITUTE(MID(_xlfn.FORMULATEXT(D611),4,4),"'","")</f>
        <v>183</v>
      </c>
      <c r="B611">
        <f>+'183'!A9</f>
        <v>7</v>
      </c>
      <c r="C611" t="str">
        <f>+'183'!B9</f>
        <v>Quercus sp.</v>
      </c>
      <c r="D611">
        <f>+'183'!C9</f>
        <v>18.8</v>
      </c>
      <c r="E611">
        <f>+'183'!D9</f>
        <v>12</v>
      </c>
      <c r="F611" t="str">
        <f>+'183'!E9</f>
        <v>---</v>
      </c>
      <c r="G611" t="str">
        <f>+'183'!F9</f>
        <v>Sano</v>
      </c>
      <c r="H611">
        <f>+'183'!G9</f>
        <v>0</v>
      </c>
      <c r="I611" t="str">
        <f>+'183'!H9</f>
        <v>B</v>
      </c>
      <c r="J611" t="str">
        <f>+'183'!I9</f>
        <v>Quiaquixac, Huehuetenango</v>
      </c>
      <c r="K611" s="22">
        <f>+'183'!J9</f>
        <v>40700</v>
      </c>
      <c r="L611">
        <f>+'183'!K9</f>
        <v>0</v>
      </c>
      <c r="M611">
        <f>+'183'!L9</f>
        <v>183</v>
      </c>
      <c r="N611">
        <f>+'183'!M9</f>
        <v>398172</v>
      </c>
      <c r="O611">
        <f>+'183'!N9</f>
        <v>1687774</v>
      </c>
      <c r="P611">
        <f>+'183'!O9</f>
        <v>0</v>
      </c>
    </row>
    <row r="612" spans="1:16" x14ac:dyDescent="0.25">
      <c r="A612" s="20" t="str">
        <f ca="1">SUBSTITUTE(MID(_xlfn.FORMULATEXT(D612),4,4),"'","")</f>
        <v>183</v>
      </c>
      <c r="B612">
        <f>+'183'!A10</f>
        <v>8</v>
      </c>
      <c r="C612" t="str">
        <f>+'183'!B10</f>
        <v>Quercus sp.</v>
      </c>
      <c r="D612">
        <f>+'183'!C10</f>
        <v>19.8</v>
      </c>
      <c r="E612">
        <f>+'183'!D10</f>
        <v>12</v>
      </c>
      <c r="F612">
        <f>+'183'!E10</f>
        <v>5</v>
      </c>
      <c r="G612" t="str">
        <f>+'183'!F10</f>
        <v>Sano</v>
      </c>
      <c r="H612">
        <f>+'183'!G10</f>
        <v>0</v>
      </c>
      <c r="I612" t="str">
        <f>+'183'!H10</f>
        <v>B</v>
      </c>
      <c r="J612" t="str">
        <f>+'183'!I10</f>
        <v>Quiaquixac, Huehuetenango</v>
      </c>
      <c r="K612" s="22">
        <f>+'183'!J10</f>
        <v>40700</v>
      </c>
      <c r="L612">
        <f>+'183'!K10</f>
        <v>0</v>
      </c>
      <c r="M612">
        <f>+'183'!L10</f>
        <v>183</v>
      </c>
      <c r="N612">
        <f>+'183'!M10</f>
        <v>398172</v>
      </c>
      <c r="O612">
        <f>+'183'!N10</f>
        <v>1687774</v>
      </c>
      <c r="P612">
        <f>+'183'!O10</f>
        <v>0</v>
      </c>
    </row>
    <row r="613" spans="1:16" x14ac:dyDescent="0.25">
      <c r="A613" s="20" t="str">
        <f ca="1">SUBSTITUTE(MID(_xlfn.FORMULATEXT(D613),4,4),"'","")</f>
        <v>183</v>
      </c>
      <c r="B613">
        <f>+'183'!A11</f>
        <v>9</v>
      </c>
      <c r="C613" t="str">
        <f>+'183'!B11</f>
        <v>Quercus sp.</v>
      </c>
      <c r="D613">
        <f>+'183'!C11</f>
        <v>26.6</v>
      </c>
      <c r="E613">
        <f>+'183'!D11</f>
        <v>12</v>
      </c>
      <c r="F613" t="str">
        <f>+'183'!E11</f>
        <v>---</v>
      </c>
      <c r="G613" t="str">
        <f>+'183'!F11</f>
        <v>Sano</v>
      </c>
      <c r="H613">
        <f>+'183'!G11</f>
        <v>0</v>
      </c>
      <c r="I613" t="str">
        <f>+'183'!H11</f>
        <v>B</v>
      </c>
      <c r="J613" t="str">
        <f>+'183'!I11</f>
        <v>Quiaquixac, Huehuetenango</v>
      </c>
      <c r="K613" s="22">
        <f>+'183'!J11</f>
        <v>40700</v>
      </c>
      <c r="L613">
        <f>+'183'!K11</f>
        <v>0</v>
      </c>
      <c r="M613">
        <f>+'183'!L11</f>
        <v>183</v>
      </c>
      <c r="N613">
        <f>+'183'!M11</f>
        <v>398172</v>
      </c>
      <c r="O613">
        <f>+'183'!N11</f>
        <v>1687774</v>
      </c>
      <c r="P613">
        <f>+'183'!O11</f>
        <v>0</v>
      </c>
    </row>
    <row r="614" spans="1:16" x14ac:dyDescent="0.25">
      <c r="A614" s="20" t="str">
        <f ca="1">SUBSTITUTE(MID(_xlfn.FORMULATEXT(D614),4,4),"'","")</f>
        <v>183</v>
      </c>
      <c r="B614">
        <f>+'183'!A12</f>
        <v>10</v>
      </c>
      <c r="C614" t="str">
        <f>+'183'!B12</f>
        <v>Quercus sp.</v>
      </c>
      <c r="D614">
        <f>+'183'!C12</f>
        <v>14.1</v>
      </c>
      <c r="E614">
        <f>+'183'!D12</f>
        <v>10</v>
      </c>
      <c r="F614" t="str">
        <f>+'183'!E12</f>
        <v>---</v>
      </c>
      <c r="G614" t="str">
        <f>+'183'!F12</f>
        <v>Sano</v>
      </c>
      <c r="H614">
        <f>+'183'!G12</f>
        <v>0</v>
      </c>
      <c r="I614" t="str">
        <f>+'183'!H12</f>
        <v>B</v>
      </c>
      <c r="J614" t="str">
        <f>+'183'!I12</f>
        <v>Quiaquixac, Huehuetenango</v>
      </c>
      <c r="K614" s="22">
        <f>+'183'!J12</f>
        <v>40700</v>
      </c>
      <c r="L614">
        <f>+'183'!K12</f>
        <v>0</v>
      </c>
      <c r="M614">
        <f>+'183'!L12</f>
        <v>183</v>
      </c>
      <c r="N614">
        <f>+'183'!M12</f>
        <v>398172</v>
      </c>
      <c r="O614">
        <f>+'183'!N12</f>
        <v>1687774</v>
      </c>
      <c r="P614">
        <f>+'183'!O12</f>
        <v>0</v>
      </c>
    </row>
    <row r="615" spans="1:16" x14ac:dyDescent="0.25">
      <c r="A615" s="20" t="str">
        <f ca="1">SUBSTITUTE(MID(_xlfn.FORMULATEXT(D615),4,4),"'","")</f>
        <v>183</v>
      </c>
      <c r="B615">
        <f>+'183'!A13</f>
        <v>11</v>
      </c>
      <c r="C615" t="str">
        <f>+'183'!B13</f>
        <v>Otras especies</v>
      </c>
      <c r="D615">
        <f>+'183'!C13</f>
        <v>16.899999999999999</v>
      </c>
      <c r="E615">
        <f>+'183'!D13</f>
        <v>4</v>
      </c>
      <c r="F615" t="str">
        <f>+'183'!E13</f>
        <v>---</v>
      </c>
      <c r="G615" t="str">
        <f>+'183'!F13</f>
        <v>Sano</v>
      </c>
      <c r="H615">
        <f>+'183'!G13</f>
        <v>0</v>
      </c>
      <c r="I615" t="str">
        <f>+'183'!H13</f>
        <v>B</v>
      </c>
      <c r="J615" t="str">
        <f>+'183'!I13</f>
        <v>Quiaquixac, Huehuetenango</v>
      </c>
      <c r="K615" s="22">
        <f>+'183'!J13</f>
        <v>40700</v>
      </c>
      <c r="L615">
        <f>+'183'!K13</f>
        <v>0</v>
      </c>
      <c r="M615">
        <f>+'183'!L13</f>
        <v>183</v>
      </c>
      <c r="N615">
        <f>+'183'!M13</f>
        <v>398172</v>
      </c>
      <c r="O615">
        <f>+'183'!N13</f>
        <v>1687774</v>
      </c>
      <c r="P615">
        <f>+'183'!O13</f>
        <v>0</v>
      </c>
    </row>
    <row r="616" spans="1:16" x14ac:dyDescent="0.25">
      <c r="A616" s="20" t="str">
        <f ca="1">SUBSTITUTE(MID(_xlfn.FORMULATEXT(D616),4,4),"'","")</f>
        <v>183</v>
      </c>
      <c r="B616">
        <f>+'183'!A14</f>
        <v>12</v>
      </c>
      <c r="C616" t="str">
        <f>+'183'!B14</f>
        <v>Quercus sp.</v>
      </c>
      <c r="D616">
        <f>+'183'!C14</f>
        <v>10.4</v>
      </c>
      <c r="E616">
        <f>+'183'!D14</f>
        <v>4</v>
      </c>
      <c r="F616" t="str">
        <f>+'183'!E14</f>
        <v>---</v>
      </c>
      <c r="G616" t="str">
        <f>+'183'!F14</f>
        <v>Sano</v>
      </c>
      <c r="H616">
        <f>+'183'!G14</f>
        <v>0</v>
      </c>
      <c r="I616" t="str">
        <f>+'183'!H14</f>
        <v>B</v>
      </c>
      <c r="J616" t="str">
        <f>+'183'!I14</f>
        <v>Quiaquixac, Huehuetenango</v>
      </c>
      <c r="K616" s="22">
        <f>+'183'!J14</f>
        <v>40700</v>
      </c>
      <c r="L616">
        <f>+'183'!K14</f>
        <v>0</v>
      </c>
      <c r="M616">
        <f>+'183'!L14</f>
        <v>183</v>
      </c>
      <c r="N616">
        <f>+'183'!M14</f>
        <v>398172</v>
      </c>
      <c r="O616">
        <f>+'183'!N14</f>
        <v>1687774</v>
      </c>
      <c r="P616">
        <f>+'183'!O14</f>
        <v>0</v>
      </c>
    </row>
    <row r="617" spans="1:16" x14ac:dyDescent="0.25">
      <c r="A617" s="20" t="str">
        <f ca="1">SUBSTITUTE(MID(_xlfn.FORMULATEXT(D617),4,4),"'","")</f>
        <v>183</v>
      </c>
      <c r="B617">
        <f>+'183'!A15</f>
        <v>13</v>
      </c>
      <c r="C617" t="str">
        <f>+'183'!B15</f>
        <v>Quercus sp.</v>
      </c>
      <c r="D617">
        <f>+'183'!C15</f>
        <v>25.2</v>
      </c>
      <c r="E617">
        <f>+'183'!D15</f>
        <v>10</v>
      </c>
      <c r="F617">
        <f>+'183'!E15</f>
        <v>4</v>
      </c>
      <c r="G617" t="str">
        <f>+'183'!F15</f>
        <v>Sano</v>
      </c>
      <c r="H617">
        <f>+'183'!G15</f>
        <v>0</v>
      </c>
      <c r="I617" t="str">
        <f>+'183'!H15</f>
        <v>B</v>
      </c>
      <c r="J617" t="str">
        <f>+'183'!I15</f>
        <v>Quiaquixac, Huehuetenango</v>
      </c>
      <c r="K617" s="22">
        <f>+'183'!J15</f>
        <v>40700</v>
      </c>
      <c r="L617">
        <f>+'183'!K15</f>
        <v>0</v>
      </c>
      <c r="M617">
        <f>+'183'!L15</f>
        <v>183</v>
      </c>
      <c r="N617">
        <f>+'183'!M15</f>
        <v>398172</v>
      </c>
      <c r="O617">
        <f>+'183'!N15</f>
        <v>1687774</v>
      </c>
      <c r="P617">
        <f>+'183'!O15</f>
        <v>0</v>
      </c>
    </row>
    <row r="618" spans="1:16" x14ac:dyDescent="0.25">
      <c r="A618" s="20" t="str">
        <f ca="1">SUBSTITUTE(MID(_xlfn.FORMULATEXT(D618),4,4),"'","")</f>
        <v>183</v>
      </c>
      <c r="B618">
        <f>+'183'!A16</f>
        <v>14</v>
      </c>
      <c r="C618" t="str">
        <f>+'183'!B16</f>
        <v>Quercus sp.</v>
      </c>
      <c r="D618">
        <f>+'183'!C16</f>
        <v>17.8</v>
      </c>
      <c r="E618">
        <f>+'183'!D16</f>
        <v>8</v>
      </c>
      <c r="F618" t="str">
        <f>+'183'!E16</f>
        <v>---</v>
      </c>
      <c r="G618" t="str">
        <f>+'183'!F16</f>
        <v>Sano</v>
      </c>
      <c r="H618">
        <f>+'183'!G16</f>
        <v>0</v>
      </c>
      <c r="I618" t="str">
        <f>+'183'!H16</f>
        <v>B</v>
      </c>
      <c r="J618" t="str">
        <f>+'183'!I16</f>
        <v>Quiaquixac, Huehuetenango</v>
      </c>
      <c r="K618" s="22">
        <f>+'183'!J16</f>
        <v>40700</v>
      </c>
      <c r="L618">
        <f>+'183'!K16</f>
        <v>0</v>
      </c>
      <c r="M618">
        <f>+'183'!L16</f>
        <v>183</v>
      </c>
      <c r="N618">
        <f>+'183'!M16</f>
        <v>398172</v>
      </c>
      <c r="O618">
        <f>+'183'!N16</f>
        <v>1687774</v>
      </c>
      <c r="P618">
        <f>+'183'!O16</f>
        <v>0</v>
      </c>
    </row>
    <row r="619" spans="1:16" x14ac:dyDescent="0.25">
      <c r="A619" s="20" t="str">
        <f ca="1">SUBSTITUTE(MID(_xlfn.FORMULATEXT(D619),4,4),"'","")</f>
        <v>183</v>
      </c>
      <c r="B619">
        <f>+'183'!A17</f>
        <v>15</v>
      </c>
      <c r="C619" t="str">
        <f>+'183'!B17</f>
        <v>Quercus sp.</v>
      </c>
      <c r="D619">
        <f>+'183'!C17</f>
        <v>20.8</v>
      </c>
      <c r="E619">
        <f>+'183'!D17</f>
        <v>12</v>
      </c>
      <c r="F619" t="str">
        <f>+'183'!E17</f>
        <v>---</v>
      </c>
      <c r="G619" t="str">
        <f>+'183'!F17</f>
        <v>Sano</v>
      </c>
      <c r="H619">
        <f>+'183'!G17</f>
        <v>0</v>
      </c>
      <c r="I619" t="str">
        <f>+'183'!H17</f>
        <v>B</v>
      </c>
      <c r="J619" t="str">
        <f>+'183'!I17</f>
        <v>Quiaquixac, Huehuetenango</v>
      </c>
      <c r="K619" s="22">
        <f>+'183'!J17</f>
        <v>40700</v>
      </c>
      <c r="L619">
        <f>+'183'!K17</f>
        <v>0</v>
      </c>
      <c r="M619">
        <f>+'183'!L17</f>
        <v>183</v>
      </c>
      <c r="N619">
        <f>+'183'!M17</f>
        <v>398172</v>
      </c>
      <c r="O619">
        <f>+'183'!N17</f>
        <v>1687774</v>
      </c>
      <c r="P619">
        <f>+'183'!O17</f>
        <v>0</v>
      </c>
    </row>
    <row r="620" spans="1:16" x14ac:dyDescent="0.25">
      <c r="A620" s="20" t="str">
        <f ca="1">SUBSTITUTE(MID(_xlfn.FORMULATEXT(D620),4,4),"'","")</f>
        <v>183</v>
      </c>
      <c r="B620">
        <f>+'183'!A18</f>
        <v>16</v>
      </c>
      <c r="C620" t="str">
        <f>+'183'!B18</f>
        <v>Quercus sp.</v>
      </c>
      <c r="D620">
        <f>+'183'!C18</f>
        <v>25.4</v>
      </c>
      <c r="E620">
        <f>+'183'!D18</f>
        <v>12</v>
      </c>
      <c r="F620">
        <f>+'183'!E18</f>
        <v>4</v>
      </c>
      <c r="G620" t="str">
        <f>+'183'!F18</f>
        <v>Sano</v>
      </c>
      <c r="H620">
        <f>+'183'!G18</f>
        <v>0</v>
      </c>
      <c r="I620" t="str">
        <f>+'183'!H18</f>
        <v>B</v>
      </c>
      <c r="J620" t="str">
        <f>+'183'!I18</f>
        <v>Quiaquixac, Huehuetenango</v>
      </c>
      <c r="K620" s="22">
        <f>+'183'!J18</f>
        <v>40700</v>
      </c>
      <c r="L620">
        <f>+'183'!K18</f>
        <v>0</v>
      </c>
      <c r="M620">
        <f>+'183'!L18</f>
        <v>183</v>
      </c>
      <c r="N620">
        <f>+'183'!M18</f>
        <v>398172</v>
      </c>
      <c r="O620">
        <f>+'183'!N18</f>
        <v>1687774</v>
      </c>
      <c r="P620">
        <f>+'183'!O18</f>
        <v>0</v>
      </c>
    </row>
    <row r="621" spans="1:16" x14ac:dyDescent="0.25">
      <c r="A621" s="20" t="str">
        <f ca="1">SUBSTITUTE(MID(_xlfn.FORMULATEXT(D621),4,4),"'","")</f>
        <v>183</v>
      </c>
      <c r="B621">
        <f>+'183'!A19</f>
        <v>17</v>
      </c>
      <c r="C621" t="str">
        <f>+'183'!B19</f>
        <v>Quercus sp.</v>
      </c>
      <c r="D621">
        <f>+'183'!C19</f>
        <v>13.5</v>
      </c>
      <c r="E621">
        <f>+'183'!D19</f>
        <v>5</v>
      </c>
      <c r="F621" t="str">
        <f>+'183'!E19</f>
        <v>---</v>
      </c>
      <c r="G621" t="str">
        <f>+'183'!F19</f>
        <v>Sano</v>
      </c>
      <c r="H621">
        <f>+'183'!G19</f>
        <v>0</v>
      </c>
      <c r="I621" t="str">
        <f>+'183'!H19</f>
        <v>B</v>
      </c>
      <c r="J621" t="str">
        <f>+'183'!I19</f>
        <v>Quiaquixac, Huehuetenango</v>
      </c>
      <c r="K621" s="22">
        <f>+'183'!J19</f>
        <v>40700</v>
      </c>
      <c r="L621">
        <f>+'183'!K19</f>
        <v>0</v>
      </c>
      <c r="M621">
        <f>+'183'!L19</f>
        <v>183</v>
      </c>
      <c r="N621">
        <f>+'183'!M19</f>
        <v>398172</v>
      </c>
      <c r="O621">
        <f>+'183'!N19</f>
        <v>1687774</v>
      </c>
      <c r="P621">
        <f>+'183'!O19</f>
        <v>0</v>
      </c>
    </row>
    <row r="622" spans="1:16" x14ac:dyDescent="0.25">
      <c r="A622" s="20" t="str">
        <f ca="1">SUBSTITUTE(MID(_xlfn.FORMULATEXT(D622),4,4),"'","")</f>
        <v>183</v>
      </c>
      <c r="B622">
        <f>+'183'!A20</f>
        <v>18</v>
      </c>
      <c r="C622" t="str">
        <f>+'183'!B20</f>
        <v>Quercus sp.</v>
      </c>
      <c r="D622">
        <f>+'183'!C20</f>
        <v>34.200000000000003</v>
      </c>
      <c r="E622">
        <f>+'183'!D20</f>
        <v>13</v>
      </c>
      <c r="F622">
        <f>+'183'!E20</f>
        <v>6</v>
      </c>
      <c r="G622" t="str">
        <f>+'183'!F20</f>
        <v>Sano</v>
      </c>
      <c r="H622">
        <f>+'183'!G20</f>
        <v>0</v>
      </c>
      <c r="I622" t="str">
        <f>+'183'!H20</f>
        <v>B</v>
      </c>
      <c r="J622" t="str">
        <f>+'183'!I20</f>
        <v>Quiaquixac, Huehuetenango</v>
      </c>
      <c r="K622" s="22">
        <f>+'183'!J20</f>
        <v>40700</v>
      </c>
      <c r="L622">
        <f>+'183'!K20</f>
        <v>0</v>
      </c>
      <c r="M622">
        <f>+'183'!L20</f>
        <v>183</v>
      </c>
      <c r="N622">
        <f>+'183'!M20</f>
        <v>398172</v>
      </c>
      <c r="O622">
        <f>+'183'!N20</f>
        <v>1687774</v>
      </c>
      <c r="P622">
        <f>+'183'!O20</f>
        <v>0</v>
      </c>
    </row>
    <row r="623" spans="1:16" x14ac:dyDescent="0.25">
      <c r="A623" s="20" t="str">
        <f ca="1">SUBSTITUTE(MID(_xlfn.FORMULATEXT(D623),4,4),"'","")</f>
        <v>183</v>
      </c>
      <c r="B623">
        <f>+'183'!A21</f>
        <v>19</v>
      </c>
      <c r="C623" t="str">
        <f>+'183'!B21</f>
        <v>Quercus sp.</v>
      </c>
      <c r="D623">
        <f>+'183'!C21</f>
        <v>28.2</v>
      </c>
      <c r="E623">
        <f>+'183'!D21</f>
        <v>12</v>
      </c>
      <c r="F623">
        <f>+'183'!E21</f>
        <v>5</v>
      </c>
      <c r="G623" t="str">
        <f>+'183'!F21</f>
        <v>Sano</v>
      </c>
      <c r="H623">
        <f>+'183'!G21</f>
        <v>0</v>
      </c>
      <c r="I623" t="str">
        <f>+'183'!H21</f>
        <v>B</v>
      </c>
      <c r="J623" t="str">
        <f>+'183'!I21</f>
        <v>Quiaquixac, Huehuetenango</v>
      </c>
      <c r="K623" s="22">
        <f>+'183'!J21</f>
        <v>40700</v>
      </c>
      <c r="L623">
        <f>+'183'!K21</f>
        <v>0</v>
      </c>
      <c r="M623">
        <f>+'183'!L21</f>
        <v>183</v>
      </c>
      <c r="N623">
        <f>+'183'!M21</f>
        <v>398172</v>
      </c>
      <c r="O623">
        <f>+'183'!N21</f>
        <v>1687774</v>
      </c>
      <c r="P623">
        <f>+'183'!O21</f>
        <v>0</v>
      </c>
    </row>
    <row r="624" spans="1:16" x14ac:dyDescent="0.25">
      <c r="A624" s="20" t="str">
        <f ca="1">SUBSTITUTE(MID(_xlfn.FORMULATEXT(D624),4,4),"'","")</f>
        <v>183</v>
      </c>
      <c r="B624">
        <f>+'183'!A22</f>
        <v>20</v>
      </c>
      <c r="C624" t="str">
        <f>+'183'!B22</f>
        <v>Quercus sp.</v>
      </c>
      <c r="D624">
        <f>+'183'!C22</f>
        <v>15.2</v>
      </c>
      <c r="E624">
        <f>+'183'!D22</f>
        <v>7</v>
      </c>
      <c r="F624" t="str">
        <f>+'183'!E22</f>
        <v>---</v>
      </c>
      <c r="G624" t="str">
        <f>+'183'!F22</f>
        <v>Sano</v>
      </c>
      <c r="H624">
        <f>+'183'!G22</f>
        <v>0</v>
      </c>
      <c r="I624" t="str">
        <f>+'183'!H22</f>
        <v>B</v>
      </c>
      <c r="J624" t="str">
        <f>+'183'!I22</f>
        <v>Quiaquixac, Huehuetenango</v>
      </c>
      <c r="K624" s="22">
        <f>+'183'!J22</f>
        <v>40700</v>
      </c>
      <c r="L624">
        <f>+'183'!K22</f>
        <v>0</v>
      </c>
      <c r="M624">
        <f>+'183'!L22</f>
        <v>183</v>
      </c>
      <c r="N624">
        <f>+'183'!M22</f>
        <v>398172</v>
      </c>
      <c r="O624">
        <f>+'183'!N22</f>
        <v>1687774</v>
      </c>
      <c r="P624">
        <f>+'183'!O22</f>
        <v>0</v>
      </c>
    </row>
    <row r="625" spans="1:16" x14ac:dyDescent="0.25">
      <c r="A625" s="20" t="str">
        <f ca="1">SUBSTITUTE(MID(_xlfn.FORMULATEXT(D625),4,4),"'","")</f>
        <v>183</v>
      </c>
      <c r="B625">
        <f>+'183'!A23</f>
        <v>21</v>
      </c>
      <c r="C625" t="str">
        <f>+'183'!B23</f>
        <v>Quercus sp.</v>
      </c>
      <c r="D625">
        <f>+'183'!C23</f>
        <v>11.5</v>
      </c>
      <c r="E625">
        <f>+'183'!D23</f>
        <v>7</v>
      </c>
      <c r="F625" t="str">
        <f>+'183'!E23</f>
        <v>---</v>
      </c>
      <c r="G625" t="str">
        <f>+'183'!F23</f>
        <v>Sano</v>
      </c>
      <c r="H625">
        <f>+'183'!G23</f>
        <v>0</v>
      </c>
      <c r="I625" t="str">
        <f>+'183'!H23</f>
        <v>B</v>
      </c>
      <c r="J625" t="str">
        <f>+'183'!I23</f>
        <v>Quiaquixac, Huehuetenango</v>
      </c>
      <c r="K625" s="22">
        <f>+'183'!J23</f>
        <v>40700</v>
      </c>
      <c r="L625">
        <f>+'183'!K23</f>
        <v>0</v>
      </c>
      <c r="M625">
        <f>+'183'!L23</f>
        <v>183</v>
      </c>
      <c r="N625">
        <f>+'183'!M23</f>
        <v>398172</v>
      </c>
      <c r="O625">
        <f>+'183'!N23</f>
        <v>1687774</v>
      </c>
      <c r="P625">
        <f>+'183'!O23</f>
        <v>0</v>
      </c>
    </row>
    <row r="626" spans="1:16" x14ac:dyDescent="0.25">
      <c r="A626" s="20" t="str">
        <f ca="1">SUBSTITUTE(MID(_xlfn.FORMULATEXT(D626),4,4),"'","")</f>
        <v>183</v>
      </c>
      <c r="B626">
        <f>+'183'!A24</f>
        <v>22</v>
      </c>
      <c r="C626" t="str">
        <f>+'183'!B24</f>
        <v>Pinus sp.</v>
      </c>
      <c r="D626">
        <f>+'183'!C24</f>
        <v>28.2</v>
      </c>
      <c r="E626">
        <f>+'183'!D24</f>
        <v>10</v>
      </c>
      <c r="F626">
        <f>+'183'!E24</f>
        <v>4</v>
      </c>
      <c r="G626" t="str">
        <f>+'183'!F24</f>
        <v>Sano</v>
      </c>
      <c r="H626">
        <f>+'183'!G24</f>
        <v>0</v>
      </c>
      <c r="I626" t="str">
        <f>+'183'!H24</f>
        <v>B</v>
      </c>
      <c r="J626" t="str">
        <f>+'183'!I24</f>
        <v>Quiaquixac, Huehuetenango</v>
      </c>
      <c r="K626" s="22">
        <f>+'183'!J24</f>
        <v>40700</v>
      </c>
      <c r="L626">
        <f>+'183'!K24</f>
        <v>0</v>
      </c>
      <c r="M626">
        <f>+'183'!L24</f>
        <v>183</v>
      </c>
      <c r="N626">
        <f>+'183'!M24</f>
        <v>398172</v>
      </c>
      <c r="O626">
        <f>+'183'!N24</f>
        <v>1687774</v>
      </c>
      <c r="P626">
        <f>+'183'!O24</f>
        <v>0</v>
      </c>
    </row>
    <row r="627" spans="1:16" x14ac:dyDescent="0.25">
      <c r="A627" s="20" t="str">
        <f ca="1">SUBSTITUTE(MID(_xlfn.FORMULATEXT(D627),4,4),"'","")</f>
        <v>183</v>
      </c>
      <c r="B627">
        <f>+'183'!A25</f>
        <v>23</v>
      </c>
      <c r="C627" t="str">
        <f>+'183'!B25</f>
        <v>Quercus sp.</v>
      </c>
      <c r="D627">
        <f>+'183'!C25</f>
        <v>10.5</v>
      </c>
      <c r="E627">
        <f>+'183'!D25</f>
        <v>4</v>
      </c>
      <c r="F627" t="str">
        <f>+'183'!E25</f>
        <v>---</v>
      </c>
      <c r="G627" t="str">
        <f>+'183'!F25</f>
        <v>Sano</v>
      </c>
      <c r="H627">
        <f>+'183'!G25</f>
        <v>0</v>
      </c>
      <c r="I627" t="str">
        <f>+'183'!H25</f>
        <v>B</v>
      </c>
      <c r="J627" t="str">
        <f>+'183'!I25</f>
        <v>Quiaquixac, Huehuetenango</v>
      </c>
      <c r="K627" s="22">
        <f>+'183'!J25</f>
        <v>40700</v>
      </c>
      <c r="L627">
        <f>+'183'!K25</f>
        <v>0</v>
      </c>
      <c r="M627">
        <f>+'183'!L25</f>
        <v>183</v>
      </c>
      <c r="N627">
        <f>+'183'!M25</f>
        <v>398172</v>
      </c>
      <c r="O627">
        <f>+'183'!N25</f>
        <v>1687774</v>
      </c>
      <c r="P627">
        <f>+'183'!O25</f>
        <v>0</v>
      </c>
    </row>
    <row r="628" spans="1:16" x14ac:dyDescent="0.25">
      <c r="A628" s="20" t="str">
        <f ca="1">SUBSTITUTE(MID(_xlfn.FORMULATEXT(D628),4,4),"'","")</f>
        <v>183</v>
      </c>
      <c r="B628">
        <f>+'183'!A26</f>
        <v>24</v>
      </c>
      <c r="C628" t="str">
        <f>+'183'!B26</f>
        <v>Quercus sp.</v>
      </c>
      <c r="D628">
        <f>+'183'!C26</f>
        <v>12.8</v>
      </c>
      <c r="E628">
        <f>+'183'!D26</f>
        <v>5</v>
      </c>
      <c r="F628" t="str">
        <f>+'183'!E26</f>
        <v>---</v>
      </c>
      <c r="G628" t="str">
        <f>+'183'!F26</f>
        <v>Sano</v>
      </c>
      <c r="H628">
        <f>+'183'!G26</f>
        <v>0</v>
      </c>
      <c r="I628" t="str">
        <f>+'183'!H26</f>
        <v>B</v>
      </c>
      <c r="J628" t="str">
        <f>+'183'!I26</f>
        <v>Quiaquixac, Huehuetenango</v>
      </c>
      <c r="K628" s="22">
        <f>+'183'!J26</f>
        <v>40700</v>
      </c>
      <c r="L628">
        <f>+'183'!K26</f>
        <v>0</v>
      </c>
      <c r="M628">
        <f>+'183'!L26</f>
        <v>183</v>
      </c>
      <c r="N628">
        <f>+'183'!M26</f>
        <v>398172</v>
      </c>
      <c r="O628">
        <f>+'183'!N26</f>
        <v>1687774</v>
      </c>
      <c r="P628">
        <f>+'183'!O26</f>
        <v>0</v>
      </c>
    </row>
    <row r="629" spans="1:16" x14ac:dyDescent="0.25">
      <c r="A629" s="20" t="str">
        <f ca="1">SUBSTITUTE(MID(_xlfn.FORMULATEXT(D629),4,4),"'","")</f>
        <v>183</v>
      </c>
      <c r="B629">
        <f>+'183'!A27</f>
        <v>25</v>
      </c>
      <c r="C629" t="str">
        <f>+'183'!B27</f>
        <v>Quercus sp.</v>
      </c>
      <c r="D629">
        <f>+'183'!C27</f>
        <v>19.8</v>
      </c>
      <c r="E629">
        <f>+'183'!D27</f>
        <v>8</v>
      </c>
      <c r="F629">
        <f>+'183'!E27</f>
        <v>2</v>
      </c>
      <c r="G629" t="str">
        <f>+'183'!F27</f>
        <v>Sano</v>
      </c>
      <c r="H629">
        <f>+'183'!G27</f>
        <v>0</v>
      </c>
      <c r="I629" t="str">
        <f>+'183'!H27</f>
        <v>B</v>
      </c>
      <c r="J629" t="str">
        <f>+'183'!I27</f>
        <v>Quiaquixac, Huehuetenango</v>
      </c>
      <c r="K629" s="22">
        <f>+'183'!J27</f>
        <v>40700</v>
      </c>
      <c r="L629">
        <f>+'183'!K27</f>
        <v>0</v>
      </c>
      <c r="M629">
        <f>+'183'!L27</f>
        <v>183</v>
      </c>
      <c r="N629">
        <f>+'183'!M27</f>
        <v>398172</v>
      </c>
      <c r="O629">
        <f>+'183'!N27</f>
        <v>1687774</v>
      </c>
      <c r="P629">
        <f>+'183'!O27</f>
        <v>0</v>
      </c>
    </row>
    <row r="630" spans="1:16" x14ac:dyDescent="0.25">
      <c r="A630" s="20" t="str">
        <f ca="1">SUBSTITUTE(MID(_xlfn.FORMULATEXT(D630),4,4),"'","")</f>
        <v>183</v>
      </c>
      <c r="B630">
        <f>+'183'!A28</f>
        <v>26</v>
      </c>
      <c r="C630" t="str">
        <f>+'183'!B28</f>
        <v>Quercus sp.</v>
      </c>
      <c r="D630">
        <f>+'183'!C28</f>
        <v>15</v>
      </c>
      <c r="E630">
        <f>+'183'!D28</f>
        <v>8</v>
      </c>
      <c r="F630">
        <f>+'183'!E28</f>
        <v>2</v>
      </c>
      <c r="G630" t="str">
        <f>+'183'!F28</f>
        <v>Sano</v>
      </c>
      <c r="H630">
        <f>+'183'!G28</f>
        <v>0</v>
      </c>
      <c r="I630" t="str">
        <f>+'183'!H28</f>
        <v>B</v>
      </c>
      <c r="J630" t="str">
        <f>+'183'!I28</f>
        <v>Quiaquixac, Huehuetenango</v>
      </c>
      <c r="K630" s="22">
        <f>+'183'!J28</f>
        <v>40700</v>
      </c>
      <c r="L630">
        <f>+'183'!K28</f>
        <v>0</v>
      </c>
      <c r="M630">
        <f>+'183'!L28</f>
        <v>183</v>
      </c>
      <c r="N630">
        <f>+'183'!M28</f>
        <v>398172</v>
      </c>
      <c r="O630">
        <f>+'183'!N28</f>
        <v>1687774</v>
      </c>
      <c r="P630">
        <f>+'183'!O28</f>
        <v>0</v>
      </c>
    </row>
    <row r="631" spans="1:16" x14ac:dyDescent="0.25">
      <c r="A631" s="20" t="str">
        <f ca="1">SUBSTITUTE(MID(_xlfn.FORMULATEXT(D631),4,4),"'","")</f>
        <v>183</v>
      </c>
      <c r="B631">
        <f>+'183'!A29</f>
        <v>27</v>
      </c>
      <c r="C631" t="str">
        <f>+'183'!B29</f>
        <v>Quercus sp.</v>
      </c>
      <c r="D631">
        <f>+'183'!C29</f>
        <v>11</v>
      </c>
      <c r="E631">
        <f>+'183'!D29</f>
        <v>5</v>
      </c>
      <c r="F631" t="str">
        <f>+'183'!E29</f>
        <v>---</v>
      </c>
      <c r="G631" t="str">
        <f>+'183'!F29</f>
        <v>Sano</v>
      </c>
      <c r="H631">
        <f>+'183'!G29</f>
        <v>0</v>
      </c>
      <c r="I631" t="str">
        <f>+'183'!H29</f>
        <v>B</v>
      </c>
      <c r="J631" t="str">
        <f>+'183'!I29</f>
        <v>Quiaquixac, Huehuetenango</v>
      </c>
      <c r="K631" s="22">
        <f>+'183'!J29</f>
        <v>40700</v>
      </c>
      <c r="L631">
        <f>+'183'!K29</f>
        <v>0</v>
      </c>
      <c r="M631">
        <f>+'183'!L29</f>
        <v>183</v>
      </c>
      <c r="N631">
        <f>+'183'!M29</f>
        <v>398172</v>
      </c>
      <c r="O631">
        <f>+'183'!N29</f>
        <v>1687774</v>
      </c>
      <c r="P631">
        <f>+'183'!O29</f>
        <v>0</v>
      </c>
    </row>
    <row r="632" spans="1:16" x14ac:dyDescent="0.25">
      <c r="A632" s="20" t="str">
        <f ca="1">SUBSTITUTE(MID(_xlfn.FORMULATEXT(D632),4,4),"'","")</f>
        <v>183</v>
      </c>
      <c r="B632">
        <f>+'183'!A30</f>
        <v>28</v>
      </c>
      <c r="C632" t="str">
        <f>+'183'!B30</f>
        <v>Quercus sp.</v>
      </c>
      <c r="D632">
        <f>+'183'!C30</f>
        <v>14.5</v>
      </c>
      <c r="E632">
        <f>+'183'!D30</f>
        <v>4</v>
      </c>
      <c r="F632" t="str">
        <f>+'183'!E30</f>
        <v>---</v>
      </c>
      <c r="G632" t="str">
        <f>+'183'!F30</f>
        <v>Sano</v>
      </c>
      <c r="H632">
        <f>+'183'!G30</f>
        <v>0</v>
      </c>
      <c r="I632" t="str">
        <f>+'183'!H30</f>
        <v>B</v>
      </c>
      <c r="J632" t="str">
        <f>+'183'!I30</f>
        <v>Quiaquixac, Huehuetenango</v>
      </c>
      <c r="K632" s="22">
        <f>+'183'!J30</f>
        <v>40700</v>
      </c>
      <c r="L632">
        <f>+'183'!K30</f>
        <v>0</v>
      </c>
      <c r="M632">
        <f>+'183'!L30</f>
        <v>183</v>
      </c>
      <c r="N632">
        <f>+'183'!M30</f>
        <v>398172</v>
      </c>
      <c r="O632">
        <f>+'183'!N30</f>
        <v>1687774</v>
      </c>
      <c r="P632">
        <f>+'183'!O30</f>
        <v>0</v>
      </c>
    </row>
    <row r="633" spans="1:16" x14ac:dyDescent="0.25">
      <c r="A633" s="20" t="str">
        <f ca="1">SUBSTITUTE(MID(_xlfn.FORMULATEXT(D633),4,4),"'","")</f>
        <v>184</v>
      </c>
      <c r="B633">
        <f>+'184'!A19</f>
        <v>0</v>
      </c>
      <c r="C633">
        <f>+'184'!B19</f>
        <v>0</v>
      </c>
      <c r="D633">
        <f>+'184'!C19</f>
        <v>0</v>
      </c>
      <c r="E633">
        <f>+'184'!D19</f>
        <v>0</v>
      </c>
      <c r="F633">
        <f>+'184'!E19</f>
        <v>0</v>
      </c>
      <c r="G633">
        <f>+'184'!F19</f>
        <v>0</v>
      </c>
      <c r="H633">
        <f>+'184'!G19</f>
        <v>0</v>
      </c>
      <c r="I633">
        <f>+'184'!H19</f>
        <v>0</v>
      </c>
      <c r="J633">
        <f>+'184'!I19</f>
        <v>0</v>
      </c>
      <c r="K633" s="22">
        <f>+'184'!J19</f>
        <v>0</v>
      </c>
      <c r="L633">
        <f>+'184'!K19</f>
        <v>0</v>
      </c>
      <c r="M633">
        <f>+'184'!L19</f>
        <v>0</v>
      </c>
      <c r="N633">
        <f>+'184'!M19</f>
        <v>0</v>
      </c>
      <c r="O633">
        <f>+'184'!N19</f>
        <v>0</v>
      </c>
      <c r="P633">
        <f>+'184'!O19</f>
        <v>0</v>
      </c>
    </row>
    <row r="634" spans="1:16" x14ac:dyDescent="0.25">
      <c r="A634" s="20" t="str">
        <f ca="1">SUBSTITUTE(MID(_xlfn.FORMULATEXT(D634),4,4),"'","")</f>
        <v>184</v>
      </c>
      <c r="B634">
        <f>+'184'!A3</f>
        <v>1</v>
      </c>
      <c r="C634" t="str">
        <f>+'184'!B3</f>
        <v>Quercus sp.</v>
      </c>
      <c r="D634">
        <f>+'184'!C3</f>
        <v>45.1</v>
      </c>
      <c r="E634">
        <f>+'184'!D3</f>
        <v>13</v>
      </c>
      <c r="F634">
        <f>+'184'!E3</f>
        <v>7</v>
      </c>
      <c r="G634" t="str">
        <f>+'184'!F3</f>
        <v>Sano</v>
      </c>
      <c r="H634">
        <f>+'184'!G3</f>
        <v>0</v>
      </c>
      <c r="I634" t="str">
        <f>+'184'!H3</f>
        <v>B</v>
      </c>
      <c r="J634" t="str">
        <f>+'184'!I3</f>
        <v>Quiaquixac, Huehuetenango</v>
      </c>
      <c r="K634" s="22">
        <f>+'184'!J3</f>
        <v>40700</v>
      </c>
      <c r="L634">
        <f>+'184'!K3</f>
        <v>0</v>
      </c>
      <c r="M634">
        <f>+'184'!L3</f>
        <v>184</v>
      </c>
      <c r="N634">
        <f>+'184'!M3</f>
        <v>397756</v>
      </c>
      <c r="O634">
        <f>+'184'!N3</f>
        <v>1687605</v>
      </c>
      <c r="P634">
        <f>+'184'!O3</f>
        <v>0</v>
      </c>
    </row>
    <row r="635" spans="1:16" x14ac:dyDescent="0.25">
      <c r="A635" s="20" t="str">
        <f ca="1">SUBSTITUTE(MID(_xlfn.FORMULATEXT(D635),4,4),"'","")</f>
        <v>184</v>
      </c>
      <c r="B635">
        <f>+'184'!A4</f>
        <v>2</v>
      </c>
      <c r="C635" t="str">
        <f>+'184'!B4</f>
        <v>Quercus sp.</v>
      </c>
      <c r="D635">
        <f>+'184'!C4</f>
        <v>31.1</v>
      </c>
      <c r="E635">
        <f>+'184'!D4</f>
        <v>10</v>
      </c>
      <c r="F635">
        <f>+'184'!E4</f>
        <v>5</v>
      </c>
      <c r="G635" t="str">
        <f>+'184'!F4</f>
        <v>Sano</v>
      </c>
      <c r="H635">
        <f>+'184'!G4</f>
        <v>0</v>
      </c>
      <c r="I635" t="str">
        <f>+'184'!H4</f>
        <v>B</v>
      </c>
      <c r="J635" t="str">
        <f>+'184'!I4</f>
        <v>Quiaquixac, Huehuetenango</v>
      </c>
      <c r="K635" s="22">
        <f>+'184'!J4</f>
        <v>40700</v>
      </c>
      <c r="L635">
        <f>+'184'!K4</f>
        <v>0</v>
      </c>
      <c r="M635">
        <f>+'184'!L4</f>
        <v>184</v>
      </c>
      <c r="N635">
        <f>+'184'!M4</f>
        <v>397756</v>
      </c>
      <c r="O635">
        <f>+'184'!N4</f>
        <v>1687605</v>
      </c>
      <c r="P635">
        <f>+'184'!O4</f>
        <v>0</v>
      </c>
    </row>
    <row r="636" spans="1:16" x14ac:dyDescent="0.25">
      <c r="A636" s="20" t="str">
        <f ca="1">SUBSTITUTE(MID(_xlfn.FORMULATEXT(D636),4,4),"'","")</f>
        <v>184</v>
      </c>
      <c r="B636">
        <f>+'184'!A5</f>
        <v>3</v>
      </c>
      <c r="C636" t="str">
        <f>+'184'!B5</f>
        <v>Quercus sp.</v>
      </c>
      <c r="D636">
        <f>+'184'!C5</f>
        <v>33.1</v>
      </c>
      <c r="E636">
        <f>+'184'!D5</f>
        <v>12</v>
      </c>
      <c r="F636">
        <f>+'184'!E5</f>
        <v>5</v>
      </c>
      <c r="G636" t="str">
        <f>+'184'!F5</f>
        <v>Sano</v>
      </c>
      <c r="H636">
        <f>+'184'!G5</f>
        <v>0</v>
      </c>
      <c r="I636" t="str">
        <f>+'184'!H5</f>
        <v>B</v>
      </c>
      <c r="J636" t="str">
        <f>+'184'!I5</f>
        <v>Quiaquixac, Huehuetenango</v>
      </c>
      <c r="K636" s="22">
        <f>+'184'!J5</f>
        <v>40700</v>
      </c>
      <c r="L636">
        <f>+'184'!K5</f>
        <v>0</v>
      </c>
      <c r="M636">
        <f>+'184'!L5</f>
        <v>184</v>
      </c>
      <c r="N636">
        <f>+'184'!M5</f>
        <v>397756</v>
      </c>
      <c r="O636">
        <f>+'184'!N5</f>
        <v>1687605</v>
      </c>
      <c r="P636">
        <f>+'184'!O5</f>
        <v>0</v>
      </c>
    </row>
    <row r="637" spans="1:16" x14ac:dyDescent="0.25">
      <c r="A637" s="20" t="str">
        <f ca="1">SUBSTITUTE(MID(_xlfn.FORMULATEXT(D637),4,4),"'","")</f>
        <v>184</v>
      </c>
      <c r="B637">
        <f>+'184'!A6</f>
        <v>4</v>
      </c>
      <c r="C637" t="str">
        <f>+'184'!B6</f>
        <v>Quercus sp.</v>
      </c>
      <c r="D637">
        <f>+'184'!C6</f>
        <v>33.9</v>
      </c>
      <c r="E637">
        <f>+'184'!D6</f>
        <v>12</v>
      </c>
      <c r="F637">
        <f>+'184'!E6</f>
        <v>5</v>
      </c>
      <c r="G637" t="str">
        <f>+'184'!F6</f>
        <v>Sano</v>
      </c>
      <c r="H637">
        <f>+'184'!G6</f>
        <v>0</v>
      </c>
      <c r="I637" t="str">
        <f>+'184'!H6</f>
        <v>B</v>
      </c>
      <c r="J637" t="str">
        <f>+'184'!I6</f>
        <v>Quiaquixac, Huehuetenango</v>
      </c>
      <c r="K637" s="22">
        <f>+'184'!J6</f>
        <v>40700</v>
      </c>
      <c r="L637">
        <f>+'184'!K6</f>
        <v>0</v>
      </c>
      <c r="M637">
        <f>+'184'!L6</f>
        <v>184</v>
      </c>
      <c r="N637">
        <f>+'184'!M6</f>
        <v>397756</v>
      </c>
      <c r="O637">
        <f>+'184'!N6</f>
        <v>1687605</v>
      </c>
      <c r="P637">
        <f>+'184'!O6</f>
        <v>0</v>
      </c>
    </row>
    <row r="638" spans="1:16" x14ac:dyDescent="0.25">
      <c r="A638" s="20" t="str">
        <f ca="1">SUBSTITUTE(MID(_xlfn.FORMULATEXT(D638),4,4),"'","")</f>
        <v>184</v>
      </c>
      <c r="B638">
        <f>+'184'!A7</f>
        <v>5</v>
      </c>
      <c r="C638" t="str">
        <f>+'184'!B7</f>
        <v>Quercus sp.</v>
      </c>
      <c r="D638">
        <f>+'184'!C7</f>
        <v>45.8</v>
      </c>
      <c r="E638">
        <f>+'184'!D7</f>
        <v>13</v>
      </c>
      <c r="F638">
        <f>+'184'!E7</f>
        <v>7</v>
      </c>
      <c r="G638" t="str">
        <f>+'184'!F7</f>
        <v>Sano</v>
      </c>
      <c r="H638">
        <f>+'184'!G7</f>
        <v>0</v>
      </c>
      <c r="I638" t="str">
        <f>+'184'!H7</f>
        <v>B</v>
      </c>
      <c r="J638" t="str">
        <f>+'184'!I7</f>
        <v>Quiaquixac, Huehuetenango</v>
      </c>
      <c r="K638" s="22">
        <f>+'184'!J7</f>
        <v>40700</v>
      </c>
      <c r="L638">
        <f>+'184'!K7</f>
        <v>0</v>
      </c>
      <c r="M638">
        <f>+'184'!L7</f>
        <v>184</v>
      </c>
      <c r="N638">
        <f>+'184'!M7</f>
        <v>397756</v>
      </c>
      <c r="O638">
        <f>+'184'!N7</f>
        <v>1687605</v>
      </c>
      <c r="P638">
        <f>+'184'!O7</f>
        <v>0</v>
      </c>
    </row>
    <row r="639" spans="1:16" x14ac:dyDescent="0.25">
      <c r="A639" s="20" t="str">
        <f ca="1">SUBSTITUTE(MID(_xlfn.FORMULATEXT(D639),4,4),"'","")</f>
        <v>184</v>
      </c>
      <c r="B639">
        <f>+'184'!A8</f>
        <v>6</v>
      </c>
      <c r="C639" t="str">
        <f>+'184'!B8</f>
        <v>Quercus sp.</v>
      </c>
      <c r="D639">
        <f>+'184'!C8</f>
        <v>25.3</v>
      </c>
      <c r="E639">
        <f>+'184'!D8</f>
        <v>10</v>
      </c>
      <c r="F639">
        <f>+'184'!E8</f>
        <v>5</v>
      </c>
      <c r="G639" t="str">
        <f>+'184'!F8</f>
        <v>Sano</v>
      </c>
      <c r="H639">
        <f>+'184'!G8</f>
        <v>0</v>
      </c>
      <c r="I639" t="str">
        <f>+'184'!H8</f>
        <v>B</v>
      </c>
      <c r="J639" t="str">
        <f>+'184'!I8</f>
        <v>Quiaquixac, Huehuetenango</v>
      </c>
      <c r="K639" s="22">
        <f>+'184'!J8</f>
        <v>40700</v>
      </c>
      <c r="L639">
        <f>+'184'!K8</f>
        <v>0</v>
      </c>
      <c r="M639">
        <f>+'184'!L8</f>
        <v>184</v>
      </c>
      <c r="N639">
        <f>+'184'!M8</f>
        <v>397756</v>
      </c>
      <c r="O639">
        <f>+'184'!N8</f>
        <v>1687605</v>
      </c>
      <c r="P639">
        <f>+'184'!O8</f>
        <v>0</v>
      </c>
    </row>
    <row r="640" spans="1:16" x14ac:dyDescent="0.25">
      <c r="A640" s="20" t="str">
        <f ca="1">SUBSTITUTE(MID(_xlfn.FORMULATEXT(D640),4,4),"'","")</f>
        <v>184</v>
      </c>
      <c r="B640">
        <f>+'184'!A9</f>
        <v>7</v>
      </c>
      <c r="C640" t="str">
        <f>+'184'!B9</f>
        <v>Quercus sp.</v>
      </c>
      <c r="D640">
        <f>+'184'!C9</f>
        <v>44</v>
      </c>
      <c r="E640">
        <f>+'184'!D9</f>
        <v>9</v>
      </c>
      <c r="F640">
        <f>+'184'!E9</f>
        <v>4</v>
      </c>
      <c r="G640" t="str">
        <f>+'184'!F9</f>
        <v>Sano</v>
      </c>
      <c r="H640">
        <f>+'184'!G9</f>
        <v>0</v>
      </c>
      <c r="I640" t="str">
        <f>+'184'!H9</f>
        <v>B</v>
      </c>
      <c r="J640" t="str">
        <f>+'184'!I9</f>
        <v>Quiaquixac, Huehuetenango</v>
      </c>
      <c r="K640" s="22">
        <f>+'184'!J9</f>
        <v>40700</v>
      </c>
      <c r="L640">
        <f>+'184'!K9</f>
        <v>0</v>
      </c>
      <c r="M640">
        <f>+'184'!L9</f>
        <v>184</v>
      </c>
      <c r="N640">
        <f>+'184'!M9</f>
        <v>397756</v>
      </c>
      <c r="O640">
        <f>+'184'!N9</f>
        <v>1687605</v>
      </c>
      <c r="P640">
        <f>+'184'!O9</f>
        <v>0</v>
      </c>
    </row>
    <row r="641" spans="1:16" x14ac:dyDescent="0.25">
      <c r="A641" s="20" t="str">
        <f ca="1">SUBSTITUTE(MID(_xlfn.FORMULATEXT(D641),4,4),"'","")</f>
        <v>184</v>
      </c>
      <c r="B641">
        <f>+'184'!A10</f>
        <v>8</v>
      </c>
      <c r="C641" t="str">
        <f>+'184'!B10</f>
        <v>Quercus sp.</v>
      </c>
      <c r="D641">
        <f>+'184'!C10</f>
        <v>22.4</v>
      </c>
      <c r="E641">
        <f>+'184'!D10</f>
        <v>9</v>
      </c>
      <c r="F641">
        <f>+'184'!E10</f>
        <v>4</v>
      </c>
      <c r="G641" t="str">
        <f>+'184'!F10</f>
        <v>Sano</v>
      </c>
      <c r="H641">
        <f>+'184'!G10</f>
        <v>0</v>
      </c>
      <c r="I641" t="str">
        <f>+'184'!H10</f>
        <v>B</v>
      </c>
      <c r="J641" t="str">
        <f>+'184'!I10</f>
        <v>Quiaquixac, Huehuetenango</v>
      </c>
      <c r="K641" s="22">
        <f>+'184'!J10</f>
        <v>40700</v>
      </c>
      <c r="L641">
        <f>+'184'!K10</f>
        <v>0</v>
      </c>
      <c r="M641">
        <f>+'184'!L10</f>
        <v>184</v>
      </c>
      <c r="N641">
        <f>+'184'!M10</f>
        <v>397756</v>
      </c>
      <c r="O641">
        <f>+'184'!N10</f>
        <v>1687605</v>
      </c>
      <c r="P641">
        <f>+'184'!O10</f>
        <v>0</v>
      </c>
    </row>
    <row r="642" spans="1:16" x14ac:dyDescent="0.25">
      <c r="A642" s="20" t="str">
        <f ca="1">SUBSTITUTE(MID(_xlfn.FORMULATEXT(D642),4,4),"'","")</f>
        <v>184</v>
      </c>
      <c r="B642">
        <f>+'184'!A11</f>
        <v>9</v>
      </c>
      <c r="C642" t="str">
        <f>+'184'!B11</f>
        <v>Quercus sp.</v>
      </c>
      <c r="D642">
        <f>+'184'!C11</f>
        <v>17.5</v>
      </c>
      <c r="E642">
        <f>+'184'!D11</f>
        <v>7</v>
      </c>
      <c r="F642" t="str">
        <f>+'184'!E11</f>
        <v>---</v>
      </c>
      <c r="G642" t="str">
        <f>+'184'!F11</f>
        <v>Sano</v>
      </c>
      <c r="H642">
        <f>+'184'!G11</f>
        <v>0</v>
      </c>
      <c r="I642" t="str">
        <f>+'184'!H11</f>
        <v>B</v>
      </c>
      <c r="J642" t="str">
        <f>+'184'!I11</f>
        <v>Quiaquixac, Huehuetenango</v>
      </c>
      <c r="K642" s="22">
        <f>+'184'!J11</f>
        <v>40700</v>
      </c>
      <c r="L642">
        <f>+'184'!K11</f>
        <v>0</v>
      </c>
      <c r="M642">
        <f>+'184'!L11</f>
        <v>184</v>
      </c>
      <c r="N642">
        <f>+'184'!M11</f>
        <v>397756</v>
      </c>
      <c r="O642">
        <f>+'184'!N11</f>
        <v>1687605</v>
      </c>
      <c r="P642">
        <f>+'184'!O11</f>
        <v>0</v>
      </c>
    </row>
    <row r="643" spans="1:16" x14ac:dyDescent="0.25">
      <c r="A643" s="20" t="str">
        <f ca="1">SUBSTITUTE(MID(_xlfn.FORMULATEXT(D643),4,4),"'","")</f>
        <v>184</v>
      </c>
      <c r="B643">
        <f>+'184'!A12</f>
        <v>10</v>
      </c>
      <c r="C643" t="str">
        <f>+'184'!B12</f>
        <v>Quercus sp.</v>
      </c>
      <c r="D643">
        <f>+'184'!C12</f>
        <v>35.5</v>
      </c>
      <c r="E643">
        <f>+'184'!D12</f>
        <v>13</v>
      </c>
      <c r="F643">
        <f>+'184'!E12</f>
        <v>7</v>
      </c>
      <c r="G643" t="str">
        <f>+'184'!F12</f>
        <v>Sano</v>
      </c>
      <c r="H643">
        <f>+'184'!G12</f>
        <v>0</v>
      </c>
      <c r="I643" t="str">
        <f>+'184'!H12</f>
        <v>B</v>
      </c>
      <c r="J643" t="str">
        <f>+'184'!I12</f>
        <v>Quiaquixac, Huehuetenango</v>
      </c>
      <c r="K643" s="22">
        <f>+'184'!J12</f>
        <v>40700</v>
      </c>
      <c r="L643">
        <f>+'184'!K12</f>
        <v>0</v>
      </c>
      <c r="M643">
        <f>+'184'!L12</f>
        <v>184</v>
      </c>
      <c r="N643">
        <f>+'184'!M12</f>
        <v>397756</v>
      </c>
      <c r="O643">
        <f>+'184'!N12</f>
        <v>1687605</v>
      </c>
      <c r="P643">
        <f>+'184'!O12</f>
        <v>0</v>
      </c>
    </row>
    <row r="644" spans="1:16" x14ac:dyDescent="0.25">
      <c r="A644" s="20" t="str">
        <f ca="1">SUBSTITUTE(MID(_xlfn.FORMULATEXT(D644),4,4),"'","")</f>
        <v>184</v>
      </c>
      <c r="B644">
        <f>+'184'!A13</f>
        <v>11</v>
      </c>
      <c r="C644" t="str">
        <f>+'184'!B13</f>
        <v>Quercus sp.</v>
      </c>
      <c r="D644">
        <f>+'184'!C13</f>
        <v>35.1</v>
      </c>
      <c r="E644">
        <f>+'184'!D13</f>
        <v>8</v>
      </c>
      <c r="F644">
        <f>+'184'!E13</f>
        <v>5</v>
      </c>
      <c r="G644" t="str">
        <f>+'184'!F13</f>
        <v>Sano</v>
      </c>
      <c r="H644">
        <f>+'184'!G13</f>
        <v>0</v>
      </c>
      <c r="I644" t="str">
        <f>+'184'!H13</f>
        <v>B</v>
      </c>
      <c r="J644" t="str">
        <f>+'184'!I13</f>
        <v>Quiaquixac, Huehuetenango</v>
      </c>
      <c r="K644" s="22">
        <f>+'184'!J13</f>
        <v>40700</v>
      </c>
      <c r="L644">
        <f>+'184'!K13</f>
        <v>0</v>
      </c>
      <c r="M644">
        <f>+'184'!L13</f>
        <v>184</v>
      </c>
      <c r="N644">
        <f>+'184'!M13</f>
        <v>397756</v>
      </c>
      <c r="O644">
        <f>+'184'!N13</f>
        <v>1687605</v>
      </c>
      <c r="P644">
        <f>+'184'!O13</f>
        <v>0</v>
      </c>
    </row>
    <row r="645" spans="1:16" x14ac:dyDescent="0.25">
      <c r="A645" s="20" t="str">
        <f ca="1">SUBSTITUTE(MID(_xlfn.FORMULATEXT(D645),4,4),"'","")</f>
        <v>184</v>
      </c>
      <c r="B645">
        <f>+'184'!A14</f>
        <v>12</v>
      </c>
      <c r="C645" t="str">
        <f>+'184'!B14</f>
        <v>Quercus sp.</v>
      </c>
      <c r="D645">
        <f>+'184'!C14</f>
        <v>12.8</v>
      </c>
      <c r="E645">
        <f>+'184'!D14</f>
        <v>4</v>
      </c>
      <c r="F645" t="str">
        <f>+'184'!E14</f>
        <v>---</v>
      </c>
      <c r="G645" t="str">
        <f>+'184'!F14</f>
        <v>Sano</v>
      </c>
      <c r="H645">
        <f>+'184'!G14</f>
        <v>0</v>
      </c>
      <c r="I645" t="str">
        <f>+'184'!H14</f>
        <v>B</v>
      </c>
      <c r="J645" t="str">
        <f>+'184'!I14</f>
        <v>Quiaquixac, Huehuetenango</v>
      </c>
      <c r="K645" s="22">
        <f>+'184'!J14</f>
        <v>40700</v>
      </c>
      <c r="L645">
        <f>+'184'!K14</f>
        <v>0</v>
      </c>
      <c r="M645">
        <f>+'184'!L14</f>
        <v>184</v>
      </c>
      <c r="N645">
        <f>+'184'!M14</f>
        <v>397756</v>
      </c>
      <c r="O645">
        <f>+'184'!N14</f>
        <v>1687605</v>
      </c>
      <c r="P645">
        <f>+'184'!O14</f>
        <v>0</v>
      </c>
    </row>
    <row r="646" spans="1:16" x14ac:dyDescent="0.25">
      <c r="A646" s="20" t="str">
        <f ca="1">SUBSTITUTE(MID(_xlfn.FORMULATEXT(D646),4,4),"'","")</f>
        <v>184</v>
      </c>
      <c r="B646">
        <f>+'184'!A15</f>
        <v>13</v>
      </c>
      <c r="C646" t="str">
        <f>+'184'!B15</f>
        <v>Quercus sp.</v>
      </c>
      <c r="D646">
        <f>+'184'!C15</f>
        <v>15.3</v>
      </c>
      <c r="E646">
        <f>+'184'!D15</f>
        <v>7</v>
      </c>
      <c r="F646" t="str">
        <f>+'184'!E15</f>
        <v>---</v>
      </c>
      <c r="G646" t="str">
        <f>+'184'!F15</f>
        <v>Sano</v>
      </c>
      <c r="H646">
        <f>+'184'!G15</f>
        <v>0</v>
      </c>
      <c r="I646" t="str">
        <f>+'184'!H15</f>
        <v>B</v>
      </c>
      <c r="J646" t="str">
        <f>+'184'!I15</f>
        <v>Quiaquixac, Huehuetenango</v>
      </c>
      <c r="K646" s="22">
        <f>+'184'!J15</f>
        <v>40700</v>
      </c>
      <c r="L646">
        <f>+'184'!K15</f>
        <v>0</v>
      </c>
      <c r="M646">
        <f>+'184'!L15</f>
        <v>184</v>
      </c>
      <c r="N646">
        <f>+'184'!M15</f>
        <v>397756</v>
      </c>
      <c r="O646">
        <f>+'184'!N15</f>
        <v>1687605</v>
      </c>
      <c r="P646">
        <f>+'184'!O15</f>
        <v>0</v>
      </c>
    </row>
    <row r="647" spans="1:16" x14ac:dyDescent="0.25">
      <c r="A647" s="20" t="str">
        <f ca="1">SUBSTITUTE(MID(_xlfn.FORMULATEXT(D647),4,4),"'","")</f>
        <v>184</v>
      </c>
      <c r="B647">
        <f>+'184'!A16</f>
        <v>14</v>
      </c>
      <c r="C647" t="str">
        <f>+'184'!B16</f>
        <v>Quercus sp.</v>
      </c>
      <c r="D647">
        <f>+'184'!C16</f>
        <v>18.8</v>
      </c>
      <c r="E647">
        <f>+'184'!D16</f>
        <v>8</v>
      </c>
      <c r="F647" t="str">
        <f>+'184'!E16</f>
        <v>---</v>
      </c>
      <c r="G647" t="str">
        <f>+'184'!F16</f>
        <v>Sano</v>
      </c>
      <c r="H647">
        <f>+'184'!G16</f>
        <v>0</v>
      </c>
      <c r="I647" t="str">
        <f>+'184'!H16</f>
        <v>B</v>
      </c>
      <c r="J647" t="str">
        <f>+'184'!I16</f>
        <v>Quiaquixac, Huehuetenango</v>
      </c>
      <c r="K647" s="22">
        <f>+'184'!J16</f>
        <v>40700</v>
      </c>
      <c r="L647">
        <f>+'184'!K16</f>
        <v>0</v>
      </c>
      <c r="M647">
        <f>+'184'!L16</f>
        <v>184</v>
      </c>
      <c r="N647">
        <f>+'184'!M16</f>
        <v>397756</v>
      </c>
      <c r="O647">
        <f>+'184'!N16</f>
        <v>1687605</v>
      </c>
      <c r="P647">
        <f>+'184'!O16</f>
        <v>0</v>
      </c>
    </row>
    <row r="648" spans="1:16" x14ac:dyDescent="0.25">
      <c r="A648" s="20" t="str">
        <f ca="1">SUBSTITUTE(MID(_xlfn.FORMULATEXT(D648),4,4),"'","")</f>
        <v>184</v>
      </c>
      <c r="B648">
        <f>+'184'!A17</f>
        <v>15</v>
      </c>
      <c r="C648" t="str">
        <f>+'184'!B17</f>
        <v>Quercus sp.</v>
      </c>
      <c r="D648">
        <f>+'184'!C17</f>
        <v>12</v>
      </c>
      <c r="E648">
        <f>+'184'!D17</f>
        <v>5</v>
      </c>
      <c r="F648" t="str">
        <f>+'184'!E17</f>
        <v>---</v>
      </c>
      <c r="G648" t="str">
        <f>+'184'!F17</f>
        <v>Sano</v>
      </c>
      <c r="H648">
        <f>+'184'!G17</f>
        <v>0</v>
      </c>
      <c r="I648" t="str">
        <f>+'184'!H17</f>
        <v>B</v>
      </c>
      <c r="J648" t="str">
        <f>+'184'!I17</f>
        <v>Quiaquixac, Huehuetenango</v>
      </c>
      <c r="K648" s="22">
        <f>+'184'!J17</f>
        <v>40700</v>
      </c>
      <c r="L648">
        <f>+'184'!K17</f>
        <v>0</v>
      </c>
      <c r="M648">
        <f>+'184'!L17</f>
        <v>184</v>
      </c>
      <c r="N648">
        <f>+'184'!M17</f>
        <v>397756</v>
      </c>
      <c r="O648">
        <f>+'184'!N17</f>
        <v>1687605</v>
      </c>
      <c r="P648">
        <f>+'184'!O17</f>
        <v>0</v>
      </c>
    </row>
    <row r="649" spans="1:16" x14ac:dyDescent="0.25">
      <c r="A649" s="20" t="str">
        <f ca="1">SUBSTITUTE(MID(_xlfn.FORMULATEXT(D649),4,4),"'","")</f>
        <v>184</v>
      </c>
      <c r="B649">
        <f>+'184'!A18</f>
        <v>16</v>
      </c>
      <c r="C649" t="str">
        <f>+'184'!B18</f>
        <v>Quercus sp.</v>
      </c>
      <c r="D649">
        <f>+'184'!C18</f>
        <v>11</v>
      </c>
      <c r="E649">
        <f>+'184'!D18</f>
        <v>4</v>
      </c>
      <c r="F649" t="str">
        <f>+'184'!E18</f>
        <v>---</v>
      </c>
      <c r="G649" t="str">
        <f>+'184'!F18</f>
        <v>Sano</v>
      </c>
      <c r="H649">
        <f>+'184'!G18</f>
        <v>0</v>
      </c>
      <c r="I649" t="str">
        <f>+'184'!H18</f>
        <v>B</v>
      </c>
      <c r="J649" t="str">
        <f>+'184'!I18</f>
        <v>Quiaquixac, Huehuetenango</v>
      </c>
      <c r="K649" s="22">
        <f>+'184'!J18</f>
        <v>40700</v>
      </c>
      <c r="L649">
        <f>+'184'!K18</f>
        <v>0</v>
      </c>
      <c r="M649">
        <f>+'184'!L18</f>
        <v>184</v>
      </c>
      <c r="N649">
        <f>+'184'!M18</f>
        <v>397756</v>
      </c>
      <c r="O649">
        <f>+'184'!N18</f>
        <v>1687605</v>
      </c>
      <c r="P649">
        <f>+'184'!O18</f>
        <v>0</v>
      </c>
    </row>
    <row r="650" spans="1:16" x14ac:dyDescent="0.25">
      <c r="A650" s="20" t="str">
        <f ca="1">SUBSTITUTE(MID(_xlfn.FORMULATEXT(D650),4,4),"'","")</f>
        <v>186</v>
      </c>
      <c r="B650">
        <f>+'186'!A26</f>
        <v>0</v>
      </c>
      <c r="C650">
        <f>+'186'!B26</f>
        <v>0</v>
      </c>
      <c r="D650">
        <f>+'186'!C26</f>
        <v>0</v>
      </c>
      <c r="E650">
        <f>+'186'!D26</f>
        <v>0</v>
      </c>
      <c r="F650">
        <f>+'186'!E26</f>
        <v>0</v>
      </c>
      <c r="G650">
        <f>+'186'!F26</f>
        <v>0</v>
      </c>
      <c r="H650">
        <f>+'186'!G26</f>
        <v>0</v>
      </c>
      <c r="I650">
        <f>+'186'!H26</f>
        <v>0</v>
      </c>
      <c r="J650">
        <f>+'186'!I26</f>
        <v>0</v>
      </c>
      <c r="K650" s="22">
        <f>+'186'!J26</f>
        <v>0</v>
      </c>
      <c r="L650">
        <f>+'186'!K26</f>
        <v>0</v>
      </c>
      <c r="M650">
        <f>+'186'!L26</f>
        <v>0</v>
      </c>
      <c r="N650">
        <f>+'186'!M26</f>
        <v>0</v>
      </c>
      <c r="O650">
        <f>+'186'!N26</f>
        <v>0</v>
      </c>
      <c r="P650">
        <f>+'186'!O26</f>
        <v>0</v>
      </c>
    </row>
    <row r="651" spans="1:16" x14ac:dyDescent="0.25">
      <c r="A651" s="20" t="str">
        <f ca="1">SUBSTITUTE(MID(_xlfn.FORMULATEXT(D651),4,4),"'","")</f>
        <v>186</v>
      </c>
      <c r="B651">
        <f>+'186'!A3</f>
        <v>1</v>
      </c>
      <c r="C651" t="str">
        <f>+'186'!B3</f>
        <v>Quercus sp.</v>
      </c>
      <c r="D651">
        <f>+'186'!C3</f>
        <v>24.3</v>
      </c>
      <c r="E651">
        <f>+'186'!D3</f>
        <v>12</v>
      </c>
      <c r="F651" t="str">
        <f>+'186'!E3</f>
        <v>---</v>
      </c>
      <c r="G651" t="str">
        <f>+'186'!F3</f>
        <v>Sano</v>
      </c>
      <c r="H651">
        <f>+'186'!G3</f>
        <v>0</v>
      </c>
      <c r="I651" t="str">
        <f>+'186'!H3</f>
        <v>B</v>
      </c>
      <c r="J651" t="str">
        <f>+'186'!I3</f>
        <v>Cancábal, Malancatancito, Huehuetenango</v>
      </c>
      <c r="K651" s="22">
        <f>+'186'!J3</f>
        <v>40700</v>
      </c>
      <c r="L651">
        <f>+'186'!K3</f>
        <v>0</v>
      </c>
      <c r="M651">
        <f>+'186'!L3</f>
        <v>186</v>
      </c>
      <c r="N651">
        <f>+'186'!M3</f>
        <v>397496</v>
      </c>
      <c r="O651">
        <f>+'186'!N3</f>
        <v>1687531</v>
      </c>
      <c r="P651">
        <f>+'186'!O3</f>
        <v>0</v>
      </c>
    </row>
    <row r="652" spans="1:16" x14ac:dyDescent="0.25">
      <c r="A652" s="20" t="str">
        <f ca="1">SUBSTITUTE(MID(_xlfn.FORMULATEXT(D652),4,4),"'","")</f>
        <v>186</v>
      </c>
      <c r="B652">
        <f>+'186'!A4</f>
        <v>2</v>
      </c>
      <c r="C652" t="str">
        <f>+'186'!B4</f>
        <v>Quercus sp.</v>
      </c>
      <c r="D652">
        <f>+'186'!C4</f>
        <v>19.899999999999999</v>
      </c>
      <c r="E652">
        <f>+'186'!D4</f>
        <v>12</v>
      </c>
      <c r="F652" t="str">
        <f>+'186'!E4</f>
        <v>---</v>
      </c>
      <c r="G652" t="str">
        <f>+'186'!F4</f>
        <v>Sano</v>
      </c>
      <c r="H652">
        <f>+'186'!G4</f>
        <v>0</v>
      </c>
      <c r="I652" t="str">
        <f>+'186'!H4</f>
        <v>B</v>
      </c>
      <c r="J652" t="str">
        <f>+'186'!I4</f>
        <v>Cancábal, Malancatancito, Huehuetenango</v>
      </c>
      <c r="K652" s="22">
        <f>+'186'!J4</f>
        <v>40700</v>
      </c>
      <c r="L652">
        <f>+'186'!K4</f>
        <v>0</v>
      </c>
      <c r="M652">
        <f>+'186'!L4</f>
        <v>186</v>
      </c>
      <c r="N652">
        <f>+'186'!M4</f>
        <v>397496</v>
      </c>
      <c r="O652">
        <f>+'186'!N4</f>
        <v>1687531</v>
      </c>
      <c r="P652">
        <f>+'186'!O4</f>
        <v>0</v>
      </c>
    </row>
    <row r="653" spans="1:16" x14ac:dyDescent="0.25">
      <c r="A653" s="20" t="str">
        <f ca="1">SUBSTITUTE(MID(_xlfn.FORMULATEXT(D653),4,4),"'","")</f>
        <v>186</v>
      </c>
      <c r="B653">
        <f>+'186'!A5</f>
        <v>3</v>
      </c>
      <c r="C653" t="str">
        <f>+'186'!B5</f>
        <v>Quercus sp.</v>
      </c>
      <c r="D653">
        <f>+'186'!C5</f>
        <v>20</v>
      </c>
      <c r="E653">
        <f>+'186'!D5</f>
        <v>12</v>
      </c>
      <c r="F653" t="str">
        <f>+'186'!E5</f>
        <v>---</v>
      </c>
      <c r="G653" t="str">
        <f>+'186'!F5</f>
        <v>Sano</v>
      </c>
      <c r="H653">
        <f>+'186'!G5</f>
        <v>0</v>
      </c>
      <c r="I653" t="str">
        <f>+'186'!H5</f>
        <v>B</v>
      </c>
      <c r="J653" t="str">
        <f>+'186'!I5</f>
        <v>Cancábal, Malancatancito, Huehuetenango</v>
      </c>
      <c r="K653" s="22">
        <f>+'186'!J5</f>
        <v>40700</v>
      </c>
      <c r="L653">
        <f>+'186'!K5</f>
        <v>0</v>
      </c>
      <c r="M653">
        <f>+'186'!L5</f>
        <v>186</v>
      </c>
      <c r="N653">
        <f>+'186'!M5</f>
        <v>397496</v>
      </c>
      <c r="O653">
        <f>+'186'!N5</f>
        <v>1687531</v>
      </c>
      <c r="P653">
        <f>+'186'!O5</f>
        <v>0</v>
      </c>
    </row>
    <row r="654" spans="1:16" x14ac:dyDescent="0.25">
      <c r="A654" s="20" t="str">
        <f ca="1">SUBSTITUTE(MID(_xlfn.FORMULATEXT(D654),4,4),"'","")</f>
        <v>186</v>
      </c>
      <c r="B654">
        <f>+'186'!A6</f>
        <v>4</v>
      </c>
      <c r="C654" t="str">
        <f>+'186'!B6</f>
        <v>Quercus sp.</v>
      </c>
      <c r="D654">
        <f>+'186'!C6</f>
        <v>22.2</v>
      </c>
      <c r="E654">
        <f>+'186'!D6</f>
        <v>14</v>
      </c>
      <c r="F654" t="str">
        <f>+'186'!E6</f>
        <v>---</v>
      </c>
      <c r="G654" t="str">
        <f>+'186'!F6</f>
        <v>Sano</v>
      </c>
      <c r="H654">
        <f>+'186'!G6</f>
        <v>0</v>
      </c>
      <c r="I654" t="str">
        <f>+'186'!H6</f>
        <v>B</v>
      </c>
      <c r="J654" t="str">
        <f>+'186'!I6</f>
        <v>Cancábal, Malancatancito, Huehuetenango</v>
      </c>
      <c r="K654" s="22">
        <f>+'186'!J6</f>
        <v>40700</v>
      </c>
      <c r="L654">
        <f>+'186'!K6</f>
        <v>0</v>
      </c>
      <c r="M654">
        <f>+'186'!L6</f>
        <v>186</v>
      </c>
      <c r="N654">
        <f>+'186'!M6</f>
        <v>397496</v>
      </c>
      <c r="O654">
        <f>+'186'!N6</f>
        <v>1687531</v>
      </c>
      <c r="P654">
        <f>+'186'!O6</f>
        <v>0</v>
      </c>
    </row>
    <row r="655" spans="1:16" x14ac:dyDescent="0.25">
      <c r="A655" s="20" t="str">
        <f ca="1">SUBSTITUTE(MID(_xlfn.FORMULATEXT(D655),4,4),"'","")</f>
        <v>186</v>
      </c>
      <c r="B655">
        <f>+'186'!A7</f>
        <v>5</v>
      </c>
      <c r="C655" t="str">
        <f>+'186'!B7</f>
        <v>Pinus sp.</v>
      </c>
      <c r="D655">
        <f>+'186'!C7</f>
        <v>31.1</v>
      </c>
      <c r="E655">
        <f>+'186'!D7</f>
        <v>15</v>
      </c>
      <c r="F655">
        <f>+'186'!E7</f>
        <v>8</v>
      </c>
      <c r="G655" t="str">
        <f>+'186'!F7</f>
        <v>Sano</v>
      </c>
      <c r="H655">
        <f>+'186'!G7</f>
        <v>0</v>
      </c>
      <c r="I655" t="str">
        <f>+'186'!H7</f>
        <v>B</v>
      </c>
      <c r="J655" t="str">
        <f>+'186'!I7</f>
        <v>Cancábal, Malancatancito, Huehuetenango</v>
      </c>
      <c r="K655" s="22">
        <f>+'186'!J7</f>
        <v>40700</v>
      </c>
      <c r="L655">
        <f>+'186'!K7</f>
        <v>0</v>
      </c>
      <c r="M655">
        <f>+'186'!L7</f>
        <v>186</v>
      </c>
      <c r="N655">
        <f>+'186'!M7</f>
        <v>397496</v>
      </c>
      <c r="O655">
        <f>+'186'!N7</f>
        <v>1687531</v>
      </c>
      <c r="P655">
        <f>+'186'!O7</f>
        <v>0</v>
      </c>
    </row>
    <row r="656" spans="1:16" x14ac:dyDescent="0.25">
      <c r="A656" s="20" t="str">
        <f ca="1">SUBSTITUTE(MID(_xlfn.FORMULATEXT(D656),4,4),"'","")</f>
        <v>186</v>
      </c>
      <c r="B656">
        <f>+'186'!A8</f>
        <v>6</v>
      </c>
      <c r="C656" t="str">
        <f>+'186'!B8</f>
        <v>Pinus sp.</v>
      </c>
      <c r="D656">
        <f>+'186'!C8</f>
        <v>21.2</v>
      </c>
      <c r="E656">
        <f>+'186'!D8</f>
        <v>12</v>
      </c>
      <c r="F656" t="str">
        <f>+'186'!E8</f>
        <v>---</v>
      </c>
      <c r="G656" t="str">
        <f>+'186'!F8</f>
        <v>Sano</v>
      </c>
      <c r="H656">
        <f>+'186'!G8</f>
        <v>0</v>
      </c>
      <c r="I656" t="str">
        <f>+'186'!H8</f>
        <v>B</v>
      </c>
      <c r="J656" t="str">
        <f>+'186'!I8</f>
        <v>Cancábal, Malancatancito, Huehuetenango</v>
      </c>
      <c r="K656" s="22">
        <f>+'186'!J8</f>
        <v>40700</v>
      </c>
      <c r="L656">
        <f>+'186'!K8</f>
        <v>0</v>
      </c>
      <c r="M656">
        <f>+'186'!L8</f>
        <v>186</v>
      </c>
      <c r="N656">
        <f>+'186'!M8</f>
        <v>397496</v>
      </c>
      <c r="O656">
        <f>+'186'!N8</f>
        <v>1687531</v>
      </c>
      <c r="P656">
        <f>+'186'!O8</f>
        <v>0</v>
      </c>
    </row>
    <row r="657" spans="1:16" x14ac:dyDescent="0.25">
      <c r="A657" s="20" t="str">
        <f ca="1">SUBSTITUTE(MID(_xlfn.FORMULATEXT(D657),4,4),"'","")</f>
        <v>186</v>
      </c>
      <c r="B657">
        <f>+'186'!A9</f>
        <v>7</v>
      </c>
      <c r="C657" t="str">
        <f>+'186'!B9</f>
        <v>Quercus sp.</v>
      </c>
      <c r="D657">
        <f>+'186'!C9</f>
        <v>18.8</v>
      </c>
      <c r="E657">
        <f>+'186'!D9</f>
        <v>12</v>
      </c>
      <c r="F657" t="str">
        <f>+'186'!E9</f>
        <v>---</v>
      </c>
      <c r="G657" t="str">
        <f>+'186'!F9</f>
        <v>Sano</v>
      </c>
      <c r="H657">
        <f>+'186'!G9</f>
        <v>0</v>
      </c>
      <c r="I657" t="str">
        <f>+'186'!H9</f>
        <v>B</v>
      </c>
      <c r="J657" t="str">
        <f>+'186'!I9</f>
        <v>Cancábal, Malancatancito, Huehuetenango</v>
      </c>
      <c r="K657" s="22">
        <f>+'186'!J9</f>
        <v>40700</v>
      </c>
      <c r="L657">
        <f>+'186'!K9</f>
        <v>0</v>
      </c>
      <c r="M657">
        <f>+'186'!L9</f>
        <v>186</v>
      </c>
      <c r="N657">
        <f>+'186'!M9</f>
        <v>397496</v>
      </c>
      <c r="O657">
        <f>+'186'!N9</f>
        <v>1687531</v>
      </c>
      <c r="P657">
        <f>+'186'!O9</f>
        <v>0</v>
      </c>
    </row>
    <row r="658" spans="1:16" x14ac:dyDescent="0.25">
      <c r="A658" s="20" t="str">
        <f ca="1">SUBSTITUTE(MID(_xlfn.FORMULATEXT(D658),4,4),"'","")</f>
        <v>186</v>
      </c>
      <c r="B658">
        <f>+'186'!A10</f>
        <v>8</v>
      </c>
      <c r="C658" t="str">
        <f>+'186'!B10</f>
        <v>Pinus sp.</v>
      </c>
      <c r="D658">
        <f>+'186'!C10</f>
        <v>10.1</v>
      </c>
      <c r="E658">
        <f>+'186'!D10</f>
        <v>6</v>
      </c>
      <c r="F658" t="str">
        <f>+'186'!E10</f>
        <v>---</v>
      </c>
      <c r="G658" t="str">
        <f>+'186'!F10</f>
        <v>Sano</v>
      </c>
      <c r="H658">
        <f>+'186'!G10</f>
        <v>0</v>
      </c>
      <c r="I658" t="str">
        <f>+'186'!H10</f>
        <v>B</v>
      </c>
      <c r="J658" t="str">
        <f>+'186'!I10</f>
        <v>Cancábal, Malancatancito, Huehuetenango</v>
      </c>
      <c r="K658" s="22">
        <f>+'186'!J10</f>
        <v>40700</v>
      </c>
      <c r="L658">
        <f>+'186'!K10</f>
        <v>0</v>
      </c>
      <c r="M658">
        <f>+'186'!L10</f>
        <v>186</v>
      </c>
      <c r="N658">
        <f>+'186'!M10</f>
        <v>397496</v>
      </c>
      <c r="O658">
        <f>+'186'!N10</f>
        <v>1687531</v>
      </c>
      <c r="P658">
        <f>+'186'!O10</f>
        <v>0</v>
      </c>
    </row>
    <row r="659" spans="1:16" x14ac:dyDescent="0.25">
      <c r="A659" s="20" t="str">
        <f ca="1">SUBSTITUTE(MID(_xlfn.FORMULATEXT(D659),4,4),"'","")</f>
        <v>186</v>
      </c>
      <c r="B659">
        <f>+'186'!A11</f>
        <v>9</v>
      </c>
      <c r="C659" t="str">
        <f>+'186'!B11</f>
        <v>Quercus sp.</v>
      </c>
      <c r="D659">
        <f>+'186'!C11</f>
        <v>20</v>
      </c>
      <c r="E659">
        <f>+'186'!D11</f>
        <v>15</v>
      </c>
      <c r="F659" t="str">
        <f>+'186'!E11</f>
        <v>---</v>
      </c>
      <c r="G659" t="str">
        <f>+'186'!F11</f>
        <v>Sano</v>
      </c>
      <c r="H659">
        <f>+'186'!G11</f>
        <v>0</v>
      </c>
      <c r="I659" t="str">
        <f>+'186'!H11</f>
        <v>B</v>
      </c>
      <c r="J659" t="str">
        <f>+'186'!I11</f>
        <v>Cancábal, Malancatancito, Huehuetenango</v>
      </c>
      <c r="K659" s="22">
        <f>+'186'!J11</f>
        <v>40700</v>
      </c>
      <c r="L659">
        <f>+'186'!K11</f>
        <v>0</v>
      </c>
      <c r="M659">
        <f>+'186'!L11</f>
        <v>186</v>
      </c>
      <c r="N659">
        <f>+'186'!M11</f>
        <v>397496</v>
      </c>
      <c r="O659">
        <f>+'186'!N11</f>
        <v>1687531</v>
      </c>
      <c r="P659">
        <f>+'186'!O11</f>
        <v>0</v>
      </c>
    </row>
    <row r="660" spans="1:16" x14ac:dyDescent="0.25">
      <c r="A660" s="20" t="str">
        <f ca="1">SUBSTITUTE(MID(_xlfn.FORMULATEXT(D660),4,4),"'","")</f>
        <v>186</v>
      </c>
      <c r="B660">
        <f>+'186'!A12</f>
        <v>10</v>
      </c>
      <c r="C660" t="str">
        <f>+'186'!B12</f>
        <v>Quercus sp.</v>
      </c>
      <c r="D660">
        <f>+'186'!C12</f>
        <v>25.3</v>
      </c>
      <c r="E660">
        <f>+'186'!D12</f>
        <v>15</v>
      </c>
      <c r="F660">
        <f>+'186'!E12</f>
        <v>6</v>
      </c>
      <c r="G660" t="str">
        <f>+'186'!F12</f>
        <v>Sano</v>
      </c>
      <c r="H660">
        <f>+'186'!G12</f>
        <v>0</v>
      </c>
      <c r="I660" t="str">
        <f>+'186'!H12</f>
        <v>B</v>
      </c>
      <c r="J660" t="str">
        <f>+'186'!I12</f>
        <v>Cancábal, Malancatancito, Huehuetenango</v>
      </c>
      <c r="K660" s="22">
        <f>+'186'!J12</f>
        <v>40700</v>
      </c>
      <c r="L660">
        <f>+'186'!K12</f>
        <v>0</v>
      </c>
      <c r="M660">
        <f>+'186'!L12</f>
        <v>186</v>
      </c>
      <c r="N660">
        <f>+'186'!M12</f>
        <v>397496</v>
      </c>
      <c r="O660">
        <f>+'186'!N12</f>
        <v>1687531</v>
      </c>
      <c r="P660">
        <f>+'186'!O12</f>
        <v>0</v>
      </c>
    </row>
    <row r="661" spans="1:16" x14ac:dyDescent="0.25">
      <c r="A661" s="20" t="str">
        <f ca="1">SUBSTITUTE(MID(_xlfn.FORMULATEXT(D661),4,4),"'","")</f>
        <v>186</v>
      </c>
      <c r="B661">
        <f>+'186'!A13</f>
        <v>11</v>
      </c>
      <c r="C661" t="str">
        <f>+'186'!B13</f>
        <v>Otras especies</v>
      </c>
      <c r="D661">
        <f>+'186'!C13</f>
        <v>20.2</v>
      </c>
      <c r="E661">
        <f>+'186'!D13</f>
        <v>12</v>
      </c>
      <c r="F661">
        <f>+'186'!E13</f>
        <v>3</v>
      </c>
      <c r="G661" t="str">
        <f>+'186'!F13</f>
        <v>Sano</v>
      </c>
      <c r="H661">
        <f>+'186'!G13</f>
        <v>0</v>
      </c>
      <c r="I661" t="str">
        <f>+'186'!H13</f>
        <v>B</v>
      </c>
      <c r="J661" t="str">
        <f>+'186'!I13</f>
        <v>Cancábal, Malancatancito, Huehuetenango</v>
      </c>
      <c r="K661" s="22">
        <f>+'186'!J13</f>
        <v>40700</v>
      </c>
      <c r="L661">
        <f>+'186'!K13</f>
        <v>0</v>
      </c>
      <c r="M661">
        <f>+'186'!L13</f>
        <v>186</v>
      </c>
      <c r="N661">
        <f>+'186'!M13</f>
        <v>397496</v>
      </c>
      <c r="O661">
        <f>+'186'!N13</f>
        <v>1687531</v>
      </c>
      <c r="P661">
        <f>+'186'!O13</f>
        <v>0</v>
      </c>
    </row>
    <row r="662" spans="1:16" x14ac:dyDescent="0.25">
      <c r="A662" s="20" t="str">
        <f ca="1">SUBSTITUTE(MID(_xlfn.FORMULATEXT(D662),4,4),"'","")</f>
        <v>186</v>
      </c>
      <c r="B662">
        <f>+'186'!A14</f>
        <v>12</v>
      </c>
      <c r="C662" t="str">
        <f>+'186'!B14</f>
        <v>Quercus sp.</v>
      </c>
      <c r="D662">
        <f>+'186'!C14</f>
        <v>13.7</v>
      </c>
      <c r="E662">
        <f>+'186'!D14</f>
        <v>9</v>
      </c>
      <c r="F662" t="str">
        <f>+'186'!E14</f>
        <v>---</v>
      </c>
      <c r="G662" t="str">
        <f>+'186'!F14</f>
        <v>Sano</v>
      </c>
      <c r="H662">
        <f>+'186'!G14</f>
        <v>0</v>
      </c>
      <c r="I662" t="str">
        <f>+'186'!H14</f>
        <v>B</v>
      </c>
      <c r="J662" t="str">
        <f>+'186'!I14</f>
        <v>Cancábal, Malancatancito, Huehuetenango</v>
      </c>
      <c r="K662" s="22">
        <f>+'186'!J14</f>
        <v>40700</v>
      </c>
      <c r="L662">
        <f>+'186'!K14</f>
        <v>0</v>
      </c>
      <c r="M662">
        <f>+'186'!L14</f>
        <v>186</v>
      </c>
      <c r="N662">
        <f>+'186'!M14</f>
        <v>397496</v>
      </c>
      <c r="O662">
        <f>+'186'!N14</f>
        <v>1687531</v>
      </c>
      <c r="P662">
        <f>+'186'!O14</f>
        <v>0</v>
      </c>
    </row>
    <row r="663" spans="1:16" x14ac:dyDescent="0.25">
      <c r="A663" s="20" t="str">
        <f ca="1">SUBSTITUTE(MID(_xlfn.FORMULATEXT(D663),4,4),"'","")</f>
        <v>186</v>
      </c>
      <c r="B663">
        <f>+'186'!A15</f>
        <v>13</v>
      </c>
      <c r="C663" t="str">
        <f>+'186'!B15</f>
        <v>Quercus sp.</v>
      </c>
      <c r="D663">
        <f>+'186'!C15</f>
        <v>16</v>
      </c>
      <c r="E663">
        <f>+'186'!D15</f>
        <v>9</v>
      </c>
      <c r="F663" t="str">
        <f>+'186'!E15</f>
        <v>---</v>
      </c>
      <c r="G663" t="str">
        <f>+'186'!F15</f>
        <v>Sano</v>
      </c>
      <c r="H663">
        <f>+'186'!G15</f>
        <v>0</v>
      </c>
      <c r="I663" t="str">
        <f>+'186'!H15</f>
        <v>B</v>
      </c>
      <c r="J663" t="str">
        <f>+'186'!I15</f>
        <v>Cancábal, Malancatancito, Huehuetenango</v>
      </c>
      <c r="K663" s="22">
        <f>+'186'!J15</f>
        <v>40700</v>
      </c>
      <c r="L663">
        <f>+'186'!K15</f>
        <v>0</v>
      </c>
      <c r="M663">
        <f>+'186'!L15</f>
        <v>186</v>
      </c>
      <c r="N663">
        <f>+'186'!M15</f>
        <v>397496</v>
      </c>
      <c r="O663">
        <f>+'186'!N15</f>
        <v>1687531</v>
      </c>
      <c r="P663">
        <f>+'186'!O15</f>
        <v>0</v>
      </c>
    </row>
    <row r="664" spans="1:16" x14ac:dyDescent="0.25">
      <c r="A664" s="20" t="str">
        <f ca="1">SUBSTITUTE(MID(_xlfn.FORMULATEXT(D664),4,4),"'","")</f>
        <v>186</v>
      </c>
      <c r="B664">
        <f>+'186'!A16</f>
        <v>14</v>
      </c>
      <c r="C664" t="str">
        <f>+'186'!B16</f>
        <v>Quercus sp.</v>
      </c>
      <c r="D664">
        <f>+'186'!C16</f>
        <v>18.399999999999999</v>
      </c>
      <c r="E664">
        <f>+'186'!D16</f>
        <v>8</v>
      </c>
      <c r="F664" t="str">
        <f>+'186'!E16</f>
        <v>---</v>
      </c>
      <c r="G664" t="str">
        <f>+'186'!F16</f>
        <v>Sano</v>
      </c>
      <c r="H664">
        <f>+'186'!G16</f>
        <v>0</v>
      </c>
      <c r="I664" t="str">
        <f>+'186'!H16</f>
        <v>B</v>
      </c>
      <c r="J664" t="str">
        <f>+'186'!I16</f>
        <v>Cancábal, Malancatancito, Huehuetenango</v>
      </c>
      <c r="K664" s="22">
        <f>+'186'!J16</f>
        <v>40700</v>
      </c>
      <c r="L664">
        <f>+'186'!K16</f>
        <v>0</v>
      </c>
      <c r="M664">
        <f>+'186'!L16</f>
        <v>186</v>
      </c>
      <c r="N664">
        <f>+'186'!M16</f>
        <v>397496</v>
      </c>
      <c r="O664">
        <f>+'186'!N16</f>
        <v>1687531</v>
      </c>
      <c r="P664">
        <f>+'186'!O16</f>
        <v>0</v>
      </c>
    </row>
    <row r="665" spans="1:16" x14ac:dyDescent="0.25">
      <c r="A665" s="20" t="str">
        <f ca="1">SUBSTITUTE(MID(_xlfn.FORMULATEXT(D665),4,4),"'","")</f>
        <v>186</v>
      </c>
      <c r="B665">
        <f>+'186'!A17</f>
        <v>15</v>
      </c>
      <c r="C665" t="str">
        <f>+'186'!B17</f>
        <v>Quercus sp.</v>
      </c>
      <c r="D665">
        <f>+'186'!C17</f>
        <v>30.6</v>
      </c>
      <c r="E665">
        <f>+'186'!D17</f>
        <v>11</v>
      </c>
      <c r="F665" t="str">
        <f>+'186'!E17</f>
        <v>---</v>
      </c>
      <c r="G665" t="str">
        <f>+'186'!F17</f>
        <v>Sano</v>
      </c>
      <c r="H665">
        <f>+'186'!G17</f>
        <v>0</v>
      </c>
      <c r="I665" t="str">
        <f>+'186'!H17</f>
        <v>B</v>
      </c>
      <c r="J665" t="str">
        <f>+'186'!I17</f>
        <v>Cancábal, Malancatancito, Huehuetenango</v>
      </c>
      <c r="K665" s="22">
        <f>+'186'!J17</f>
        <v>40700</v>
      </c>
      <c r="L665">
        <f>+'186'!K17</f>
        <v>0</v>
      </c>
      <c r="M665">
        <f>+'186'!L17</f>
        <v>186</v>
      </c>
      <c r="N665">
        <f>+'186'!M17</f>
        <v>397496</v>
      </c>
      <c r="O665">
        <f>+'186'!N17</f>
        <v>1687531</v>
      </c>
      <c r="P665">
        <f>+'186'!O17</f>
        <v>0</v>
      </c>
    </row>
    <row r="666" spans="1:16" x14ac:dyDescent="0.25">
      <c r="A666" s="20" t="str">
        <f ca="1">SUBSTITUTE(MID(_xlfn.FORMULATEXT(D666),4,4),"'","")</f>
        <v>186</v>
      </c>
      <c r="B666">
        <f>+'186'!A18</f>
        <v>16</v>
      </c>
      <c r="C666" t="str">
        <f>+'186'!B18</f>
        <v>Quercus sp.</v>
      </c>
      <c r="D666">
        <f>+'186'!C18</f>
        <v>10</v>
      </c>
      <c r="E666">
        <f>+'186'!D18</f>
        <v>4</v>
      </c>
      <c r="F666" t="str">
        <f>+'186'!E18</f>
        <v>---</v>
      </c>
      <c r="G666" t="str">
        <f>+'186'!F18</f>
        <v>Sano</v>
      </c>
      <c r="H666">
        <f>+'186'!G18</f>
        <v>0</v>
      </c>
      <c r="I666" t="str">
        <f>+'186'!H18</f>
        <v>B</v>
      </c>
      <c r="J666" t="str">
        <f>+'186'!I18</f>
        <v>Cancábal, Malancatancito, Huehuetenango</v>
      </c>
      <c r="K666" s="22">
        <f>+'186'!J18</f>
        <v>40700</v>
      </c>
      <c r="L666">
        <f>+'186'!K18</f>
        <v>0</v>
      </c>
      <c r="M666">
        <f>+'186'!L18</f>
        <v>186</v>
      </c>
      <c r="N666">
        <f>+'186'!M18</f>
        <v>397496</v>
      </c>
      <c r="O666">
        <f>+'186'!N18</f>
        <v>1687531</v>
      </c>
      <c r="P666">
        <f>+'186'!O18</f>
        <v>0</v>
      </c>
    </row>
    <row r="667" spans="1:16" x14ac:dyDescent="0.25">
      <c r="A667" s="20" t="str">
        <f ca="1">SUBSTITUTE(MID(_xlfn.FORMULATEXT(D667),4,4),"'","")</f>
        <v>186</v>
      </c>
      <c r="B667">
        <f>+'186'!A19</f>
        <v>17</v>
      </c>
      <c r="C667" t="str">
        <f>+'186'!B19</f>
        <v>Quercus sp.</v>
      </c>
      <c r="D667">
        <f>+'186'!C19</f>
        <v>23.4</v>
      </c>
      <c r="E667">
        <f>+'186'!D19</f>
        <v>10</v>
      </c>
      <c r="F667" t="str">
        <f>+'186'!E19</f>
        <v>---</v>
      </c>
      <c r="G667" t="str">
        <f>+'186'!F19</f>
        <v>Sano</v>
      </c>
      <c r="H667">
        <f>+'186'!G19</f>
        <v>0</v>
      </c>
      <c r="I667" t="str">
        <f>+'186'!H19</f>
        <v>B</v>
      </c>
      <c r="J667" t="str">
        <f>+'186'!I19</f>
        <v>Cancábal, Malancatancito, Huehuetenango</v>
      </c>
      <c r="K667" s="22">
        <f>+'186'!J19</f>
        <v>40700</v>
      </c>
      <c r="L667">
        <f>+'186'!K19</f>
        <v>0</v>
      </c>
      <c r="M667">
        <f>+'186'!L19</f>
        <v>186</v>
      </c>
      <c r="N667">
        <f>+'186'!M19</f>
        <v>397496</v>
      </c>
      <c r="O667">
        <f>+'186'!N19</f>
        <v>1687531</v>
      </c>
      <c r="P667">
        <f>+'186'!O19</f>
        <v>0</v>
      </c>
    </row>
    <row r="668" spans="1:16" x14ac:dyDescent="0.25">
      <c r="A668" s="20" t="str">
        <f ca="1">SUBSTITUTE(MID(_xlfn.FORMULATEXT(D668),4,4),"'","")</f>
        <v>186</v>
      </c>
      <c r="B668">
        <f>+'186'!A20</f>
        <v>18</v>
      </c>
      <c r="C668" t="str">
        <f>+'186'!B20</f>
        <v>Quercus sp.</v>
      </c>
      <c r="D668">
        <f>+'186'!C20</f>
        <v>25.6</v>
      </c>
      <c r="E668">
        <f>+'186'!D20</f>
        <v>10</v>
      </c>
      <c r="F668" t="str">
        <f>+'186'!E20</f>
        <v>---</v>
      </c>
      <c r="G668" t="str">
        <f>+'186'!F20</f>
        <v>Sano</v>
      </c>
      <c r="H668">
        <f>+'186'!G20</f>
        <v>0</v>
      </c>
      <c r="I668" t="str">
        <f>+'186'!H20</f>
        <v>B</v>
      </c>
      <c r="J668" t="str">
        <f>+'186'!I20</f>
        <v>Cancábal, Malancatancito, Huehuetenango</v>
      </c>
      <c r="K668" s="22">
        <f>+'186'!J20</f>
        <v>40700</v>
      </c>
      <c r="L668">
        <f>+'186'!K20</f>
        <v>0</v>
      </c>
      <c r="M668">
        <f>+'186'!L20</f>
        <v>186</v>
      </c>
      <c r="N668">
        <f>+'186'!M20</f>
        <v>397496</v>
      </c>
      <c r="O668">
        <f>+'186'!N20</f>
        <v>1687531</v>
      </c>
      <c r="P668">
        <f>+'186'!O20</f>
        <v>0</v>
      </c>
    </row>
    <row r="669" spans="1:16" x14ac:dyDescent="0.25">
      <c r="A669" s="20" t="str">
        <f ca="1">SUBSTITUTE(MID(_xlfn.FORMULATEXT(D669),4,4),"'","")</f>
        <v>186</v>
      </c>
      <c r="B669">
        <f>+'186'!A21</f>
        <v>19</v>
      </c>
      <c r="C669" t="str">
        <f>+'186'!B21</f>
        <v>Pinus sp.</v>
      </c>
      <c r="D669">
        <f>+'186'!C21</f>
        <v>14.8</v>
      </c>
      <c r="E669">
        <f>+'186'!D21</f>
        <v>7</v>
      </c>
      <c r="F669" t="str">
        <f>+'186'!E21</f>
        <v>---</v>
      </c>
      <c r="G669" t="str">
        <f>+'186'!F21</f>
        <v>Sano</v>
      </c>
      <c r="H669">
        <f>+'186'!G21</f>
        <v>0</v>
      </c>
      <c r="I669" t="str">
        <f>+'186'!H21</f>
        <v>B</v>
      </c>
      <c r="J669" t="str">
        <f>+'186'!I21</f>
        <v>Cancábal, Malancatancito, Huehuetenango</v>
      </c>
      <c r="K669" s="22">
        <f>+'186'!J21</f>
        <v>40700</v>
      </c>
      <c r="L669">
        <f>+'186'!K21</f>
        <v>0</v>
      </c>
      <c r="M669">
        <f>+'186'!L21</f>
        <v>186</v>
      </c>
      <c r="N669">
        <f>+'186'!M21</f>
        <v>397496</v>
      </c>
      <c r="O669">
        <f>+'186'!N21</f>
        <v>1687531</v>
      </c>
      <c r="P669">
        <f>+'186'!O21</f>
        <v>0</v>
      </c>
    </row>
    <row r="670" spans="1:16" x14ac:dyDescent="0.25">
      <c r="A670" s="20" t="str">
        <f ca="1">SUBSTITUTE(MID(_xlfn.FORMULATEXT(D670),4,4),"'","")</f>
        <v>186</v>
      </c>
      <c r="B670">
        <f>+'186'!A22</f>
        <v>20</v>
      </c>
      <c r="C670" t="str">
        <f>+'186'!B22</f>
        <v>Guachipilin</v>
      </c>
      <c r="D670">
        <f>+'186'!C22</f>
        <v>14.9</v>
      </c>
      <c r="E670">
        <f>+'186'!D22</f>
        <v>7</v>
      </c>
      <c r="F670" t="str">
        <f>+'186'!E22</f>
        <v>---</v>
      </c>
      <c r="G670" t="str">
        <f>+'186'!F22</f>
        <v>Sano</v>
      </c>
      <c r="H670">
        <f>+'186'!G22</f>
        <v>0</v>
      </c>
      <c r="I670" t="str">
        <f>+'186'!H22</f>
        <v>B</v>
      </c>
      <c r="J670" t="str">
        <f>+'186'!I22</f>
        <v>Cancábal, Malancatancito, Huehuetenango</v>
      </c>
      <c r="K670" s="22">
        <f>+'186'!J22</f>
        <v>40700</v>
      </c>
      <c r="L670">
        <f>+'186'!K22</f>
        <v>0</v>
      </c>
      <c r="M670">
        <f>+'186'!L22</f>
        <v>186</v>
      </c>
      <c r="N670">
        <f>+'186'!M22</f>
        <v>397496</v>
      </c>
      <c r="O670">
        <f>+'186'!N22</f>
        <v>1687531</v>
      </c>
      <c r="P670">
        <f>+'186'!O22</f>
        <v>0</v>
      </c>
    </row>
    <row r="671" spans="1:16" x14ac:dyDescent="0.25">
      <c r="A671" s="20" t="str">
        <f ca="1">SUBSTITUTE(MID(_xlfn.FORMULATEXT(D671),4,4),"'","")</f>
        <v>186</v>
      </c>
      <c r="B671">
        <f>+'186'!A23</f>
        <v>21</v>
      </c>
      <c r="C671" t="str">
        <f>+'186'!B23</f>
        <v>Pinus sp.</v>
      </c>
      <c r="D671">
        <f>+'186'!C23</f>
        <v>13.5</v>
      </c>
      <c r="E671">
        <f>+'186'!D23</f>
        <v>7</v>
      </c>
      <c r="F671" t="str">
        <f>+'186'!E23</f>
        <v>---</v>
      </c>
      <c r="G671" t="str">
        <f>+'186'!F23</f>
        <v>Sano</v>
      </c>
      <c r="H671">
        <f>+'186'!G23</f>
        <v>0</v>
      </c>
      <c r="I671" t="str">
        <f>+'186'!H23</f>
        <v>B</v>
      </c>
      <c r="J671" t="str">
        <f>+'186'!I23</f>
        <v>Cancábal, Malancatancito, Huehuetenango</v>
      </c>
      <c r="K671" s="22">
        <f>+'186'!J23</f>
        <v>40700</v>
      </c>
      <c r="L671">
        <f>+'186'!K23</f>
        <v>0</v>
      </c>
      <c r="M671">
        <f>+'186'!L23</f>
        <v>186</v>
      </c>
      <c r="N671">
        <f>+'186'!M23</f>
        <v>397496</v>
      </c>
      <c r="O671">
        <f>+'186'!N23</f>
        <v>1687531</v>
      </c>
      <c r="P671">
        <f>+'186'!O23</f>
        <v>0</v>
      </c>
    </row>
    <row r="672" spans="1:16" x14ac:dyDescent="0.25">
      <c r="A672" s="20" t="str">
        <f ca="1">SUBSTITUTE(MID(_xlfn.FORMULATEXT(D672),4,4),"'","")</f>
        <v>186</v>
      </c>
      <c r="B672">
        <f>+'186'!A24</f>
        <v>22</v>
      </c>
      <c r="C672" t="str">
        <f>+'186'!B24</f>
        <v>Guachipilin</v>
      </c>
      <c r="D672">
        <f>+'186'!C24</f>
        <v>17.2</v>
      </c>
      <c r="E672">
        <f>+'186'!D24</f>
        <v>7</v>
      </c>
      <c r="F672" t="str">
        <f>+'186'!E24</f>
        <v>---</v>
      </c>
      <c r="G672" t="str">
        <f>+'186'!F24</f>
        <v>Sano</v>
      </c>
      <c r="H672">
        <f>+'186'!G24</f>
        <v>0</v>
      </c>
      <c r="I672" t="str">
        <f>+'186'!H24</f>
        <v>B</v>
      </c>
      <c r="J672" t="str">
        <f>+'186'!I24</f>
        <v>Cancábal, Malancatancito, Huehuetenango</v>
      </c>
      <c r="K672" s="22">
        <f>+'186'!J24</f>
        <v>40700</v>
      </c>
      <c r="L672">
        <f>+'186'!K24</f>
        <v>0</v>
      </c>
      <c r="M672">
        <f>+'186'!L24</f>
        <v>186</v>
      </c>
      <c r="N672">
        <f>+'186'!M24</f>
        <v>397496</v>
      </c>
      <c r="O672">
        <f>+'186'!N24</f>
        <v>1687531</v>
      </c>
      <c r="P672">
        <f>+'186'!O24</f>
        <v>0</v>
      </c>
    </row>
    <row r="673" spans="1:16" x14ac:dyDescent="0.25">
      <c r="A673" s="20" t="str">
        <f ca="1">SUBSTITUTE(MID(_xlfn.FORMULATEXT(D673),4,4),"'","")</f>
        <v>186</v>
      </c>
      <c r="B673">
        <f>+'186'!A25</f>
        <v>23</v>
      </c>
      <c r="C673" t="str">
        <f>+'186'!B25</f>
        <v>Guachipilin</v>
      </c>
      <c r="D673">
        <f>+'186'!C25</f>
        <v>25.8</v>
      </c>
      <c r="E673">
        <f>+'186'!D25</f>
        <v>6</v>
      </c>
      <c r="F673" t="str">
        <f>+'186'!E25</f>
        <v>---</v>
      </c>
      <c r="G673" t="str">
        <f>+'186'!F25</f>
        <v>Sano</v>
      </c>
      <c r="H673">
        <f>+'186'!G25</f>
        <v>0</v>
      </c>
      <c r="I673" t="str">
        <f>+'186'!H25</f>
        <v>B</v>
      </c>
      <c r="J673" t="str">
        <f>+'186'!I25</f>
        <v>Cancábal, Malancatancito, Huehuetenango</v>
      </c>
      <c r="K673" s="22">
        <f>+'186'!J25</f>
        <v>40700</v>
      </c>
      <c r="L673">
        <f>+'186'!K25</f>
        <v>0</v>
      </c>
      <c r="M673">
        <f>+'186'!L25</f>
        <v>186</v>
      </c>
      <c r="N673">
        <f>+'186'!M25</f>
        <v>397496</v>
      </c>
      <c r="O673">
        <f>+'186'!N25</f>
        <v>1687531</v>
      </c>
      <c r="P673">
        <f>+'186'!O25</f>
        <v>0</v>
      </c>
    </row>
    <row r="674" spans="1:16" x14ac:dyDescent="0.25">
      <c r="A674" s="20" t="str">
        <f ca="1">SUBSTITUTE(MID(_xlfn.FORMULATEXT(D674),4,4),"'","")</f>
        <v>210</v>
      </c>
      <c r="B674">
        <f>+'210'!A26</f>
        <v>0</v>
      </c>
      <c r="C674">
        <f>+'210'!B26</f>
        <v>0</v>
      </c>
      <c r="D674">
        <f>+'210'!C26</f>
        <v>0</v>
      </c>
      <c r="E674">
        <f>+'210'!D26</f>
        <v>0</v>
      </c>
      <c r="F674">
        <f>+'210'!E26</f>
        <v>0</v>
      </c>
      <c r="G674">
        <f>+'210'!F26</f>
        <v>0</v>
      </c>
      <c r="H674">
        <f>+'210'!G26</f>
        <v>0</v>
      </c>
      <c r="I674">
        <f>+'210'!H26</f>
        <v>0</v>
      </c>
      <c r="J674">
        <f>+'210'!I26</f>
        <v>0</v>
      </c>
      <c r="K674" s="22">
        <f>+'210'!J26</f>
        <v>0</v>
      </c>
      <c r="L674">
        <f>+'210'!K26</f>
        <v>0</v>
      </c>
      <c r="M674">
        <f>+'210'!L26</f>
        <v>0</v>
      </c>
      <c r="N674">
        <f>+'210'!M26</f>
        <v>0</v>
      </c>
      <c r="O674">
        <f>+'210'!N26</f>
        <v>0</v>
      </c>
      <c r="P674">
        <f>+'210'!O26</f>
        <v>0</v>
      </c>
    </row>
    <row r="675" spans="1:16" x14ac:dyDescent="0.25">
      <c r="A675" s="20" t="str">
        <f ca="1">SUBSTITUTE(MID(_xlfn.FORMULATEXT(D675),4,4),"'","")</f>
        <v>210</v>
      </c>
      <c r="B675">
        <f>+'210'!A3</f>
        <v>1</v>
      </c>
      <c r="C675" t="str">
        <f>+'210'!B3</f>
        <v>Pinus sp.</v>
      </c>
      <c r="D675">
        <f>+'210'!C3</f>
        <v>37</v>
      </c>
      <c r="E675">
        <f>+'210'!D3</f>
        <v>0</v>
      </c>
      <c r="F675" t="str">
        <f>+'210'!E3</f>
        <v>---</v>
      </c>
      <c r="G675" t="str">
        <f>+'210'!F3</f>
        <v>Sano</v>
      </c>
      <c r="H675">
        <f>+'210'!G3</f>
        <v>0</v>
      </c>
      <c r="I675" t="str">
        <f>+'210'!H3</f>
        <v>B</v>
      </c>
      <c r="J675" t="str">
        <f>+'210'!I3</f>
        <v>Tuicican, Mala, Malacatancito, Huehuetenango</v>
      </c>
      <c r="K675" s="22">
        <f>+'210'!J3</f>
        <v>40711</v>
      </c>
      <c r="L675">
        <f>+'210'!K3</f>
        <v>0</v>
      </c>
      <c r="M675">
        <f>+'210'!L3</f>
        <v>210</v>
      </c>
      <c r="N675">
        <f>+'210'!M3</f>
        <v>394324</v>
      </c>
      <c r="O675">
        <f>+'210'!N3</f>
        <v>1683194</v>
      </c>
      <c r="P675">
        <f>+'210'!O3</f>
        <v>0</v>
      </c>
    </row>
    <row r="676" spans="1:16" x14ac:dyDescent="0.25">
      <c r="A676" s="20" t="str">
        <f ca="1">SUBSTITUTE(MID(_xlfn.FORMULATEXT(D676),4,4),"'","")</f>
        <v>210</v>
      </c>
      <c r="B676">
        <f>+'210'!A4</f>
        <v>2</v>
      </c>
      <c r="C676" t="str">
        <f>+'210'!B4</f>
        <v>Quercus sp.</v>
      </c>
      <c r="D676">
        <f>+'210'!C4</f>
        <v>20</v>
      </c>
      <c r="E676">
        <f>+'210'!D4</f>
        <v>4</v>
      </c>
      <c r="F676" t="str">
        <f>+'210'!E4</f>
        <v>---</v>
      </c>
      <c r="G676" t="str">
        <f>+'210'!F4</f>
        <v>Sano</v>
      </c>
      <c r="H676">
        <f>+'210'!G4</f>
        <v>0</v>
      </c>
      <c r="I676" t="str">
        <f>+'210'!H4</f>
        <v>B</v>
      </c>
      <c r="J676" t="str">
        <f>+'210'!I4</f>
        <v>Tuicican, Mala, Malacatancito, Huehuetenango</v>
      </c>
      <c r="K676" s="22">
        <f>+'210'!J4</f>
        <v>40711</v>
      </c>
      <c r="L676">
        <f>+'210'!K4</f>
        <v>0</v>
      </c>
      <c r="M676">
        <f>+'210'!L4</f>
        <v>210</v>
      </c>
      <c r="N676">
        <f>+'210'!M4</f>
        <v>394324</v>
      </c>
      <c r="O676">
        <f>+'210'!N4</f>
        <v>1683194</v>
      </c>
      <c r="P676">
        <f>+'210'!O4</f>
        <v>0</v>
      </c>
    </row>
    <row r="677" spans="1:16" x14ac:dyDescent="0.25">
      <c r="A677" s="20" t="str">
        <f ca="1">SUBSTITUTE(MID(_xlfn.FORMULATEXT(D677),4,4),"'","")</f>
        <v>210</v>
      </c>
      <c r="B677">
        <f>+'210'!A5</f>
        <v>3</v>
      </c>
      <c r="C677" t="str">
        <f>+'210'!B5</f>
        <v>Quercus sp.</v>
      </c>
      <c r="D677">
        <f>+'210'!C5</f>
        <v>21</v>
      </c>
      <c r="E677">
        <f>+'210'!D5</f>
        <v>5</v>
      </c>
      <c r="F677" t="str">
        <f>+'210'!E5</f>
        <v>---</v>
      </c>
      <c r="G677" t="str">
        <f>+'210'!F5</f>
        <v>Sano</v>
      </c>
      <c r="H677">
        <f>+'210'!G5</f>
        <v>0</v>
      </c>
      <c r="I677" t="str">
        <f>+'210'!H5</f>
        <v>B</v>
      </c>
      <c r="J677" t="str">
        <f>+'210'!I5</f>
        <v>Tuicican, Mala, Malacatancito, Huehuetenango</v>
      </c>
      <c r="K677" s="22">
        <f>+'210'!J5</f>
        <v>40711</v>
      </c>
      <c r="L677">
        <f>+'210'!K5</f>
        <v>0</v>
      </c>
      <c r="M677">
        <f>+'210'!L5</f>
        <v>210</v>
      </c>
      <c r="N677">
        <f>+'210'!M5</f>
        <v>394324</v>
      </c>
      <c r="O677">
        <f>+'210'!N5</f>
        <v>1683194</v>
      </c>
      <c r="P677">
        <f>+'210'!O5</f>
        <v>0</v>
      </c>
    </row>
    <row r="678" spans="1:16" x14ac:dyDescent="0.25">
      <c r="A678" s="20" t="str">
        <f ca="1">SUBSTITUTE(MID(_xlfn.FORMULATEXT(D678),4,4),"'","")</f>
        <v>210</v>
      </c>
      <c r="B678">
        <f>+'210'!A6</f>
        <v>4</v>
      </c>
      <c r="C678" t="str">
        <f>+'210'!B6</f>
        <v>Quercus sp.</v>
      </c>
      <c r="D678">
        <f>+'210'!C6</f>
        <v>17</v>
      </c>
      <c r="E678">
        <f>+'210'!D6</f>
        <v>5</v>
      </c>
      <c r="F678" t="str">
        <f>+'210'!E6</f>
        <v>---</v>
      </c>
      <c r="G678" t="str">
        <f>+'210'!F6</f>
        <v>Sano</v>
      </c>
      <c r="H678">
        <f>+'210'!G6</f>
        <v>0</v>
      </c>
      <c r="I678" t="str">
        <f>+'210'!H6</f>
        <v>B</v>
      </c>
      <c r="J678" t="str">
        <f>+'210'!I6</f>
        <v>Tuicican, Mala, Malacatancito, Huehuetenango</v>
      </c>
      <c r="K678" s="22">
        <f>+'210'!J6</f>
        <v>40711</v>
      </c>
      <c r="L678">
        <f>+'210'!K6</f>
        <v>0</v>
      </c>
      <c r="M678">
        <f>+'210'!L6</f>
        <v>210</v>
      </c>
      <c r="N678">
        <f>+'210'!M6</f>
        <v>394324</v>
      </c>
      <c r="O678">
        <f>+'210'!N6</f>
        <v>1683194</v>
      </c>
      <c r="P678">
        <f>+'210'!O6</f>
        <v>0</v>
      </c>
    </row>
    <row r="679" spans="1:16" x14ac:dyDescent="0.25">
      <c r="A679" s="20" t="str">
        <f ca="1">SUBSTITUTE(MID(_xlfn.FORMULATEXT(D679),4,4),"'","")</f>
        <v>210</v>
      </c>
      <c r="B679">
        <f>+'210'!A7</f>
        <v>5</v>
      </c>
      <c r="C679" t="str">
        <f>+'210'!B7</f>
        <v>Quercus sp.</v>
      </c>
      <c r="D679">
        <f>+'210'!C7</f>
        <v>23.5</v>
      </c>
      <c r="E679">
        <f>+'210'!D7</f>
        <v>7</v>
      </c>
      <c r="F679" t="str">
        <f>+'210'!E7</f>
        <v>---</v>
      </c>
      <c r="G679" t="str">
        <f>+'210'!F7</f>
        <v>Sano</v>
      </c>
      <c r="H679">
        <f>+'210'!G7</f>
        <v>0</v>
      </c>
      <c r="I679" t="str">
        <f>+'210'!H7</f>
        <v>B</v>
      </c>
      <c r="J679" t="str">
        <f>+'210'!I7</f>
        <v>Tuicican, Mala, Malacatancito, Huehuetenango</v>
      </c>
      <c r="K679" s="22">
        <f>+'210'!J7</f>
        <v>40711</v>
      </c>
      <c r="L679">
        <f>+'210'!K7</f>
        <v>0</v>
      </c>
      <c r="M679">
        <f>+'210'!L7</f>
        <v>210</v>
      </c>
      <c r="N679">
        <f>+'210'!M7</f>
        <v>394324</v>
      </c>
      <c r="O679">
        <f>+'210'!N7</f>
        <v>1683194</v>
      </c>
      <c r="P679">
        <f>+'210'!O7</f>
        <v>0</v>
      </c>
    </row>
    <row r="680" spans="1:16" x14ac:dyDescent="0.25">
      <c r="A680" s="20" t="str">
        <f ca="1">SUBSTITUTE(MID(_xlfn.FORMULATEXT(D680),4,4),"'","")</f>
        <v>210</v>
      </c>
      <c r="B680">
        <f>+'210'!A8</f>
        <v>6</v>
      </c>
      <c r="C680" t="str">
        <f>+'210'!B8</f>
        <v>Pinus sp.</v>
      </c>
      <c r="D680">
        <f>+'210'!C8</f>
        <v>19.8</v>
      </c>
      <c r="E680">
        <f>+'210'!D8</f>
        <v>7</v>
      </c>
      <c r="F680" t="str">
        <f>+'210'!E8</f>
        <v>---</v>
      </c>
      <c r="G680" t="str">
        <f>+'210'!F8</f>
        <v>Sano</v>
      </c>
      <c r="H680">
        <f>+'210'!G8</f>
        <v>0</v>
      </c>
      <c r="I680" t="str">
        <f>+'210'!H8</f>
        <v>B</v>
      </c>
      <c r="J680" t="str">
        <f>+'210'!I8</f>
        <v>Tuicican, Mala, Malacatancito, Huehuetenango</v>
      </c>
      <c r="K680" s="22">
        <f>+'210'!J8</f>
        <v>40711</v>
      </c>
      <c r="L680">
        <f>+'210'!K8</f>
        <v>0</v>
      </c>
      <c r="M680">
        <f>+'210'!L8</f>
        <v>210</v>
      </c>
      <c r="N680">
        <f>+'210'!M8</f>
        <v>394324</v>
      </c>
      <c r="O680">
        <f>+'210'!N8</f>
        <v>1683194</v>
      </c>
      <c r="P680">
        <f>+'210'!O8</f>
        <v>0</v>
      </c>
    </row>
    <row r="681" spans="1:16" x14ac:dyDescent="0.25">
      <c r="A681" s="20" t="str">
        <f ca="1">SUBSTITUTE(MID(_xlfn.FORMULATEXT(D681),4,4),"'","")</f>
        <v>210</v>
      </c>
      <c r="B681">
        <f>+'210'!A9</f>
        <v>7</v>
      </c>
      <c r="C681" t="str">
        <f>+'210'!B9</f>
        <v>Pinus sp.</v>
      </c>
      <c r="D681">
        <f>+'210'!C9</f>
        <v>15</v>
      </c>
      <c r="E681">
        <f>+'210'!D9</f>
        <v>6</v>
      </c>
      <c r="F681" t="str">
        <f>+'210'!E9</f>
        <v>---</v>
      </c>
      <c r="G681" t="str">
        <f>+'210'!F9</f>
        <v>Sano</v>
      </c>
      <c r="H681">
        <f>+'210'!G9</f>
        <v>0</v>
      </c>
      <c r="I681" t="str">
        <f>+'210'!H9</f>
        <v>B</v>
      </c>
      <c r="J681" t="str">
        <f>+'210'!I9</f>
        <v>Tuicican, Mala, Malacatancito, Huehuetenango</v>
      </c>
      <c r="K681" s="22">
        <f>+'210'!J9</f>
        <v>40711</v>
      </c>
      <c r="L681">
        <f>+'210'!K9</f>
        <v>0</v>
      </c>
      <c r="M681">
        <f>+'210'!L9</f>
        <v>210</v>
      </c>
      <c r="N681">
        <f>+'210'!M9</f>
        <v>394324</v>
      </c>
      <c r="O681">
        <f>+'210'!N9</f>
        <v>1683194</v>
      </c>
      <c r="P681">
        <f>+'210'!O9</f>
        <v>0</v>
      </c>
    </row>
    <row r="682" spans="1:16" x14ac:dyDescent="0.25">
      <c r="A682" s="20" t="str">
        <f ca="1">SUBSTITUTE(MID(_xlfn.FORMULATEXT(D682),4,4),"'","")</f>
        <v>210</v>
      </c>
      <c r="B682">
        <f>+'210'!A10</f>
        <v>8</v>
      </c>
      <c r="C682" t="str">
        <f>+'210'!B10</f>
        <v>Pinus sp.</v>
      </c>
      <c r="D682">
        <f>+'210'!C10</f>
        <v>29.3</v>
      </c>
      <c r="E682">
        <f>+'210'!D10</f>
        <v>10</v>
      </c>
      <c r="F682" t="str">
        <f>+'210'!E10</f>
        <v>---</v>
      </c>
      <c r="G682" t="str">
        <f>+'210'!F10</f>
        <v>Torcido</v>
      </c>
      <c r="H682">
        <f>+'210'!G10</f>
        <v>0</v>
      </c>
      <c r="I682" t="str">
        <f>+'210'!H10</f>
        <v>B</v>
      </c>
      <c r="J682" t="str">
        <f>+'210'!I10</f>
        <v>Tuicican, Mala, Malacatancito, Huehuetenango</v>
      </c>
      <c r="K682" s="22">
        <f>+'210'!J10</f>
        <v>40711</v>
      </c>
      <c r="L682">
        <f>+'210'!K10</f>
        <v>0</v>
      </c>
      <c r="M682">
        <f>+'210'!L10</f>
        <v>210</v>
      </c>
      <c r="N682">
        <f>+'210'!M10</f>
        <v>394324</v>
      </c>
      <c r="O682">
        <f>+'210'!N10</f>
        <v>1683194</v>
      </c>
      <c r="P682">
        <f>+'210'!O10</f>
        <v>0</v>
      </c>
    </row>
    <row r="683" spans="1:16" x14ac:dyDescent="0.25">
      <c r="A683" s="20" t="str">
        <f ca="1">SUBSTITUTE(MID(_xlfn.FORMULATEXT(D683),4,4),"'","")</f>
        <v>210</v>
      </c>
      <c r="B683">
        <f>+'210'!A11</f>
        <v>9</v>
      </c>
      <c r="C683" t="str">
        <f>+'210'!B11</f>
        <v>Pinus sp.</v>
      </c>
      <c r="D683">
        <f>+'210'!C11</f>
        <v>19.3</v>
      </c>
      <c r="E683">
        <f>+'210'!D11</f>
        <v>6</v>
      </c>
      <c r="F683" t="str">
        <f>+'210'!E11</f>
        <v>---</v>
      </c>
      <c r="G683" t="str">
        <f>+'210'!F11</f>
        <v>Sano</v>
      </c>
      <c r="H683">
        <f>+'210'!G11</f>
        <v>0</v>
      </c>
      <c r="I683" t="str">
        <f>+'210'!H11</f>
        <v>B</v>
      </c>
      <c r="J683" t="str">
        <f>+'210'!I11</f>
        <v>Tuicican, Mala, Malacatancito, Huehuetenango</v>
      </c>
      <c r="K683" s="22">
        <f>+'210'!J11</f>
        <v>40711</v>
      </c>
      <c r="L683">
        <f>+'210'!K11</f>
        <v>0</v>
      </c>
      <c r="M683">
        <f>+'210'!L11</f>
        <v>210</v>
      </c>
      <c r="N683">
        <f>+'210'!M11</f>
        <v>394324</v>
      </c>
      <c r="O683">
        <f>+'210'!N11</f>
        <v>1683194</v>
      </c>
      <c r="P683">
        <f>+'210'!O11</f>
        <v>0</v>
      </c>
    </row>
    <row r="684" spans="1:16" x14ac:dyDescent="0.25">
      <c r="A684" s="20" t="str">
        <f ca="1">SUBSTITUTE(MID(_xlfn.FORMULATEXT(D684),4,4),"'","")</f>
        <v>210</v>
      </c>
      <c r="B684">
        <f>+'210'!A12</f>
        <v>10</v>
      </c>
      <c r="C684" t="str">
        <f>+'210'!B12</f>
        <v>Pinus sp.</v>
      </c>
      <c r="D684">
        <f>+'210'!C12</f>
        <v>18.5</v>
      </c>
      <c r="E684">
        <f>+'210'!D12</f>
        <v>5</v>
      </c>
      <c r="F684" t="str">
        <f>+'210'!E12</f>
        <v>---</v>
      </c>
      <c r="G684" t="str">
        <f>+'210'!F12</f>
        <v>Sano</v>
      </c>
      <c r="H684">
        <f>+'210'!G12</f>
        <v>0</v>
      </c>
      <c r="I684" t="str">
        <f>+'210'!H12</f>
        <v>B</v>
      </c>
      <c r="J684" t="str">
        <f>+'210'!I12</f>
        <v>Tuicican, Mala, Malacatancito, Huehuetenango</v>
      </c>
      <c r="K684" s="22">
        <f>+'210'!J12</f>
        <v>40711</v>
      </c>
      <c r="L684">
        <f>+'210'!K12</f>
        <v>0</v>
      </c>
      <c r="M684">
        <f>+'210'!L12</f>
        <v>210</v>
      </c>
      <c r="N684">
        <f>+'210'!M12</f>
        <v>394324</v>
      </c>
      <c r="O684">
        <f>+'210'!N12</f>
        <v>1683194</v>
      </c>
      <c r="P684">
        <f>+'210'!O12</f>
        <v>0</v>
      </c>
    </row>
    <row r="685" spans="1:16" x14ac:dyDescent="0.25">
      <c r="A685" s="20" t="str">
        <f ca="1">SUBSTITUTE(MID(_xlfn.FORMULATEXT(D685),4,4),"'","")</f>
        <v>210</v>
      </c>
      <c r="B685">
        <f>+'210'!A13</f>
        <v>11</v>
      </c>
      <c r="C685" t="str">
        <f>+'210'!B13</f>
        <v>Pinus sp.</v>
      </c>
      <c r="D685">
        <f>+'210'!C13</f>
        <v>20.399999999999999</v>
      </c>
      <c r="E685">
        <f>+'210'!D13</f>
        <v>12</v>
      </c>
      <c r="F685" t="str">
        <f>+'210'!E13</f>
        <v>---</v>
      </c>
      <c r="G685" t="str">
        <f>+'210'!F13</f>
        <v>Sano</v>
      </c>
      <c r="H685">
        <f>+'210'!G13</f>
        <v>0</v>
      </c>
      <c r="I685" t="str">
        <f>+'210'!H13</f>
        <v>B</v>
      </c>
      <c r="J685" t="str">
        <f>+'210'!I13</f>
        <v>Tuicican, Mala, Malacatancito, Huehuetenango</v>
      </c>
      <c r="K685" s="22">
        <f>+'210'!J13</f>
        <v>40711</v>
      </c>
      <c r="L685">
        <f>+'210'!K13</f>
        <v>0</v>
      </c>
      <c r="M685">
        <f>+'210'!L13</f>
        <v>210</v>
      </c>
      <c r="N685">
        <f>+'210'!M13</f>
        <v>394324</v>
      </c>
      <c r="O685">
        <f>+'210'!N13</f>
        <v>1683194</v>
      </c>
      <c r="P685">
        <f>+'210'!O13</f>
        <v>0</v>
      </c>
    </row>
    <row r="686" spans="1:16" x14ac:dyDescent="0.25">
      <c r="A686" s="20" t="str">
        <f ca="1">SUBSTITUTE(MID(_xlfn.FORMULATEXT(D686),4,4),"'","")</f>
        <v>210</v>
      </c>
      <c r="B686">
        <f>+'210'!A14</f>
        <v>12</v>
      </c>
      <c r="C686" t="str">
        <f>+'210'!B14</f>
        <v>Pinus sp.</v>
      </c>
      <c r="D686">
        <f>+'210'!C14</f>
        <v>19.8</v>
      </c>
      <c r="E686">
        <f>+'210'!D14</f>
        <v>8</v>
      </c>
      <c r="F686" t="str">
        <f>+'210'!E14</f>
        <v>---</v>
      </c>
      <c r="G686" t="str">
        <f>+'210'!F14</f>
        <v>Sano</v>
      </c>
      <c r="H686">
        <f>+'210'!G14</f>
        <v>0</v>
      </c>
      <c r="I686" t="str">
        <f>+'210'!H14</f>
        <v>B</v>
      </c>
      <c r="J686" t="str">
        <f>+'210'!I14</f>
        <v>Tuicican, Mala, Malacatancito, Huehuetenango</v>
      </c>
      <c r="K686" s="22">
        <f>+'210'!J14</f>
        <v>40711</v>
      </c>
      <c r="L686">
        <f>+'210'!K14</f>
        <v>0</v>
      </c>
      <c r="M686">
        <f>+'210'!L14</f>
        <v>210</v>
      </c>
      <c r="N686">
        <f>+'210'!M14</f>
        <v>394324</v>
      </c>
      <c r="O686">
        <f>+'210'!N14</f>
        <v>1683194</v>
      </c>
      <c r="P686">
        <f>+'210'!O14</f>
        <v>0</v>
      </c>
    </row>
    <row r="687" spans="1:16" x14ac:dyDescent="0.25">
      <c r="A687" s="20" t="str">
        <f ca="1">SUBSTITUTE(MID(_xlfn.FORMULATEXT(D687),4,4),"'","")</f>
        <v>210</v>
      </c>
      <c r="B687">
        <f>+'210'!A15</f>
        <v>13</v>
      </c>
      <c r="C687" t="str">
        <f>+'210'!B15</f>
        <v>Pinus sp.</v>
      </c>
      <c r="D687">
        <f>+'210'!C15</f>
        <v>25</v>
      </c>
      <c r="E687">
        <f>+'210'!D15</f>
        <v>15</v>
      </c>
      <c r="F687" t="str">
        <f>+'210'!E15</f>
        <v>---</v>
      </c>
      <c r="G687" t="str">
        <f>+'210'!F15</f>
        <v>Sano</v>
      </c>
      <c r="H687">
        <f>+'210'!G15</f>
        <v>0</v>
      </c>
      <c r="I687" t="str">
        <f>+'210'!H15</f>
        <v>B</v>
      </c>
      <c r="J687" t="str">
        <f>+'210'!I15</f>
        <v>Tuicican, Mala, Malacatancito, Huehuetenango</v>
      </c>
      <c r="K687" s="22">
        <f>+'210'!J15</f>
        <v>40711</v>
      </c>
      <c r="L687">
        <f>+'210'!K15</f>
        <v>0</v>
      </c>
      <c r="M687">
        <f>+'210'!L15</f>
        <v>210</v>
      </c>
      <c r="N687">
        <f>+'210'!M15</f>
        <v>394324</v>
      </c>
      <c r="O687">
        <f>+'210'!N15</f>
        <v>1683194</v>
      </c>
      <c r="P687">
        <f>+'210'!O15</f>
        <v>0</v>
      </c>
    </row>
    <row r="688" spans="1:16" x14ac:dyDescent="0.25">
      <c r="A688" s="20" t="str">
        <f ca="1">SUBSTITUTE(MID(_xlfn.FORMULATEXT(D688),4,4),"'","")</f>
        <v>210</v>
      </c>
      <c r="B688">
        <f>+'210'!A16</f>
        <v>14</v>
      </c>
      <c r="C688" t="str">
        <f>+'210'!B16</f>
        <v>Pinus sp.</v>
      </c>
      <c r="D688">
        <f>+'210'!C16</f>
        <v>13</v>
      </c>
      <c r="E688">
        <f>+'210'!D16</f>
        <v>9</v>
      </c>
      <c r="F688" t="str">
        <f>+'210'!E16</f>
        <v>---</v>
      </c>
      <c r="G688" t="str">
        <f>+'210'!F16</f>
        <v>Sano</v>
      </c>
      <c r="H688">
        <f>+'210'!G16</f>
        <v>0</v>
      </c>
      <c r="I688" t="str">
        <f>+'210'!H16</f>
        <v>B</v>
      </c>
      <c r="J688" t="str">
        <f>+'210'!I16</f>
        <v>Tuicican, Mala, Malacatancito, Huehuetenango</v>
      </c>
      <c r="K688" s="22">
        <f>+'210'!J16</f>
        <v>40711</v>
      </c>
      <c r="L688">
        <f>+'210'!K16</f>
        <v>0</v>
      </c>
      <c r="M688">
        <f>+'210'!L16</f>
        <v>210</v>
      </c>
      <c r="N688">
        <f>+'210'!M16</f>
        <v>394324</v>
      </c>
      <c r="O688">
        <f>+'210'!N16</f>
        <v>1683194</v>
      </c>
      <c r="P688">
        <f>+'210'!O16</f>
        <v>0</v>
      </c>
    </row>
    <row r="689" spans="1:16" x14ac:dyDescent="0.25">
      <c r="A689" s="20" t="str">
        <f ca="1">SUBSTITUTE(MID(_xlfn.FORMULATEXT(D689),4,4),"'","")</f>
        <v>210</v>
      </c>
      <c r="B689">
        <f>+'210'!A17</f>
        <v>15</v>
      </c>
      <c r="C689" t="str">
        <f>+'210'!B17</f>
        <v>Pinus sp.</v>
      </c>
      <c r="D689">
        <f>+'210'!C17</f>
        <v>10</v>
      </c>
      <c r="E689">
        <f>+'210'!D17</f>
        <v>9</v>
      </c>
      <c r="F689" t="str">
        <f>+'210'!E17</f>
        <v>---</v>
      </c>
      <c r="G689" t="str">
        <f>+'210'!F17</f>
        <v>Sano</v>
      </c>
      <c r="H689">
        <f>+'210'!G17</f>
        <v>0</v>
      </c>
      <c r="I689" t="str">
        <f>+'210'!H17</f>
        <v>B</v>
      </c>
      <c r="J689" t="str">
        <f>+'210'!I17</f>
        <v>Tuicican, Mala, Malacatancito, Huehuetenango</v>
      </c>
      <c r="K689" s="22">
        <f>+'210'!J17</f>
        <v>40711</v>
      </c>
      <c r="L689">
        <f>+'210'!K17</f>
        <v>0</v>
      </c>
      <c r="M689">
        <f>+'210'!L17</f>
        <v>210</v>
      </c>
      <c r="N689">
        <f>+'210'!M17</f>
        <v>394324</v>
      </c>
      <c r="O689">
        <f>+'210'!N17</f>
        <v>1683194</v>
      </c>
      <c r="P689">
        <f>+'210'!O17</f>
        <v>0</v>
      </c>
    </row>
    <row r="690" spans="1:16" x14ac:dyDescent="0.25">
      <c r="A690" s="20" t="str">
        <f ca="1">SUBSTITUTE(MID(_xlfn.FORMULATEXT(D690),4,4),"'","")</f>
        <v>210</v>
      </c>
      <c r="B690">
        <f>+'210'!A18</f>
        <v>16</v>
      </c>
      <c r="C690" t="str">
        <f>+'210'!B18</f>
        <v>Pinus sp.</v>
      </c>
      <c r="D690">
        <f>+'210'!C18</f>
        <v>26.4</v>
      </c>
      <c r="E690">
        <f>+'210'!D18</f>
        <v>18</v>
      </c>
      <c r="F690" t="str">
        <f>+'210'!E18</f>
        <v>---</v>
      </c>
      <c r="G690" t="str">
        <f>+'210'!F18</f>
        <v>Sano</v>
      </c>
      <c r="H690">
        <f>+'210'!G18</f>
        <v>0</v>
      </c>
      <c r="I690" t="str">
        <f>+'210'!H18</f>
        <v>B</v>
      </c>
      <c r="J690" t="str">
        <f>+'210'!I18</f>
        <v>Tuicican, Mala, Malacatancito, Huehuetenango</v>
      </c>
      <c r="K690" s="22">
        <f>+'210'!J18</f>
        <v>40711</v>
      </c>
      <c r="L690">
        <f>+'210'!K18</f>
        <v>0</v>
      </c>
      <c r="M690">
        <f>+'210'!L18</f>
        <v>210</v>
      </c>
      <c r="N690">
        <f>+'210'!M18</f>
        <v>394324</v>
      </c>
      <c r="O690">
        <f>+'210'!N18</f>
        <v>1683194</v>
      </c>
      <c r="P690">
        <f>+'210'!O18</f>
        <v>0</v>
      </c>
    </row>
    <row r="691" spans="1:16" x14ac:dyDescent="0.25">
      <c r="A691" s="20" t="str">
        <f ca="1">SUBSTITUTE(MID(_xlfn.FORMULATEXT(D691),4,4),"'","")</f>
        <v>210</v>
      </c>
      <c r="B691">
        <f>+'210'!A19</f>
        <v>17</v>
      </c>
      <c r="C691" t="str">
        <f>+'210'!B19</f>
        <v>Quercus sp.</v>
      </c>
      <c r="D691">
        <f>+'210'!C19</f>
        <v>19.600000000000001</v>
      </c>
      <c r="E691">
        <f>+'210'!D19</f>
        <v>5</v>
      </c>
      <c r="F691" t="str">
        <f>+'210'!E19</f>
        <v>---</v>
      </c>
      <c r="G691" t="str">
        <f>+'210'!F19</f>
        <v>Sano</v>
      </c>
      <c r="H691">
        <f>+'210'!G19</f>
        <v>0</v>
      </c>
      <c r="I691" t="str">
        <f>+'210'!H19</f>
        <v>B</v>
      </c>
      <c r="J691" t="str">
        <f>+'210'!I19</f>
        <v>Tuicican, Mala, Malacatancito, Huehuetenango</v>
      </c>
      <c r="K691" s="22">
        <f>+'210'!J19</f>
        <v>40711</v>
      </c>
      <c r="L691">
        <f>+'210'!K19</f>
        <v>0</v>
      </c>
      <c r="M691">
        <f>+'210'!L19</f>
        <v>210</v>
      </c>
      <c r="N691">
        <f>+'210'!M19</f>
        <v>394324</v>
      </c>
      <c r="O691">
        <f>+'210'!N19</f>
        <v>1683194</v>
      </c>
      <c r="P691">
        <f>+'210'!O19</f>
        <v>0</v>
      </c>
    </row>
    <row r="692" spans="1:16" x14ac:dyDescent="0.25">
      <c r="A692" s="20" t="str">
        <f ca="1">SUBSTITUTE(MID(_xlfn.FORMULATEXT(D692),4,4),"'","")</f>
        <v>210</v>
      </c>
      <c r="B692">
        <f>+'210'!A20</f>
        <v>18</v>
      </c>
      <c r="C692" t="str">
        <f>+'210'!B20</f>
        <v>Pinus sp.</v>
      </c>
      <c r="D692">
        <f>+'210'!C20</f>
        <v>25.2</v>
      </c>
      <c r="E692">
        <f>+'210'!D20</f>
        <v>18</v>
      </c>
      <c r="F692" t="str">
        <f>+'210'!E20</f>
        <v>---</v>
      </c>
      <c r="G692" t="str">
        <f>+'210'!F20</f>
        <v>Sano</v>
      </c>
      <c r="H692">
        <f>+'210'!G20</f>
        <v>0</v>
      </c>
      <c r="I692" t="str">
        <f>+'210'!H20</f>
        <v>B</v>
      </c>
      <c r="J692" t="str">
        <f>+'210'!I20</f>
        <v>Tuicican, Mala, Malacatancito, Huehuetenango</v>
      </c>
      <c r="K692" s="22">
        <f>+'210'!J20</f>
        <v>40711</v>
      </c>
      <c r="L692">
        <f>+'210'!K20</f>
        <v>0</v>
      </c>
      <c r="M692">
        <f>+'210'!L20</f>
        <v>210</v>
      </c>
      <c r="N692">
        <f>+'210'!M20</f>
        <v>394324</v>
      </c>
      <c r="O692">
        <f>+'210'!N20</f>
        <v>1683194</v>
      </c>
      <c r="P692">
        <f>+'210'!O20</f>
        <v>0</v>
      </c>
    </row>
    <row r="693" spans="1:16" x14ac:dyDescent="0.25">
      <c r="A693" s="20" t="str">
        <f ca="1">SUBSTITUTE(MID(_xlfn.FORMULATEXT(D693),4,4),"'","")</f>
        <v>210</v>
      </c>
      <c r="B693">
        <f>+'210'!A21</f>
        <v>19</v>
      </c>
      <c r="C693" t="str">
        <f>+'210'!B21</f>
        <v>Pinus sp.</v>
      </c>
      <c r="D693">
        <f>+'210'!C21</f>
        <v>23</v>
      </c>
      <c r="E693">
        <f>+'210'!D21</f>
        <v>12</v>
      </c>
      <c r="F693" t="str">
        <f>+'210'!E21</f>
        <v>---</v>
      </c>
      <c r="G693" t="str">
        <f>+'210'!F21</f>
        <v>Sano</v>
      </c>
      <c r="H693">
        <f>+'210'!G21</f>
        <v>0</v>
      </c>
      <c r="I693" t="str">
        <f>+'210'!H21</f>
        <v>B</v>
      </c>
      <c r="J693" t="str">
        <f>+'210'!I21</f>
        <v>Tuicican, Mala, Malacatancito, Huehuetenango</v>
      </c>
      <c r="K693" s="22">
        <f>+'210'!J21</f>
        <v>40711</v>
      </c>
      <c r="L693">
        <f>+'210'!K21</f>
        <v>0</v>
      </c>
      <c r="M693">
        <f>+'210'!L21</f>
        <v>210</v>
      </c>
      <c r="N693">
        <f>+'210'!M21</f>
        <v>394324</v>
      </c>
      <c r="O693">
        <f>+'210'!N21</f>
        <v>1683194</v>
      </c>
      <c r="P693">
        <f>+'210'!O21</f>
        <v>0</v>
      </c>
    </row>
    <row r="694" spans="1:16" x14ac:dyDescent="0.25">
      <c r="A694" s="20" t="str">
        <f ca="1">SUBSTITUTE(MID(_xlfn.FORMULATEXT(D694),4,4),"'","")</f>
        <v>210</v>
      </c>
      <c r="B694">
        <f>+'210'!A22</f>
        <v>20</v>
      </c>
      <c r="C694" t="str">
        <f>+'210'!B22</f>
        <v>Pinus sp.</v>
      </c>
      <c r="D694">
        <f>+'210'!C22</f>
        <v>18.7</v>
      </c>
      <c r="E694">
        <f>+'210'!D22</f>
        <v>12</v>
      </c>
      <c r="F694" t="str">
        <f>+'210'!E22</f>
        <v>---</v>
      </c>
      <c r="G694" t="str">
        <f>+'210'!F22</f>
        <v>Sano</v>
      </c>
      <c r="H694">
        <f>+'210'!G22</f>
        <v>0</v>
      </c>
      <c r="I694" t="str">
        <f>+'210'!H22</f>
        <v>B</v>
      </c>
      <c r="J694" t="str">
        <f>+'210'!I22</f>
        <v>Tuicican, Mala, Malacatancito, Huehuetenango</v>
      </c>
      <c r="K694" s="22">
        <f>+'210'!J22</f>
        <v>40711</v>
      </c>
      <c r="L694">
        <f>+'210'!K22</f>
        <v>0</v>
      </c>
      <c r="M694">
        <f>+'210'!L22</f>
        <v>210</v>
      </c>
      <c r="N694">
        <f>+'210'!M22</f>
        <v>394324</v>
      </c>
      <c r="O694">
        <f>+'210'!N22</f>
        <v>1683194</v>
      </c>
      <c r="P694">
        <f>+'210'!O22</f>
        <v>0</v>
      </c>
    </row>
    <row r="695" spans="1:16" x14ac:dyDescent="0.25">
      <c r="A695" s="20" t="str">
        <f ca="1">SUBSTITUTE(MID(_xlfn.FORMULATEXT(D695),4,4),"'","")</f>
        <v>210</v>
      </c>
      <c r="B695">
        <f>+'210'!A23</f>
        <v>21</v>
      </c>
      <c r="C695" t="str">
        <f>+'210'!B23</f>
        <v>Quercus sp.</v>
      </c>
      <c r="D695">
        <f>+'210'!C23</f>
        <v>18</v>
      </c>
      <c r="E695">
        <f>+'210'!D23</f>
        <v>23</v>
      </c>
      <c r="F695" t="str">
        <f>+'210'!E23</f>
        <v>---</v>
      </c>
      <c r="G695" t="str">
        <f>+'210'!F23</f>
        <v>Sano</v>
      </c>
      <c r="H695">
        <f>+'210'!G23</f>
        <v>0</v>
      </c>
      <c r="I695" t="str">
        <f>+'210'!H23</f>
        <v>B</v>
      </c>
      <c r="J695" t="str">
        <f>+'210'!I23</f>
        <v>Tuicican, Mala, Malacatancito, Huehuetenango</v>
      </c>
      <c r="K695" s="22">
        <f>+'210'!J23</f>
        <v>40711</v>
      </c>
      <c r="L695">
        <f>+'210'!K23</f>
        <v>0</v>
      </c>
      <c r="M695">
        <f>+'210'!L23</f>
        <v>210</v>
      </c>
      <c r="N695">
        <f>+'210'!M23</f>
        <v>394324</v>
      </c>
      <c r="O695">
        <f>+'210'!N23</f>
        <v>1683194</v>
      </c>
      <c r="P695">
        <f>+'210'!O23</f>
        <v>0</v>
      </c>
    </row>
    <row r="696" spans="1:16" x14ac:dyDescent="0.25">
      <c r="A696" s="20" t="str">
        <f ca="1">SUBSTITUTE(MID(_xlfn.FORMULATEXT(D696),4,4),"'","")</f>
        <v>210</v>
      </c>
      <c r="B696">
        <f>+'210'!A24</f>
        <v>22</v>
      </c>
      <c r="C696" t="str">
        <f>+'210'!B24</f>
        <v>Pinus sp.</v>
      </c>
      <c r="D696">
        <f>+'210'!C24</f>
        <v>21.2</v>
      </c>
      <c r="E696">
        <f>+'210'!D24</f>
        <v>12</v>
      </c>
      <c r="F696" t="str">
        <f>+'210'!E24</f>
        <v>---</v>
      </c>
      <c r="G696" t="str">
        <f>+'210'!F24</f>
        <v>Sano</v>
      </c>
      <c r="H696">
        <f>+'210'!G24</f>
        <v>0</v>
      </c>
      <c r="I696" t="str">
        <f>+'210'!H24</f>
        <v>B</v>
      </c>
      <c r="J696" t="str">
        <f>+'210'!I24</f>
        <v>Tuicican, Mala, Malacatancito, Huehuetenango</v>
      </c>
      <c r="K696" s="22">
        <f>+'210'!J24</f>
        <v>40711</v>
      </c>
      <c r="L696">
        <f>+'210'!K24</f>
        <v>0</v>
      </c>
      <c r="M696">
        <f>+'210'!L24</f>
        <v>210</v>
      </c>
      <c r="N696">
        <f>+'210'!M24</f>
        <v>394324</v>
      </c>
      <c r="O696">
        <f>+'210'!N24</f>
        <v>1683194</v>
      </c>
      <c r="P696">
        <f>+'210'!O24</f>
        <v>0</v>
      </c>
    </row>
    <row r="697" spans="1:16" x14ac:dyDescent="0.25">
      <c r="A697" s="20" t="str">
        <f ca="1">SUBSTITUTE(MID(_xlfn.FORMULATEXT(D697),4,4),"'","")</f>
        <v>210</v>
      </c>
      <c r="B697">
        <f>+'210'!A25</f>
        <v>23</v>
      </c>
      <c r="C697" t="str">
        <f>+'210'!B25</f>
        <v>Pinus sp.</v>
      </c>
      <c r="D697">
        <f>+'210'!C25</f>
        <v>12.8</v>
      </c>
      <c r="E697">
        <f>+'210'!D25</f>
        <v>6</v>
      </c>
      <c r="F697" t="str">
        <f>+'210'!E25</f>
        <v>---</v>
      </c>
      <c r="G697" t="str">
        <f>+'210'!F25</f>
        <v>Sano</v>
      </c>
      <c r="H697">
        <f>+'210'!G25</f>
        <v>0</v>
      </c>
      <c r="I697" t="str">
        <f>+'210'!H25</f>
        <v>B</v>
      </c>
      <c r="J697" t="str">
        <f>+'210'!I25</f>
        <v>Tuicican, Mala, Malacatancito, Huehuetenango</v>
      </c>
      <c r="K697" s="22">
        <f>+'210'!J25</f>
        <v>40711</v>
      </c>
      <c r="L697">
        <f>+'210'!K25</f>
        <v>0</v>
      </c>
      <c r="M697">
        <f>+'210'!L25</f>
        <v>210</v>
      </c>
      <c r="N697">
        <f>+'210'!M25</f>
        <v>394324</v>
      </c>
      <c r="O697">
        <f>+'210'!N25</f>
        <v>1683194</v>
      </c>
      <c r="P697">
        <f>+'210'!O25</f>
        <v>0</v>
      </c>
    </row>
    <row r="698" spans="1:16" x14ac:dyDescent="0.25">
      <c r="A698" s="20" t="str">
        <f ca="1">SUBSTITUTE(MID(_xlfn.FORMULATEXT(D698),4,4),"'","")</f>
        <v>211</v>
      </c>
      <c r="B698">
        <f>+'211'!A10</f>
        <v>0</v>
      </c>
      <c r="C698">
        <f>+'211'!B10</f>
        <v>0</v>
      </c>
      <c r="D698">
        <f>+'211'!C10</f>
        <v>0</v>
      </c>
      <c r="E698">
        <f>+'211'!D10</f>
        <v>0</v>
      </c>
      <c r="F698">
        <f>+'211'!E10</f>
        <v>0</v>
      </c>
      <c r="G698">
        <f>+'211'!F10</f>
        <v>0</v>
      </c>
      <c r="H698">
        <f>+'211'!G10</f>
        <v>0</v>
      </c>
      <c r="I698">
        <f>+'211'!H10</f>
        <v>0</v>
      </c>
      <c r="J698">
        <f>+'211'!I10</f>
        <v>0</v>
      </c>
      <c r="K698" s="22">
        <f>+'211'!J10</f>
        <v>0</v>
      </c>
      <c r="L698">
        <f>+'211'!K10</f>
        <v>0</v>
      </c>
      <c r="M698">
        <f>+'211'!L10</f>
        <v>0</v>
      </c>
      <c r="N698">
        <f>+'211'!M10</f>
        <v>0</v>
      </c>
      <c r="O698">
        <f>+'211'!N10</f>
        <v>0</v>
      </c>
      <c r="P698">
        <f>+'211'!O10</f>
        <v>0</v>
      </c>
    </row>
    <row r="699" spans="1:16" x14ac:dyDescent="0.25">
      <c r="A699" s="20" t="str">
        <f ca="1">SUBSTITUTE(MID(_xlfn.FORMULATEXT(D699),4,4),"'","")</f>
        <v>211</v>
      </c>
      <c r="B699">
        <f>+'211'!A3</f>
        <v>1</v>
      </c>
      <c r="C699" t="str">
        <f>+'211'!B3</f>
        <v>Pinus sp.</v>
      </c>
      <c r="D699">
        <f>+'211'!C3</f>
        <v>32</v>
      </c>
      <c r="E699">
        <f>+'211'!D3</f>
        <v>18</v>
      </c>
      <c r="F699">
        <f>+'211'!E3</f>
        <v>8</v>
      </c>
      <c r="G699" t="str">
        <f>+'211'!F3</f>
        <v>Sano</v>
      </c>
      <c r="H699">
        <f>+'211'!G3</f>
        <v>0</v>
      </c>
      <c r="I699" t="str">
        <f>+'211'!H3</f>
        <v>B</v>
      </c>
      <c r="J699" t="str">
        <f>+'211'!I3</f>
        <v>Tuicican, Mala, Malacatancito, Huehuetenango</v>
      </c>
      <c r="K699" s="22">
        <f>+'211'!J3</f>
        <v>40711</v>
      </c>
      <c r="L699">
        <f>+'211'!K3</f>
        <v>0</v>
      </c>
      <c r="M699">
        <f>+'211'!L3</f>
        <v>211</v>
      </c>
      <c r="N699">
        <f>+'211'!M3</f>
        <v>394095</v>
      </c>
      <c r="O699">
        <f>+'211'!N3</f>
        <v>1682819</v>
      </c>
      <c r="P699">
        <f>+'211'!O3</f>
        <v>0</v>
      </c>
    </row>
    <row r="700" spans="1:16" x14ac:dyDescent="0.25">
      <c r="A700" s="20" t="str">
        <f ca="1">SUBSTITUTE(MID(_xlfn.FORMULATEXT(D700),4,4),"'","")</f>
        <v>211</v>
      </c>
      <c r="B700">
        <f>+'211'!A4</f>
        <v>2</v>
      </c>
      <c r="C700" t="str">
        <f>+'211'!B4</f>
        <v>Pinus sp.</v>
      </c>
      <c r="D700">
        <f>+'211'!C4</f>
        <v>22</v>
      </c>
      <c r="E700">
        <f>+'211'!D4</f>
        <v>15</v>
      </c>
      <c r="F700">
        <f>+'211'!E4</f>
        <v>6</v>
      </c>
      <c r="G700" t="str">
        <f>+'211'!F4</f>
        <v>Sano</v>
      </c>
      <c r="H700">
        <f>+'211'!G4</f>
        <v>0</v>
      </c>
      <c r="I700" t="str">
        <f>+'211'!H4</f>
        <v>B</v>
      </c>
      <c r="J700" t="str">
        <f>+'211'!I4</f>
        <v>Tuicican, Mala, Malacatancito, Huehuetenango</v>
      </c>
      <c r="K700" s="22">
        <f>+'211'!J4</f>
        <v>40711</v>
      </c>
      <c r="L700">
        <f>+'211'!K4</f>
        <v>0</v>
      </c>
      <c r="M700">
        <f>+'211'!L4</f>
        <v>211</v>
      </c>
      <c r="N700">
        <f>+'211'!M4</f>
        <v>394095</v>
      </c>
      <c r="O700">
        <f>+'211'!N4</f>
        <v>1682819</v>
      </c>
      <c r="P700">
        <f>+'211'!O4</f>
        <v>0</v>
      </c>
    </row>
    <row r="701" spans="1:16" x14ac:dyDescent="0.25">
      <c r="A701" s="20" t="str">
        <f ca="1">SUBSTITUTE(MID(_xlfn.FORMULATEXT(D701),4,4),"'","")</f>
        <v>211</v>
      </c>
      <c r="B701">
        <f>+'211'!A5</f>
        <v>3</v>
      </c>
      <c r="C701" t="str">
        <f>+'211'!B5</f>
        <v>Pinus sp.</v>
      </c>
      <c r="D701">
        <f>+'211'!C5</f>
        <v>36.200000000000003</v>
      </c>
      <c r="E701">
        <f>+'211'!D5</f>
        <v>20</v>
      </c>
      <c r="F701">
        <f>+'211'!E5</f>
        <v>8</v>
      </c>
      <c r="G701" t="str">
        <f>+'211'!F5</f>
        <v>Sano</v>
      </c>
      <c r="H701">
        <f>+'211'!G5</f>
        <v>0</v>
      </c>
      <c r="I701" t="str">
        <f>+'211'!H5</f>
        <v>B</v>
      </c>
      <c r="J701" t="str">
        <f>+'211'!I5</f>
        <v>Tuicican, Mala, Malacatancito, Huehuetenango</v>
      </c>
      <c r="K701" s="22">
        <f>+'211'!J5</f>
        <v>40711</v>
      </c>
      <c r="L701">
        <f>+'211'!K5</f>
        <v>0</v>
      </c>
      <c r="M701">
        <f>+'211'!L5</f>
        <v>211</v>
      </c>
      <c r="N701">
        <f>+'211'!M5</f>
        <v>394095</v>
      </c>
      <c r="O701">
        <f>+'211'!N5</f>
        <v>1682819</v>
      </c>
      <c r="P701">
        <f>+'211'!O5</f>
        <v>0</v>
      </c>
    </row>
    <row r="702" spans="1:16" x14ac:dyDescent="0.25">
      <c r="A702" s="20" t="str">
        <f ca="1">SUBSTITUTE(MID(_xlfn.FORMULATEXT(D702),4,4),"'","")</f>
        <v>211</v>
      </c>
      <c r="B702">
        <f>+'211'!A6</f>
        <v>4</v>
      </c>
      <c r="C702" t="str">
        <f>+'211'!B6</f>
        <v>Pinus sp.</v>
      </c>
      <c r="D702">
        <f>+'211'!C6</f>
        <v>21.8</v>
      </c>
      <c r="E702">
        <f>+'211'!D6</f>
        <v>15</v>
      </c>
      <c r="F702">
        <f>+'211'!E6</f>
        <v>6</v>
      </c>
      <c r="G702" t="str">
        <f>+'211'!F6</f>
        <v>Sano</v>
      </c>
      <c r="H702">
        <f>+'211'!G6</f>
        <v>0</v>
      </c>
      <c r="I702" t="str">
        <f>+'211'!H6</f>
        <v>B</v>
      </c>
      <c r="J702" t="str">
        <f>+'211'!I6</f>
        <v>Tuicican, Mala, Malacatancito, Huehuetenango</v>
      </c>
      <c r="K702" s="22">
        <f>+'211'!J6</f>
        <v>40711</v>
      </c>
      <c r="L702">
        <f>+'211'!K6</f>
        <v>0</v>
      </c>
      <c r="M702">
        <f>+'211'!L6</f>
        <v>211</v>
      </c>
      <c r="N702">
        <f>+'211'!M6</f>
        <v>394095</v>
      </c>
      <c r="O702">
        <f>+'211'!N6</f>
        <v>1682819</v>
      </c>
      <c r="P702">
        <f>+'211'!O6</f>
        <v>0</v>
      </c>
    </row>
    <row r="703" spans="1:16" x14ac:dyDescent="0.25">
      <c r="A703" s="20" t="str">
        <f ca="1">SUBSTITUTE(MID(_xlfn.FORMULATEXT(D703),4,4),"'","")</f>
        <v>211</v>
      </c>
      <c r="B703">
        <f>+'211'!A7</f>
        <v>5</v>
      </c>
      <c r="C703" t="str">
        <f>+'211'!B7</f>
        <v>Pinus sp.</v>
      </c>
      <c r="D703">
        <f>+'211'!C7</f>
        <v>38.5</v>
      </c>
      <c r="E703">
        <f>+'211'!D7</f>
        <v>20</v>
      </c>
      <c r="F703">
        <f>+'211'!E7</f>
        <v>8</v>
      </c>
      <c r="G703" t="str">
        <f>+'211'!F7</f>
        <v>Sano</v>
      </c>
      <c r="H703">
        <f>+'211'!G7</f>
        <v>0</v>
      </c>
      <c r="I703" t="str">
        <f>+'211'!H7</f>
        <v>B</v>
      </c>
      <c r="J703" t="str">
        <f>+'211'!I7</f>
        <v>Tuicican, Mala, Malacatancito, Huehuetenango</v>
      </c>
      <c r="K703" s="22">
        <f>+'211'!J7</f>
        <v>40711</v>
      </c>
      <c r="L703">
        <f>+'211'!K7</f>
        <v>0</v>
      </c>
      <c r="M703">
        <f>+'211'!L7</f>
        <v>211</v>
      </c>
      <c r="N703">
        <f>+'211'!M7</f>
        <v>394095</v>
      </c>
      <c r="O703">
        <f>+'211'!N7</f>
        <v>1682819</v>
      </c>
      <c r="P703">
        <f>+'211'!O7</f>
        <v>0</v>
      </c>
    </row>
    <row r="704" spans="1:16" x14ac:dyDescent="0.25">
      <c r="A704" s="20" t="str">
        <f ca="1">SUBSTITUTE(MID(_xlfn.FORMULATEXT(D704),4,4),"'","")</f>
        <v>211</v>
      </c>
      <c r="B704">
        <f>+'211'!A8</f>
        <v>6</v>
      </c>
      <c r="C704" t="str">
        <f>+'211'!B8</f>
        <v>Pinus sp.</v>
      </c>
      <c r="D704">
        <f>+'211'!C8</f>
        <v>27.3</v>
      </c>
      <c r="E704">
        <f>+'211'!D8</f>
        <v>17</v>
      </c>
      <c r="F704">
        <f>+'211'!E8</f>
        <v>6</v>
      </c>
      <c r="G704" t="str">
        <f>+'211'!F8</f>
        <v>Sano</v>
      </c>
      <c r="H704">
        <f>+'211'!G8</f>
        <v>0</v>
      </c>
      <c r="I704" t="str">
        <f>+'211'!H8</f>
        <v>B</v>
      </c>
      <c r="J704" t="str">
        <f>+'211'!I8</f>
        <v>Tuicican, Mala, Malacatancito, Huehuetenango</v>
      </c>
      <c r="K704" s="22">
        <f>+'211'!J8</f>
        <v>40711</v>
      </c>
      <c r="L704">
        <f>+'211'!K8</f>
        <v>0</v>
      </c>
      <c r="M704">
        <f>+'211'!L8</f>
        <v>211</v>
      </c>
      <c r="N704">
        <f>+'211'!M8</f>
        <v>394095</v>
      </c>
      <c r="O704">
        <f>+'211'!N8</f>
        <v>1682819</v>
      </c>
      <c r="P704">
        <f>+'211'!O8</f>
        <v>0</v>
      </c>
    </row>
    <row r="705" spans="1:16" x14ac:dyDescent="0.25">
      <c r="A705" s="20" t="str">
        <f ca="1">SUBSTITUTE(MID(_xlfn.FORMULATEXT(D705),4,4),"'","")</f>
        <v>211</v>
      </c>
      <c r="B705">
        <f>+'211'!A9</f>
        <v>7</v>
      </c>
      <c r="C705" t="str">
        <f>+'211'!B9</f>
        <v>Pinus sp.</v>
      </c>
      <c r="D705">
        <f>+'211'!C9</f>
        <v>38.200000000000003</v>
      </c>
      <c r="E705">
        <f>+'211'!D9</f>
        <v>17</v>
      </c>
      <c r="F705">
        <f>+'211'!E9</f>
        <v>6</v>
      </c>
      <c r="G705" t="str">
        <f>+'211'!F9</f>
        <v>Sano</v>
      </c>
      <c r="H705">
        <f>+'211'!G9</f>
        <v>0</v>
      </c>
      <c r="I705" t="str">
        <f>+'211'!H9</f>
        <v>B</v>
      </c>
      <c r="J705" t="str">
        <f>+'211'!I9</f>
        <v>Tuicican, Mala, Malacatancito, Huehuetenango</v>
      </c>
      <c r="K705" s="22">
        <f>+'211'!J9</f>
        <v>40711</v>
      </c>
      <c r="L705">
        <f>+'211'!K9</f>
        <v>0</v>
      </c>
      <c r="M705">
        <f>+'211'!L9</f>
        <v>211</v>
      </c>
      <c r="N705">
        <f>+'211'!M9</f>
        <v>394095</v>
      </c>
      <c r="O705">
        <f>+'211'!N9</f>
        <v>1682819</v>
      </c>
      <c r="P705">
        <f>+'211'!O9</f>
        <v>0</v>
      </c>
    </row>
    <row r="706" spans="1:16" x14ac:dyDescent="0.25">
      <c r="A706" s="20" t="str">
        <f ca="1">SUBSTITUTE(MID(_xlfn.FORMULATEXT(D706),4,4),"'","")</f>
        <v>212</v>
      </c>
      <c r="B706">
        <f>+'212'!A29</f>
        <v>0</v>
      </c>
      <c r="C706">
        <f>+'212'!B29</f>
        <v>0</v>
      </c>
      <c r="D706">
        <f>+'212'!C29</f>
        <v>0</v>
      </c>
      <c r="E706">
        <f>+'212'!D29</f>
        <v>0</v>
      </c>
      <c r="F706">
        <f>+'212'!E29</f>
        <v>0</v>
      </c>
      <c r="G706">
        <f>+'212'!F29</f>
        <v>0</v>
      </c>
      <c r="H706">
        <f>+'212'!G29</f>
        <v>0</v>
      </c>
      <c r="I706">
        <f>+'212'!H29</f>
        <v>0</v>
      </c>
      <c r="J706">
        <f>+'212'!I29</f>
        <v>0</v>
      </c>
      <c r="K706" s="22">
        <f>+'212'!J29</f>
        <v>0</v>
      </c>
      <c r="L706">
        <f>+'212'!K29</f>
        <v>0</v>
      </c>
      <c r="M706">
        <f>+'212'!L29</f>
        <v>0</v>
      </c>
      <c r="N706">
        <f>+'212'!M29</f>
        <v>0</v>
      </c>
      <c r="O706">
        <f>+'212'!N29</f>
        <v>0</v>
      </c>
      <c r="P706">
        <f>+'212'!O29</f>
        <v>0</v>
      </c>
    </row>
    <row r="707" spans="1:16" x14ac:dyDescent="0.25">
      <c r="A707" s="20" t="str">
        <f ca="1">SUBSTITUTE(MID(_xlfn.FORMULATEXT(D707),4,4),"'","")</f>
        <v>212</v>
      </c>
      <c r="B707">
        <f>+'212'!A3</f>
        <v>1</v>
      </c>
      <c r="C707" t="str">
        <f>+'212'!B3</f>
        <v>Pinus sp.</v>
      </c>
      <c r="D707">
        <f>+'212'!C3</f>
        <v>32</v>
      </c>
      <c r="E707">
        <f>+'212'!D3</f>
        <v>16</v>
      </c>
      <c r="F707">
        <f>+'212'!E3</f>
        <v>8</v>
      </c>
      <c r="G707" t="str">
        <f>+'212'!F3</f>
        <v>Sano</v>
      </c>
      <c r="H707">
        <f>+'212'!G3</f>
        <v>0</v>
      </c>
      <c r="I707" t="str">
        <f>+'212'!H3</f>
        <v>B</v>
      </c>
      <c r="J707" t="str">
        <f>+'212'!I3</f>
        <v>Tuicican, Mala, Malacatancito, Huehuetenango</v>
      </c>
      <c r="K707" s="22">
        <f>+'212'!J3</f>
        <v>40711</v>
      </c>
      <c r="L707">
        <f>+'212'!K3</f>
        <v>0</v>
      </c>
      <c r="M707">
        <f>+'212'!L3</f>
        <v>212</v>
      </c>
      <c r="N707">
        <f>+'212'!M3</f>
        <v>393961</v>
      </c>
      <c r="O707">
        <f>+'212'!N3</f>
        <v>1682555</v>
      </c>
      <c r="P707">
        <f>+'212'!O3</f>
        <v>0</v>
      </c>
    </row>
    <row r="708" spans="1:16" x14ac:dyDescent="0.25">
      <c r="A708" s="20" t="str">
        <f ca="1">SUBSTITUTE(MID(_xlfn.FORMULATEXT(D708),4,4),"'","")</f>
        <v>212</v>
      </c>
      <c r="B708">
        <f>+'212'!A4</f>
        <v>2</v>
      </c>
      <c r="C708" t="str">
        <f>+'212'!B4</f>
        <v>Pinus sp.</v>
      </c>
      <c r="D708">
        <f>+'212'!C4</f>
        <v>27.8</v>
      </c>
      <c r="E708">
        <f>+'212'!D4</f>
        <v>16</v>
      </c>
      <c r="F708">
        <f>+'212'!E4</f>
        <v>8</v>
      </c>
      <c r="G708" t="str">
        <f>+'212'!F4</f>
        <v>Sano</v>
      </c>
      <c r="H708">
        <f>+'212'!G4</f>
        <v>0</v>
      </c>
      <c r="I708" t="str">
        <f>+'212'!H4</f>
        <v>B</v>
      </c>
      <c r="J708" t="str">
        <f>+'212'!I4</f>
        <v>Tuicican, Mala, Malacatancito, Huehuetenango</v>
      </c>
      <c r="K708" s="22">
        <f>+'212'!J4</f>
        <v>40711</v>
      </c>
      <c r="L708">
        <f>+'212'!K4</f>
        <v>0</v>
      </c>
      <c r="M708">
        <f>+'212'!L4</f>
        <v>212</v>
      </c>
      <c r="N708">
        <f>+'212'!M4</f>
        <v>393961</v>
      </c>
      <c r="O708">
        <f>+'212'!N4</f>
        <v>1682555</v>
      </c>
      <c r="P708">
        <f>+'212'!O4</f>
        <v>0</v>
      </c>
    </row>
    <row r="709" spans="1:16" x14ac:dyDescent="0.25">
      <c r="A709" s="20" t="str">
        <f ca="1">SUBSTITUTE(MID(_xlfn.FORMULATEXT(D709),4,4),"'","")</f>
        <v>212</v>
      </c>
      <c r="B709">
        <f>+'212'!A5</f>
        <v>3</v>
      </c>
      <c r="C709" t="str">
        <f>+'212'!B5</f>
        <v>Pinus sp.</v>
      </c>
      <c r="D709">
        <f>+'212'!C5</f>
        <v>28.6</v>
      </c>
      <c r="E709">
        <f>+'212'!D5</f>
        <v>15</v>
      </c>
      <c r="F709">
        <f>+'212'!E5</f>
        <v>7</v>
      </c>
      <c r="G709" t="str">
        <f>+'212'!F5</f>
        <v>Sano</v>
      </c>
      <c r="H709">
        <f>+'212'!G5</f>
        <v>0</v>
      </c>
      <c r="I709" t="str">
        <f>+'212'!H5</f>
        <v>B</v>
      </c>
      <c r="J709" t="str">
        <f>+'212'!I5</f>
        <v>Tuicican, Mala, Malacatancito, Huehuetenango</v>
      </c>
      <c r="K709" s="22">
        <f>+'212'!J5</f>
        <v>40711</v>
      </c>
      <c r="L709">
        <f>+'212'!K5</f>
        <v>0</v>
      </c>
      <c r="M709">
        <f>+'212'!L5</f>
        <v>212</v>
      </c>
      <c r="N709">
        <f>+'212'!M5</f>
        <v>393961</v>
      </c>
      <c r="O709">
        <f>+'212'!N5</f>
        <v>1682555</v>
      </c>
      <c r="P709">
        <f>+'212'!O5</f>
        <v>0</v>
      </c>
    </row>
    <row r="710" spans="1:16" x14ac:dyDescent="0.25">
      <c r="A710" s="20" t="str">
        <f ca="1">SUBSTITUTE(MID(_xlfn.FORMULATEXT(D710),4,4),"'","")</f>
        <v>212</v>
      </c>
      <c r="B710">
        <f>+'212'!A6</f>
        <v>4</v>
      </c>
      <c r="C710" t="str">
        <f>+'212'!B6</f>
        <v>Pinus sp.</v>
      </c>
      <c r="D710">
        <f>+'212'!C6</f>
        <v>19</v>
      </c>
      <c r="E710">
        <f>+'212'!D6</f>
        <v>15</v>
      </c>
      <c r="F710">
        <f>+'212'!E6</f>
        <v>7</v>
      </c>
      <c r="G710" t="str">
        <f>+'212'!F6</f>
        <v>Sano</v>
      </c>
      <c r="H710">
        <f>+'212'!G6</f>
        <v>0</v>
      </c>
      <c r="I710" t="str">
        <f>+'212'!H6</f>
        <v>B</v>
      </c>
      <c r="J710" t="str">
        <f>+'212'!I6</f>
        <v>Tuicican, Mala, Malacatancito, Huehuetenango</v>
      </c>
      <c r="K710" s="22">
        <f>+'212'!J6</f>
        <v>40711</v>
      </c>
      <c r="L710">
        <f>+'212'!K6</f>
        <v>0</v>
      </c>
      <c r="M710">
        <f>+'212'!L6</f>
        <v>212</v>
      </c>
      <c r="N710">
        <f>+'212'!M6</f>
        <v>393961</v>
      </c>
      <c r="O710">
        <f>+'212'!N6</f>
        <v>1682555</v>
      </c>
      <c r="P710">
        <f>+'212'!O6</f>
        <v>0</v>
      </c>
    </row>
    <row r="711" spans="1:16" x14ac:dyDescent="0.25">
      <c r="A711" s="20" t="str">
        <f ca="1">SUBSTITUTE(MID(_xlfn.FORMULATEXT(D711),4,4),"'","")</f>
        <v>212</v>
      </c>
      <c r="B711">
        <f>+'212'!A7</f>
        <v>5</v>
      </c>
      <c r="C711" t="str">
        <f>+'212'!B7</f>
        <v>Pinus sp.</v>
      </c>
      <c r="D711">
        <f>+'212'!C7</f>
        <v>35.200000000000003</v>
      </c>
      <c r="E711">
        <f>+'212'!D7</f>
        <v>15</v>
      </c>
      <c r="F711">
        <f>+'212'!E7</f>
        <v>7</v>
      </c>
      <c r="G711" t="str">
        <f>+'212'!F7</f>
        <v>Sano</v>
      </c>
      <c r="H711">
        <f>+'212'!G7</f>
        <v>0</v>
      </c>
      <c r="I711" t="str">
        <f>+'212'!H7</f>
        <v>B</v>
      </c>
      <c r="J711" t="str">
        <f>+'212'!I7</f>
        <v>Tuicican, Mala, Malacatancito, Huehuetenango</v>
      </c>
      <c r="K711" s="22">
        <f>+'212'!J7</f>
        <v>40711</v>
      </c>
      <c r="L711">
        <f>+'212'!K7</f>
        <v>0</v>
      </c>
      <c r="M711">
        <f>+'212'!L7</f>
        <v>212</v>
      </c>
      <c r="N711">
        <f>+'212'!M7</f>
        <v>393961</v>
      </c>
      <c r="O711">
        <f>+'212'!N7</f>
        <v>1682555</v>
      </c>
      <c r="P711">
        <f>+'212'!O7</f>
        <v>0</v>
      </c>
    </row>
    <row r="712" spans="1:16" x14ac:dyDescent="0.25">
      <c r="A712" s="20" t="str">
        <f ca="1">SUBSTITUTE(MID(_xlfn.FORMULATEXT(D712),4,4),"'","")</f>
        <v>212</v>
      </c>
      <c r="B712">
        <f>+'212'!A8</f>
        <v>6</v>
      </c>
      <c r="C712" t="str">
        <f>+'212'!B8</f>
        <v>Pinus sp.</v>
      </c>
      <c r="D712">
        <f>+'212'!C8</f>
        <v>44</v>
      </c>
      <c r="E712">
        <f>+'212'!D8</f>
        <v>17</v>
      </c>
      <c r="F712">
        <f>+'212'!E8</f>
        <v>8</v>
      </c>
      <c r="G712" t="str">
        <f>+'212'!F8</f>
        <v>Sano</v>
      </c>
      <c r="H712">
        <f>+'212'!G8</f>
        <v>0</v>
      </c>
      <c r="I712" t="str">
        <f>+'212'!H8</f>
        <v>B</v>
      </c>
      <c r="J712" t="str">
        <f>+'212'!I8</f>
        <v>Tuicican, Mala, Malacatancito, Huehuetenango</v>
      </c>
      <c r="K712" s="22">
        <f>+'212'!J8</f>
        <v>40711</v>
      </c>
      <c r="L712">
        <f>+'212'!K8</f>
        <v>0</v>
      </c>
      <c r="M712">
        <f>+'212'!L8</f>
        <v>212</v>
      </c>
      <c r="N712">
        <f>+'212'!M8</f>
        <v>393961</v>
      </c>
      <c r="O712">
        <f>+'212'!N8</f>
        <v>1682555</v>
      </c>
      <c r="P712">
        <f>+'212'!O8</f>
        <v>0</v>
      </c>
    </row>
    <row r="713" spans="1:16" x14ac:dyDescent="0.25">
      <c r="A713" s="20" t="str">
        <f ca="1">SUBSTITUTE(MID(_xlfn.FORMULATEXT(D713),4,4),"'","")</f>
        <v>212</v>
      </c>
      <c r="B713">
        <f>+'212'!A9</f>
        <v>7</v>
      </c>
      <c r="C713" t="str">
        <f>+'212'!B9</f>
        <v>Quercus sp.</v>
      </c>
      <c r="D713">
        <f>+'212'!C9</f>
        <v>18</v>
      </c>
      <c r="E713">
        <f>+'212'!D9</f>
        <v>7</v>
      </c>
      <c r="F713" t="str">
        <f>+'212'!E9</f>
        <v>---</v>
      </c>
      <c r="G713" t="str">
        <f>+'212'!F9</f>
        <v>Sano</v>
      </c>
      <c r="H713">
        <f>+'212'!G9</f>
        <v>0</v>
      </c>
      <c r="I713" t="str">
        <f>+'212'!H9</f>
        <v>B</v>
      </c>
      <c r="J713" t="str">
        <f>+'212'!I9</f>
        <v>Tuicican, Mala, Malacatancito, Huehuetenango</v>
      </c>
      <c r="K713" s="22">
        <f>+'212'!J9</f>
        <v>40711</v>
      </c>
      <c r="L713">
        <f>+'212'!K9</f>
        <v>0</v>
      </c>
      <c r="M713">
        <f>+'212'!L9</f>
        <v>212</v>
      </c>
      <c r="N713">
        <f>+'212'!M9</f>
        <v>393961</v>
      </c>
      <c r="O713">
        <f>+'212'!N9</f>
        <v>1682555</v>
      </c>
      <c r="P713">
        <f>+'212'!O9</f>
        <v>0</v>
      </c>
    </row>
    <row r="714" spans="1:16" x14ac:dyDescent="0.25">
      <c r="A714" s="20" t="str">
        <f ca="1">SUBSTITUTE(MID(_xlfn.FORMULATEXT(D714),4,4),"'","")</f>
        <v>212</v>
      </c>
      <c r="B714">
        <f>+'212'!A10</f>
        <v>8</v>
      </c>
      <c r="C714" t="str">
        <f>+'212'!B10</f>
        <v>Quercus sp.</v>
      </c>
      <c r="D714">
        <f>+'212'!C10</f>
        <v>13.5</v>
      </c>
      <c r="E714">
        <f>+'212'!D10</f>
        <v>7</v>
      </c>
      <c r="F714" t="str">
        <f>+'212'!E10</f>
        <v>---</v>
      </c>
      <c r="G714" t="str">
        <f>+'212'!F10</f>
        <v>Sano</v>
      </c>
      <c r="H714">
        <f>+'212'!G10</f>
        <v>0</v>
      </c>
      <c r="I714" t="str">
        <f>+'212'!H10</f>
        <v>B</v>
      </c>
      <c r="J714" t="str">
        <f>+'212'!I10</f>
        <v>Tuicican, Mala, Malacatancito, Huehuetenango</v>
      </c>
      <c r="K714" s="22">
        <f>+'212'!J10</f>
        <v>40711</v>
      </c>
      <c r="L714">
        <f>+'212'!K10</f>
        <v>0</v>
      </c>
      <c r="M714">
        <f>+'212'!L10</f>
        <v>212</v>
      </c>
      <c r="N714">
        <f>+'212'!M10</f>
        <v>393961</v>
      </c>
      <c r="O714">
        <f>+'212'!N10</f>
        <v>1682555</v>
      </c>
      <c r="P714">
        <f>+'212'!O10</f>
        <v>0</v>
      </c>
    </row>
    <row r="715" spans="1:16" x14ac:dyDescent="0.25">
      <c r="A715" s="20" t="str">
        <f ca="1">SUBSTITUTE(MID(_xlfn.FORMULATEXT(D715),4,4),"'","")</f>
        <v>212</v>
      </c>
      <c r="B715">
        <f>+'212'!A11</f>
        <v>9</v>
      </c>
      <c r="C715" t="str">
        <f>+'212'!B11</f>
        <v>Quercus sp.</v>
      </c>
      <c r="D715">
        <f>+'212'!C11</f>
        <v>25.2</v>
      </c>
      <c r="E715">
        <f>+'212'!D11</f>
        <v>8</v>
      </c>
      <c r="F715" t="str">
        <f>+'212'!E11</f>
        <v>---</v>
      </c>
      <c r="G715" t="str">
        <f>+'212'!F11</f>
        <v>Sano</v>
      </c>
      <c r="H715">
        <f>+'212'!G11</f>
        <v>0</v>
      </c>
      <c r="I715" t="str">
        <f>+'212'!H11</f>
        <v>B</v>
      </c>
      <c r="J715" t="str">
        <f>+'212'!I11</f>
        <v>Tuicican, Mala, Malacatancito, Huehuetenango</v>
      </c>
      <c r="K715" s="22">
        <f>+'212'!J11</f>
        <v>40711</v>
      </c>
      <c r="L715">
        <f>+'212'!K11</f>
        <v>0</v>
      </c>
      <c r="M715">
        <f>+'212'!L11</f>
        <v>212</v>
      </c>
      <c r="N715">
        <f>+'212'!M11</f>
        <v>393961</v>
      </c>
      <c r="O715">
        <f>+'212'!N11</f>
        <v>1682555</v>
      </c>
      <c r="P715">
        <f>+'212'!O11</f>
        <v>0</v>
      </c>
    </row>
    <row r="716" spans="1:16" x14ac:dyDescent="0.25">
      <c r="A716" s="20" t="str">
        <f ca="1">SUBSTITUTE(MID(_xlfn.FORMULATEXT(D716),4,4),"'","")</f>
        <v>212</v>
      </c>
      <c r="B716">
        <f>+'212'!A12</f>
        <v>10</v>
      </c>
      <c r="C716" t="str">
        <f>+'212'!B12</f>
        <v>Quercus sp.</v>
      </c>
      <c r="D716">
        <f>+'212'!C12</f>
        <v>15.5</v>
      </c>
      <c r="E716">
        <f>+'212'!D12</f>
        <v>9</v>
      </c>
      <c r="F716" t="str">
        <f>+'212'!E12</f>
        <v>---</v>
      </c>
      <c r="G716" t="str">
        <f>+'212'!F12</f>
        <v>Sano</v>
      </c>
      <c r="H716">
        <f>+'212'!G12</f>
        <v>0</v>
      </c>
      <c r="I716" t="str">
        <f>+'212'!H12</f>
        <v>B</v>
      </c>
      <c r="J716" t="str">
        <f>+'212'!I12</f>
        <v>Tuicican, Mala, Malacatancito, Huehuetenango</v>
      </c>
      <c r="K716" s="22">
        <f>+'212'!J12</f>
        <v>40711</v>
      </c>
      <c r="L716">
        <f>+'212'!K12</f>
        <v>0</v>
      </c>
      <c r="M716">
        <f>+'212'!L12</f>
        <v>212</v>
      </c>
      <c r="N716">
        <f>+'212'!M12</f>
        <v>393961</v>
      </c>
      <c r="O716">
        <f>+'212'!N12</f>
        <v>1682555</v>
      </c>
      <c r="P716">
        <f>+'212'!O12</f>
        <v>0</v>
      </c>
    </row>
    <row r="717" spans="1:16" x14ac:dyDescent="0.25">
      <c r="A717" s="20" t="str">
        <f ca="1">SUBSTITUTE(MID(_xlfn.FORMULATEXT(D717),4,4),"'","")</f>
        <v>212</v>
      </c>
      <c r="B717">
        <f>+'212'!A13</f>
        <v>11</v>
      </c>
      <c r="C717" t="str">
        <f>+'212'!B13</f>
        <v>Quercus sp.</v>
      </c>
      <c r="D717">
        <f>+'212'!C13</f>
        <v>19.7</v>
      </c>
      <c r="E717">
        <f>+'212'!D13</f>
        <v>9</v>
      </c>
      <c r="F717" t="str">
        <f>+'212'!E13</f>
        <v>---</v>
      </c>
      <c r="G717" t="str">
        <f>+'212'!F13</f>
        <v>Sano</v>
      </c>
      <c r="H717">
        <f>+'212'!G13</f>
        <v>0</v>
      </c>
      <c r="I717" t="str">
        <f>+'212'!H13</f>
        <v>B</v>
      </c>
      <c r="J717" t="str">
        <f>+'212'!I13</f>
        <v>Tuicican, Mala, Malacatancito, Huehuetenango</v>
      </c>
      <c r="K717" s="22">
        <f>+'212'!J13</f>
        <v>40711</v>
      </c>
      <c r="L717">
        <f>+'212'!K13</f>
        <v>0</v>
      </c>
      <c r="M717">
        <f>+'212'!L13</f>
        <v>212</v>
      </c>
      <c r="N717">
        <f>+'212'!M13</f>
        <v>393961</v>
      </c>
      <c r="O717">
        <f>+'212'!N13</f>
        <v>1682555</v>
      </c>
      <c r="P717">
        <f>+'212'!O13</f>
        <v>0</v>
      </c>
    </row>
    <row r="718" spans="1:16" x14ac:dyDescent="0.25">
      <c r="A718" s="20" t="str">
        <f ca="1">SUBSTITUTE(MID(_xlfn.FORMULATEXT(D718),4,4),"'","")</f>
        <v>212</v>
      </c>
      <c r="B718">
        <f>+'212'!A14</f>
        <v>12</v>
      </c>
      <c r="C718" t="str">
        <f>+'212'!B14</f>
        <v>Quercus sp.</v>
      </c>
      <c r="D718">
        <f>+'212'!C14</f>
        <v>15</v>
      </c>
      <c r="E718">
        <f>+'212'!D14</f>
        <v>9</v>
      </c>
      <c r="F718" t="str">
        <f>+'212'!E14</f>
        <v>---</v>
      </c>
      <c r="G718" t="str">
        <f>+'212'!F14</f>
        <v>Sano</v>
      </c>
      <c r="H718">
        <f>+'212'!G14</f>
        <v>0</v>
      </c>
      <c r="I718" t="str">
        <f>+'212'!H14</f>
        <v>B</v>
      </c>
      <c r="J718" t="str">
        <f>+'212'!I14</f>
        <v>Tuicican, Mala, Malacatancito, Huehuetenango</v>
      </c>
      <c r="K718" s="22">
        <f>+'212'!J14</f>
        <v>40711</v>
      </c>
      <c r="L718">
        <f>+'212'!K14</f>
        <v>0</v>
      </c>
      <c r="M718">
        <f>+'212'!L14</f>
        <v>212</v>
      </c>
      <c r="N718">
        <f>+'212'!M14</f>
        <v>393961</v>
      </c>
      <c r="O718">
        <f>+'212'!N14</f>
        <v>1682555</v>
      </c>
      <c r="P718">
        <f>+'212'!O14</f>
        <v>0</v>
      </c>
    </row>
    <row r="719" spans="1:16" x14ac:dyDescent="0.25">
      <c r="A719" s="20" t="str">
        <f ca="1">SUBSTITUTE(MID(_xlfn.FORMULATEXT(D719),4,4),"'","")</f>
        <v>212</v>
      </c>
      <c r="B719">
        <f>+'212'!A15</f>
        <v>13</v>
      </c>
      <c r="C719" t="str">
        <f>+'212'!B15</f>
        <v>Quercus sp.</v>
      </c>
      <c r="D719">
        <f>+'212'!C15</f>
        <v>17.7</v>
      </c>
      <c r="E719">
        <f>+'212'!D15</f>
        <v>8</v>
      </c>
      <c r="F719" t="str">
        <f>+'212'!E15</f>
        <v>---</v>
      </c>
      <c r="G719" t="str">
        <f>+'212'!F15</f>
        <v>Sano</v>
      </c>
      <c r="H719">
        <f>+'212'!G15</f>
        <v>0</v>
      </c>
      <c r="I719" t="str">
        <f>+'212'!H15</f>
        <v>B</v>
      </c>
      <c r="J719" t="str">
        <f>+'212'!I15</f>
        <v>Tuicican, Mala, Malacatancito, Huehuetenango</v>
      </c>
      <c r="K719" s="22">
        <f>+'212'!J15</f>
        <v>40711</v>
      </c>
      <c r="L719">
        <f>+'212'!K15</f>
        <v>0</v>
      </c>
      <c r="M719">
        <f>+'212'!L15</f>
        <v>212</v>
      </c>
      <c r="N719">
        <f>+'212'!M15</f>
        <v>393961</v>
      </c>
      <c r="O719">
        <f>+'212'!N15</f>
        <v>1682555</v>
      </c>
      <c r="P719">
        <f>+'212'!O15</f>
        <v>0</v>
      </c>
    </row>
    <row r="720" spans="1:16" x14ac:dyDescent="0.25">
      <c r="A720" s="20" t="str">
        <f ca="1">SUBSTITUTE(MID(_xlfn.FORMULATEXT(D720),4,4),"'","")</f>
        <v>212</v>
      </c>
      <c r="B720">
        <f>+'212'!A16</f>
        <v>14</v>
      </c>
      <c r="C720" t="str">
        <f>+'212'!B16</f>
        <v>Quercus sp.</v>
      </c>
      <c r="D720">
        <f>+'212'!C16</f>
        <v>16.3</v>
      </c>
      <c r="E720">
        <f>+'212'!D16</f>
        <v>6</v>
      </c>
      <c r="F720" t="str">
        <f>+'212'!E16</f>
        <v>---</v>
      </c>
      <c r="G720" t="str">
        <f>+'212'!F16</f>
        <v>Sano</v>
      </c>
      <c r="H720">
        <f>+'212'!G16</f>
        <v>0</v>
      </c>
      <c r="I720" t="str">
        <f>+'212'!H16</f>
        <v>B</v>
      </c>
      <c r="J720" t="str">
        <f>+'212'!I16</f>
        <v>Tuicican, Mala, Malacatancito, Huehuetenango</v>
      </c>
      <c r="K720" s="22">
        <f>+'212'!J16</f>
        <v>40711</v>
      </c>
      <c r="L720">
        <f>+'212'!K16</f>
        <v>0</v>
      </c>
      <c r="M720">
        <f>+'212'!L16</f>
        <v>212</v>
      </c>
      <c r="N720">
        <f>+'212'!M16</f>
        <v>393961</v>
      </c>
      <c r="O720">
        <f>+'212'!N16</f>
        <v>1682555</v>
      </c>
      <c r="P720">
        <f>+'212'!O16</f>
        <v>0</v>
      </c>
    </row>
    <row r="721" spans="1:16" x14ac:dyDescent="0.25">
      <c r="A721" s="20" t="str">
        <f ca="1">SUBSTITUTE(MID(_xlfn.FORMULATEXT(D721),4,4),"'","")</f>
        <v>212</v>
      </c>
      <c r="B721">
        <f>+'212'!A17</f>
        <v>15</v>
      </c>
      <c r="C721" t="str">
        <f>+'212'!B17</f>
        <v>Quercus sp.</v>
      </c>
      <c r="D721">
        <f>+'212'!C17</f>
        <v>15</v>
      </c>
      <c r="E721">
        <f>+'212'!D17</f>
        <v>7</v>
      </c>
      <c r="F721" t="str">
        <f>+'212'!E17</f>
        <v>---</v>
      </c>
      <c r="G721" t="str">
        <f>+'212'!F17</f>
        <v>Sano</v>
      </c>
      <c r="H721">
        <f>+'212'!G17</f>
        <v>0</v>
      </c>
      <c r="I721" t="str">
        <f>+'212'!H17</f>
        <v>B</v>
      </c>
      <c r="J721" t="str">
        <f>+'212'!I17</f>
        <v>Tuicican, Mala, Malacatancito, Huehuetenango</v>
      </c>
      <c r="K721" s="22">
        <f>+'212'!J17</f>
        <v>40711</v>
      </c>
      <c r="L721">
        <f>+'212'!K17</f>
        <v>0</v>
      </c>
      <c r="M721">
        <f>+'212'!L17</f>
        <v>212</v>
      </c>
      <c r="N721">
        <f>+'212'!M17</f>
        <v>393961</v>
      </c>
      <c r="O721">
        <f>+'212'!N17</f>
        <v>1682555</v>
      </c>
      <c r="P721">
        <f>+'212'!O17</f>
        <v>0</v>
      </c>
    </row>
    <row r="722" spans="1:16" x14ac:dyDescent="0.25">
      <c r="A722" s="20" t="str">
        <f ca="1">SUBSTITUTE(MID(_xlfn.FORMULATEXT(D722),4,4),"'","")</f>
        <v>212</v>
      </c>
      <c r="B722">
        <f>+'212'!A18</f>
        <v>16</v>
      </c>
      <c r="C722" t="str">
        <f>+'212'!B18</f>
        <v>Quercus sp.</v>
      </c>
      <c r="D722">
        <f>+'212'!C18</f>
        <v>20</v>
      </c>
      <c r="E722">
        <f>+'212'!D18</f>
        <v>10</v>
      </c>
      <c r="F722" t="str">
        <f>+'212'!E18</f>
        <v>---</v>
      </c>
      <c r="G722" t="str">
        <f>+'212'!F18</f>
        <v>Sano</v>
      </c>
      <c r="H722">
        <f>+'212'!G18</f>
        <v>0</v>
      </c>
      <c r="I722" t="str">
        <f>+'212'!H18</f>
        <v>B</v>
      </c>
      <c r="J722" t="str">
        <f>+'212'!I18</f>
        <v>Tuicican, Mala, Malacatancito, Huehuetenango</v>
      </c>
      <c r="K722" s="22">
        <f>+'212'!J18</f>
        <v>40711</v>
      </c>
      <c r="L722">
        <f>+'212'!K18</f>
        <v>0</v>
      </c>
      <c r="M722">
        <f>+'212'!L18</f>
        <v>212</v>
      </c>
      <c r="N722">
        <f>+'212'!M18</f>
        <v>393961</v>
      </c>
      <c r="O722">
        <f>+'212'!N18</f>
        <v>1682555</v>
      </c>
      <c r="P722">
        <f>+'212'!O18</f>
        <v>0</v>
      </c>
    </row>
    <row r="723" spans="1:16" x14ac:dyDescent="0.25">
      <c r="A723" s="20" t="str">
        <f ca="1">SUBSTITUTE(MID(_xlfn.FORMULATEXT(D723),4,4),"'","")</f>
        <v>212</v>
      </c>
      <c r="B723">
        <f>+'212'!A19</f>
        <v>17</v>
      </c>
      <c r="C723" t="str">
        <f>+'212'!B19</f>
        <v>Quercus sp.</v>
      </c>
      <c r="D723">
        <f>+'212'!C19</f>
        <v>19</v>
      </c>
      <c r="E723">
        <f>+'212'!D19</f>
        <v>10</v>
      </c>
      <c r="F723" t="str">
        <f>+'212'!E19</f>
        <v>---</v>
      </c>
      <c r="G723" t="str">
        <f>+'212'!F19</f>
        <v>Sano</v>
      </c>
      <c r="H723">
        <f>+'212'!G19</f>
        <v>0</v>
      </c>
      <c r="I723" t="str">
        <f>+'212'!H19</f>
        <v>B</v>
      </c>
      <c r="J723" t="str">
        <f>+'212'!I19</f>
        <v>Tuicican, Mala, Malacatancito, Huehuetenango</v>
      </c>
      <c r="K723" s="22">
        <f>+'212'!J19</f>
        <v>40711</v>
      </c>
      <c r="L723">
        <f>+'212'!K19</f>
        <v>0</v>
      </c>
      <c r="M723">
        <f>+'212'!L19</f>
        <v>212</v>
      </c>
      <c r="N723">
        <f>+'212'!M19</f>
        <v>393961</v>
      </c>
      <c r="O723">
        <f>+'212'!N19</f>
        <v>1682555</v>
      </c>
      <c r="P723">
        <f>+'212'!O19</f>
        <v>0</v>
      </c>
    </row>
    <row r="724" spans="1:16" x14ac:dyDescent="0.25">
      <c r="A724" s="20" t="str">
        <f ca="1">SUBSTITUTE(MID(_xlfn.FORMULATEXT(D724),4,4),"'","")</f>
        <v>212</v>
      </c>
      <c r="B724">
        <f>+'212'!A20</f>
        <v>18</v>
      </c>
      <c r="C724" t="str">
        <f>+'212'!B20</f>
        <v>Quercus sp.</v>
      </c>
      <c r="D724">
        <f>+'212'!C20</f>
        <v>12</v>
      </c>
      <c r="E724">
        <f>+'212'!D20</f>
        <v>5</v>
      </c>
      <c r="F724" t="str">
        <f>+'212'!E20</f>
        <v>---</v>
      </c>
      <c r="G724" t="str">
        <f>+'212'!F20</f>
        <v>Sano</v>
      </c>
      <c r="H724">
        <f>+'212'!G20</f>
        <v>0</v>
      </c>
      <c r="I724" t="str">
        <f>+'212'!H20</f>
        <v>B</v>
      </c>
      <c r="J724" t="str">
        <f>+'212'!I20</f>
        <v>Tuicican, Mala, Malacatancito, Huehuetenango</v>
      </c>
      <c r="K724" s="22">
        <f>+'212'!J20</f>
        <v>40711</v>
      </c>
      <c r="L724">
        <f>+'212'!K20</f>
        <v>0</v>
      </c>
      <c r="M724">
        <f>+'212'!L20</f>
        <v>212</v>
      </c>
      <c r="N724">
        <f>+'212'!M20</f>
        <v>393961</v>
      </c>
      <c r="O724">
        <f>+'212'!N20</f>
        <v>1682555</v>
      </c>
      <c r="P724">
        <f>+'212'!O20</f>
        <v>0</v>
      </c>
    </row>
    <row r="725" spans="1:16" x14ac:dyDescent="0.25">
      <c r="A725" s="20" t="str">
        <f ca="1">SUBSTITUTE(MID(_xlfn.FORMULATEXT(D725),4,4),"'","")</f>
        <v>212</v>
      </c>
      <c r="B725">
        <f>+'212'!A21</f>
        <v>19</v>
      </c>
      <c r="C725" t="str">
        <f>+'212'!B21</f>
        <v>Quercus sp.</v>
      </c>
      <c r="D725">
        <f>+'212'!C21</f>
        <v>26</v>
      </c>
      <c r="E725">
        <f>+'212'!D21</f>
        <v>7</v>
      </c>
      <c r="F725" t="str">
        <f>+'212'!E21</f>
        <v>---</v>
      </c>
      <c r="G725" t="str">
        <f>+'212'!F21</f>
        <v>Sano</v>
      </c>
      <c r="H725">
        <f>+'212'!G21</f>
        <v>0</v>
      </c>
      <c r="I725" t="str">
        <f>+'212'!H21</f>
        <v>B</v>
      </c>
      <c r="J725" t="str">
        <f>+'212'!I21</f>
        <v>Tuicican, Mala, Malacatancito, Huehuetenango</v>
      </c>
      <c r="K725" s="22">
        <f>+'212'!J21</f>
        <v>40711</v>
      </c>
      <c r="L725">
        <f>+'212'!K21</f>
        <v>0</v>
      </c>
      <c r="M725">
        <f>+'212'!L21</f>
        <v>212</v>
      </c>
      <c r="N725">
        <f>+'212'!M21</f>
        <v>393961</v>
      </c>
      <c r="O725">
        <f>+'212'!N21</f>
        <v>1682555</v>
      </c>
      <c r="P725">
        <f>+'212'!O21</f>
        <v>0</v>
      </c>
    </row>
    <row r="726" spans="1:16" x14ac:dyDescent="0.25">
      <c r="A726" s="20" t="str">
        <f ca="1">SUBSTITUTE(MID(_xlfn.FORMULATEXT(D726),4,4),"'","")</f>
        <v>212</v>
      </c>
      <c r="B726">
        <f>+'212'!A22</f>
        <v>20</v>
      </c>
      <c r="C726" t="str">
        <f>+'212'!B22</f>
        <v>Quercus sp.</v>
      </c>
      <c r="D726">
        <f>+'212'!C22</f>
        <v>18</v>
      </c>
      <c r="E726">
        <f>+'212'!D22</f>
        <v>9</v>
      </c>
      <c r="F726" t="str">
        <f>+'212'!E22</f>
        <v>---</v>
      </c>
      <c r="G726" t="str">
        <f>+'212'!F22</f>
        <v>Sano</v>
      </c>
      <c r="H726">
        <f>+'212'!G22</f>
        <v>0</v>
      </c>
      <c r="I726" t="str">
        <f>+'212'!H22</f>
        <v>B</v>
      </c>
      <c r="J726" t="str">
        <f>+'212'!I22</f>
        <v>Tuicican, Mala, Malacatancito, Huehuetenango</v>
      </c>
      <c r="K726" s="22">
        <f>+'212'!J22</f>
        <v>40711</v>
      </c>
      <c r="L726">
        <f>+'212'!K22</f>
        <v>0</v>
      </c>
      <c r="M726">
        <f>+'212'!L22</f>
        <v>212</v>
      </c>
      <c r="N726">
        <f>+'212'!M22</f>
        <v>393961</v>
      </c>
      <c r="O726">
        <f>+'212'!N22</f>
        <v>1682555</v>
      </c>
      <c r="P726">
        <f>+'212'!O22</f>
        <v>0</v>
      </c>
    </row>
    <row r="727" spans="1:16" x14ac:dyDescent="0.25">
      <c r="A727" s="20" t="str">
        <f ca="1">SUBSTITUTE(MID(_xlfn.FORMULATEXT(D727),4,4),"'","")</f>
        <v>212</v>
      </c>
      <c r="B727">
        <f>+'212'!A23</f>
        <v>21</v>
      </c>
      <c r="C727" t="str">
        <f>+'212'!B23</f>
        <v>Quercus sp.</v>
      </c>
      <c r="D727">
        <f>+'212'!C23</f>
        <v>17.600000000000001</v>
      </c>
      <c r="E727">
        <f>+'212'!D23</f>
        <v>7</v>
      </c>
      <c r="F727" t="str">
        <f>+'212'!E23</f>
        <v>---</v>
      </c>
      <c r="G727" t="str">
        <f>+'212'!F23</f>
        <v>Sano</v>
      </c>
      <c r="H727">
        <f>+'212'!G23</f>
        <v>0</v>
      </c>
      <c r="I727" t="str">
        <f>+'212'!H23</f>
        <v>B</v>
      </c>
      <c r="J727" t="str">
        <f>+'212'!I23</f>
        <v>Tuicican, Mala, Malacatancito, Huehuetenango</v>
      </c>
      <c r="K727" s="22">
        <f>+'212'!J23</f>
        <v>40711</v>
      </c>
      <c r="L727">
        <f>+'212'!K23</f>
        <v>0</v>
      </c>
      <c r="M727">
        <f>+'212'!L23</f>
        <v>212</v>
      </c>
      <c r="N727">
        <f>+'212'!M23</f>
        <v>393961</v>
      </c>
      <c r="O727">
        <f>+'212'!N23</f>
        <v>1682555</v>
      </c>
      <c r="P727">
        <f>+'212'!O23</f>
        <v>0</v>
      </c>
    </row>
    <row r="728" spans="1:16" x14ac:dyDescent="0.25">
      <c r="A728" s="20" t="str">
        <f ca="1">SUBSTITUTE(MID(_xlfn.FORMULATEXT(D728),4,4),"'","")</f>
        <v>212</v>
      </c>
      <c r="B728">
        <f>+'212'!A24</f>
        <v>22</v>
      </c>
      <c r="C728" t="str">
        <f>+'212'!B24</f>
        <v>Quercus sp.</v>
      </c>
      <c r="D728">
        <f>+'212'!C24</f>
        <v>13.4</v>
      </c>
      <c r="E728">
        <f>+'212'!D24</f>
        <v>6</v>
      </c>
      <c r="F728" t="str">
        <f>+'212'!E24</f>
        <v>---</v>
      </c>
      <c r="G728" t="str">
        <f>+'212'!F24</f>
        <v>Sano</v>
      </c>
      <c r="H728">
        <f>+'212'!G24</f>
        <v>0</v>
      </c>
      <c r="I728" t="str">
        <f>+'212'!H24</f>
        <v>B</v>
      </c>
      <c r="J728" t="str">
        <f>+'212'!I24</f>
        <v>Tuicican, Mala, Malacatancito, Huehuetenango</v>
      </c>
      <c r="K728" s="22">
        <f>+'212'!J24</f>
        <v>40711</v>
      </c>
      <c r="L728">
        <f>+'212'!K24</f>
        <v>0</v>
      </c>
      <c r="M728">
        <f>+'212'!L24</f>
        <v>212</v>
      </c>
      <c r="N728">
        <f>+'212'!M24</f>
        <v>393961</v>
      </c>
      <c r="O728">
        <f>+'212'!N24</f>
        <v>1682555</v>
      </c>
      <c r="P728">
        <f>+'212'!O24</f>
        <v>0</v>
      </c>
    </row>
    <row r="729" spans="1:16" x14ac:dyDescent="0.25">
      <c r="A729" s="20" t="str">
        <f ca="1">SUBSTITUTE(MID(_xlfn.FORMULATEXT(D729),4,4),"'","")</f>
        <v>212</v>
      </c>
      <c r="B729">
        <f>+'212'!A25</f>
        <v>23</v>
      </c>
      <c r="C729" t="str">
        <f>+'212'!B25</f>
        <v>Quercus sp.</v>
      </c>
      <c r="D729">
        <f>+'212'!C25</f>
        <v>37.5</v>
      </c>
      <c r="E729">
        <f>+'212'!D25</f>
        <v>11</v>
      </c>
      <c r="F729" t="str">
        <f>+'212'!E25</f>
        <v>---</v>
      </c>
      <c r="G729" t="str">
        <f>+'212'!F25</f>
        <v>Sano</v>
      </c>
      <c r="H729">
        <f>+'212'!G25</f>
        <v>0</v>
      </c>
      <c r="I729" t="str">
        <f>+'212'!H25</f>
        <v>B</v>
      </c>
      <c r="J729" t="str">
        <f>+'212'!I25</f>
        <v>Tuicican, Mala, Malacatancito, Huehuetenango</v>
      </c>
      <c r="K729" s="22">
        <f>+'212'!J25</f>
        <v>40711</v>
      </c>
      <c r="L729">
        <f>+'212'!K25</f>
        <v>0</v>
      </c>
      <c r="M729">
        <f>+'212'!L25</f>
        <v>212</v>
      </c>
      <c r="N729">
        <f>+'212'!M25</f>
        <v>393961</v>
      </c>
      <c r="O729">
        <f>+'212'!N25</f>
        <v>1682555</v>
      </c>
      <c r="P729">
        <f>+'212'!O25</f>
        <v>0</v>
      </c>
    </row>
    <row r="730" spans="1:16" x14ac:dyDescent="0.25">
      <c r="A730" s="20" t="str">
        <f ca="1">SUBSTITUTE(MID(_xlfn.FORMULATEXT(D730),4,4),"'","")</f>
        <v>212</v>
      </c>
      <c r="B730">
        <f>+'212'!A26</f>
        <v>24</v>
      </c>
      <c r="C730" t="str">
        <f>+'212'!B26</f>
        <v>Quercus sp.</v>
      </c>
      <c r="D730">
        <f>+'212'!C26</f>
        <v>12</v>
      </c>
      <c r="E730">
        <f>+'212'!D26</f>
        <v>6</v>
      </c>
      <c r="F730" t="str">
        <f>+'212'!E26</f>
        <v>---</v>
      </c>
      <c r="G730" t="str">
        <f>+'212'!F26</f>
        <v>Sano</v>
      </c>
      <c r="H730">
        <f>+'212'!G26</f>
        <v>0</v>
      </c>
      <c r="I730" t="str">
        <f>+'212'!H26</f>
        <v>B</v>
      </c>
      <c r="J730" t="str">
        <f>+'212'!I26</f>
        <v>Tuicican, Mala, Malacatancito, Huehuetenango</v>
      </c>
      <c r="K730" s="22">
        <f>+'212'!J26</f>
        <v>40711</v>
      </c>
      <c r="L730">
        <f>+'212'!K26</f>
        <v>0</v>
      </c>
      <c r="M730">
        <f>+'212'!L26</f>
        <v>212</v>
      </c>
      <c r="N730">
        <f>+'212'!M26</f>
        <v>393961</v>
      </c>
      <c r="O730">
        <f>+'212'!N26</f>
        <v>1682555</v>
      </c>
      <c r="P730">
        <f>+'212'!O26</f>
        <v>0</v>
      </c>
    </row>
    <row r="731" spans="1:16" x14ac:dyDescent="0.25">
      <c r="A731" s="20" t="str">
        <f ca="1">SUBSTITUTE(MID(_xlfn.FORMULATEXT(D731),4,4),"'","")</f>
        <v>212</v>
      </c>
      <c r="B731">
        <f>+'212'!A27</f>
        <v>25</v>
      </c>
      <c r="C731" t="str">
        <f>+'212'!B27</f>
        <v>Quercus sp.</v>
      </c>
      <c r="D731">
        <f>+'212'!C27</f>
        <v>16.5</v>
      </c>
      <c r="E731">
        <f>+'212'!D27</f>
        <v>6</v>
      </c>
      <c r="F731" t="str">
        <f>+'212'!E27</f>
        <v>---</v>
      </c>
      <c r="G731" t="str">
        <f>+'212'!F27</f>
        <v>Sano</v>
      </c>
      <c r="H731">
        <f>+'212'!G27</f>
        <v>0</v>
      </c>
      <c r="I731" t="str">
        <f>+'212'!H27</f>
        <v>B</v>
      </c>
      <c r="J731" t="str">
        <f>+'212'!I27</f>
        <v>Tuicican, Mala, Malacatancito, Huehuetenango</v>
      </c>
      <c r="K731" s="22">
        <f>+'212'!J27</f>
        <v>40711</v>
      </c>
      <c r="L731">
        <f>+'212'!K27</f>
        <v>0</v>
      </c>
      <c r="M731">
        <f>+'212'!L27</f>
        <v>212</v>
      </c>
      <c r="N731">
        <f>+'212'!M27</f>
        <v>393961</v>
      </c>
      <c r="O731">
        <f>+'212'!N27</f>
        <v>1682555</v>
      </c>
      <c r="P731">
        <f>+'212'!O27</f>
        <v>0</v>
      </c>
    </row>
    <row r="732" spans="1:16" x14ac:dyDescent="0.25">
      <c r="A732" s="20" t="str">
        <f ca="1">SUBSTITUTE(MID(_xlfn.FORMULATEXT(D732),4,4),"'","")</f>
        <v>212</v>
      </c>
      <c r="B732">
        <f>+'212'!A28</f>
        <v>26</v>
      </c>
      <c r="C732" t="str">
        <f>+'212'!B28</f>
        <v>Quercus sp.</v>
      </c>
      <c r="D732">
        <f>+'212'!C28</f>
        <v>23</v>
      </c>
      <c r="E732">
        <f>+'212'!D28</f>
        <v>8</v>
      </c>
      <c r="F732" t="str">
        <f>+'212'!E28</f>
        <v>---</v>
      </c>
      <c r="G732" t="str">
        <f>+'212'!F28</f>
        <v>Sano</v>
      </c>
      <c r="H732">
        <f>+'212'!G28</f>
        <v>0</v>
      </c>
      <c r="I732" t="str">
        <f>+'212'!H28</f>
        <v>B</v>
      </c>
      <c r="J732" t="str">
        <f>+'212'!I28</f>
        <v>Tuicican, Mala, Malacatancito, Huehuetenango</v>
      </c>
      <c r="K732" s="22">
        <f>+'212'!J28</f>
        <v>40711</v>
      </c>
      <c r="L732">
        <f>+'212'!K28</f>
        <v>0</v>
      </c>
      <c r="M732">
        <f>+'212'!L28</f>
        <v>212</v>
      </c>
      <c r="N732">
        <f>+'212'!M28</f>
        <v>393961</v>
      </c>
      <c r="O732">
        <f>+'212'!N28</f>
        <v>1682555</v>
      </c>
      <c r="P732">
        <f>+'212'!O28</f>
        <v>0</v>
      </c>
    </row>
    <row r="733" spans="1:16" x14ac:dyDescent="0.25">
      <c r="A733" s="20" t="str">
        <f ca="1">SUBSTITUTE(MID(_xlfn.FORMULATEXT(D733),4,4),"'","")</f>
        <v>213</v>
      </c>
      <c r="B733">
        <f>+'213'!A3</f>
        <v>1</v>
      </c>
      <c r="C733" t="str">
        <f>+'213'!B3</f>
        <v>Pinus sp.</v>
      </c>
      <c r="D733">
        <f>+'213'!C3</f>
        <v>45.7</v>
      </c>
      <c r="E733">
        <f>+'213'!D3</f>
        <v>15</v>
      </c>
      <c r="F733">
        <f>+'213'!E3</f>
        <v>10</v>
      </c>
      <c r="G733" t="str">
        <f>+'213'!F3</f>
        <v>Sano</v>
      </c>
      <c r="H733">
        <f>+'213'!G3</f>
        <v>0</v>
      </c>
      <c r="I733" t="str">
        <f>+'213'!H3</f>
        <v>B</v>
      </c>
      <c r="J733" t="str">
        <f>+'213'!I3</f>
        <v>Tuicican, Mala, Malacatancito, Huehuetenango</v>
      </c>
      <c r="K733" s="22">
        <f>+'213'!J3</f>
        <v>40711</v>
      </c>
      <c r="L733">
        <f>+'213'!K3</f>
        <v>0</v>
      </c>
      <c r="M733">
        <f>+'213'!L3</f>
        <v>213</v>
      </c>
      <c r="N733">
        <f>+'213'!M3</f>
        <v>393670</v>
      </c>
      <c r="O733">
        <f>+'213'!N3</f>
        <v>1682206</v>
      </c>
      <c r="P733">
        <f>+'213'!O3</f>
        <v>0</v>
      </c>
    </row>
    <row r="734" spans="1:16" x14ac:dyDescent="0.25">
      <c r="A734" s="20" t="str">
        <f ca="1">SUBSTITUTE(MID(_xlfn.FORMULATEXT(D734),4,4),"'","")</f>
        <v>213</v>
      </c>
      <c r="B734">
        <f>+'213'!A4</f>
        <v>2</v>
      </c>
      <c r="C734" t="str">
        <f>+'213'!B4</f>
        <v>Quercus sp.</v>
      </c>
      <c r="D734">
        <f>+'213'!C4</f>
        <v>17.899999999999999</v>
      </c>
      <c r="E734">
        <f>+'213'!D4</f>
        <v>9</v>
      </c>
      <c r="F734" t="str">
        <f>+'213'!E4</f>
        <v>---</v>
      </c>
      <c r="G734" t="str">
        <f>+'213'!F4</f>
        <v>Sano</v>
      </c>
      <c r="H734">
        <f>+'213'!G4</f>
        <v>0</v>
      </c>
      <c r="I734" t="str">
        <f>+'213'!H4</f>
        <v>B</v>
      </c>
      <c r="J734" t="str">
        <f>+'213'!I4</f>
        <v>Tuicican, Mala, Malacatancito, Huehuetenango</v>
      </c>
      <c r="K734" s="22">
        <f>+'213'!J4</f>
        <v>40711</v>
      </c>
      <c r="L734">
        <f>+'213'!K4</f>
        <v>0</v>
      </c>
      <c r="M734">
        <f>+'213'!L4</f>
        <v>213</v>
      </c>
      <c r="N734">
        <f>+'213'!M4</f>
        <v>393670</v>
      </c>
      <c r="O734">
        <f>+'213'!N4</f>
        <v>1682206</v>
      </c>
      <c r="P734">
        <f>+'213'!O4</f>
        <v>0</v>
      </c>
    </row>
    <row r="735" spans="1:16" x14ac:dyDescent="0.25">
      <c r="A735" s="20" t="str">
        <f ca="1">SUBSTITUTE(MID(_xlfn.FORMULATEXT(D735),4,4),"'","")</f>
        <v>213</v>
      </c>
      <c r="B735">
        <f>+'213'!A5</f>
        <v>3</v>
      </c>
      <c r="C735" t="str">
        <f>+'213'!B5</f>
        <v>Quercus sp.</v>
      </c>
      <c r="D735">
        <f>+'213'!C5</f>
        <v>26.2</v>
      </c>
      <c r="E735">
        <f>+'213'!D5</f>
        <v>9</v>
      </c>
      <c r="F735" t="str">
        <f>+'213'!E5</f>
        <v>---</v>
      </c>
      <c r="G735" t="str">
        <f>+'213'!F5</f>
        <v>Sano</v>
      </c>
      <c r="H735">
        <f>+'213'!G5</f>
        <v>0</v>
      </c>
      <c r="I735" t="str">
        <f>+'213'!H5</f>
        <v>B</v>
      </c>
      <c r="J735" t="str">
        <f>+'213'!I5</f>
        <v>Tuicican, Mala, Malacatancito, Huehuetenango</v>
      </c>
      <c r="K735" s="22">
        <f>+'213'!J5</f>
        <v>40711</v>
      </c>
      <c r="L735">
        <f>+'213'!K5</f>
        <v>0</v>
      </c>
      <c r="M735">
        <f>+'213'!L5</f>
        <v>213</v>
      </c>
      <c r="N735">
        <f>+'213'!M5</f>
        <v>393670</v>
      </c>
      <c r="O735">
        <f>+'213'!N5</f>
        <v>1682206</v>
      </c>
      <c r="P735">
        <f>+'213'!O5</f>
        <v>0</v>
      </c>
    </row>
    <row r="736" spans="1:16" hidden="1" x14ac:dyDescent="0.25">
      <c r="A736" s="20" t="str">
        <f ca="1">SUBSTITUTE(MID(_xlfn.FORMULATEXT(D736),4,4),"'","")</f>
        <v>1030</v>
      </c>
      <c r="B736">
        <f>+'1030'!A3</f>
        <v>1</v>
      </c>
      <c r="C736">
        <f>+'1030'!B3</f>
        <v>0</v>
      </c>
      <c r="D736">
        <f>+'1030'!C3</f>
        <v>0</v>
      </c>
      <c r="E736">
        <f>+'1030'!D3</f>
        <v>0</v>
      </c>
      <c r="F736">
        <f>+'1030'!E3</f>
        <v>0</v>
      </c>
      <c r="G736">
        <f>+'1030'!F3</f>
        <v>0</v>
      </c>
      <c r="H736">
        <f>+'1030'!G3</f>
        <v>0</v>
      </c>
      <c r="I736" t="str">
        <f>+'1030'!H3</f>
        <v>B</v>
      </c>
      <c r="J736" t="str">
        <f>+'1030'!I3</f>
        <v>Chinaca, Huehuetenango</v>
      </c>
      <c r="K736" s="22">
        <f>+'1030'!J3</f>
        <v>40703</v>
      </c>
      <c r="L736">
        <f>+'1030'!K3</f>
        <v>0</v>
      </c>
      <c r="M736">
        <f>+'1030'!L3</f>
        <v>1030</v>
      </c>
      <c r="N736">
        <f>+'1030'!M3</f>
        <v>398896</v>
      </c>
      <c r="O736">
        <f>+'1030'!N3</f>
        <v>1695400</v>
      </c>
      <c r="P736">
        <f>+'1030'!O3</f>
        <v>0</v>
      </c>
    </row>
    <row r="737" spans="1:16" hidden="1" x14ac:dyDescent="0.25">
      <c r="A737" s="20" t="str">
        <f ca="1">SUBSTITUTE(MID(_xlfn.FORMULATEXT(D737),4,4),"'","")</f>
        <v>1031</v>
      </c>
      <c r="B737">
        <f>+'1031'!A3</f>
        <v>1</v>
      </c>
      <c r="C737">
        <f>+'1031'!B3</f>
        <v>0</v>
      </c>
      <c r="D737">
        <f>+'1031'!C3</f>
        <v>0</v>
      </c>
      <c r="E737">
        <f>+'1031'!D3</f>
        <v>0</v>
      </c>
      <c r="F737">
        <f>+'1031'!E3</f>
        <v>0</v>
      </c>
      <c r="G737">
        <f>+'1031'!F3</f>
        <v>0</v>
      </c>
      <c r="H737">
        <f>+'1031'!G3</f>
        <v>0</v>
      </c>
      <c r="I737" t="str">
        <f>+'1031'!H3</f>
        <v>B</v>
      </c>
      <c r="J737" t="str">
        <f>+'1031'!I3</f>
        <v>Chinaca, Huehuetenango</v>
      </c>
      <c r="K737" s="22">
        <f>+'1031'!J3</f>
        <v>40703</v>
      </c>
      <c r="L737">
        <f>+'1031'!K3</f>
        <v>0</v>
      </c>
      <c r="M737">
        <f>+'1031'!L3</f>
        <v>1031</v>
      </c>
      <c r="N737">
        <f>+'1031'!M3</f>
        <v>398865</v>
      </c>
      <c r="O737">
        <f>+'1031'!N3</f>
        <v>1695240</v>
      </c>
      <c r="P737">
        <f>+'1031'!O3</f>
        <v>0</v>
      </c>
    </row>
    <row r="738" spans="1:16" x14ac:dyDescent="0.25">
      <c r="A738" s="20" t="str">
        <f ca="1">SUBSTITUTE(MID(_xlfn.FORMULATEXT(D738),4,4),"'","")</f>
        <v>213</v>
      </c>
      <c r="B738">
        <f>+'213'!A6</f>
        <v>4</v>
      </c>
      <c r="C738" t="str">
        <f>+'213'!B6</f>
        <v>Quercus sp.</v>
      </c>
      <c r="D738">
        <f>+'213'!C6</f>
        <v>19</v>
      </c>
      <c r="E738">
        <f>+'213'!D6</f>
        <v>8</v>
      </c>
      <c r="F738" t="str">
        <f>+'213'!E6</f>
        <v>---</v>
      </c>
      <c r="G738" t="str">
        <f>+'213'!F6</f>
        <v>Sano</v>
      </c>
      <c r="H738">
        <f>+'213'!G6</f>
        <v>0</v>
      </c>
      <c r="I738" t="str">
        <f>+'213'!H6</f>
        <v>B</v>
      </c>
      <c r="J738" t="str">
        <f>+'213'!I6</f>
        <v>Tuicican, Mala, Malacatancito, Huehuetenango</v>
      </c>
      <c r="K738" s="22">
        <f>+'213'!J6</f>
        <v>40711</v>
      </c>
      <c r="L738">
        <f>+'213'!K6</f>
        <v>0</v>
      </c>
      <c r="M738">
        <f>+'213'!L6</f>
        <v>213</v>
      </c>
      <c r="N738">
        <f>+'213'!M6</f>
        <v>393670</v>
      </c>
      <c r="O738">
        <f>+'213'!N6</f>
        <v>1682206</v>
      </c>
      <c r="P738">
        <f>+'213'!O6</f>
        <v>0</v>
      </c>
    </row>
    <row r="739" spans="1:16" x14ac:dyDescent="0.25">
      <c r="A739" s="20" t="str">
        <f ca="1">SUBSTITUTE(MID(_xlfn.FORMULATEXT(D739),4,4),"'","")</f>
        <v>213</v>
      </c>
      <c r="B739">
        <f>+'213'!A7</f>
        <v>5</v>
      </c>
      <c r="C739" t="str">
        <f>+'213'!B7</f>
        <v>Quercus sp.</v>
      </c>
      <c r="D739">
        <f>+'213'!C7</f>
        <v>14.5</v>
      </c>
      <c r="E739">
        <f>+'213'!D7</f>
        <v>8</v>
      </c>
      <c r="F739" t="str">
        <f>+'213'!E7</f>
        <v>---</v>
      </c>
      <c r="G739" t="str">
        <f>+'213'!F7</f>
        <v>Sano</v>
      </c>
      <c r="H739">
        <f>+'213'!G7</f>
        <v>0</v>
      </c>
      <c r="I739" t="str">
        <f>+'213'!H7</f>
        <v>B</v>
      </c>
      <c r="J739" t="str">
        <f>+'213'!I7</f>
        <v>Tuicican, Mala, Malacatancito, Huehuetenango</v>
      </c>
      <c r="K739" s="22">
        <f>+'213'!J7</f>
        <v>40711</v>
      </c>
      <c r="L739">
        <f>+'213'!K7</f>
        <v>0</v>
      </c>
      <c r="M739">
        <f>+'213'!L7</f>
        <v>213</v>
      </c>
      <c r="N739">
        <f>+'213'!M7</f>
        <v>393670</v>
      </c>
      <c r="O739">
        <f>+'213'!N7</f>
        <v>1682206</v>
      </c>
      <c r="P739">
        <f>+'213'!O7</f>
        <v>0</v>
      </c>
    </row>
    <row r="740" spans="1:16" x14ac:dyDescent="0.25">
      <c r="A740" s="20" t="str">
        <f ca="1">SUBSTITUTE(MID(_xlfn.FORMULATEXT(D740),4,4),"'","")</f>
        <v>213</v>
      </c>
      <c r="B740">
        <f>+'213'!A8</f>
        <v>6</v>
      </c>
      <c r="C740" t="str">
        <f>+'213'!B8</f>
        <v>Quercus sp.</v>
      </c>
      <c r="D740">
        <f>+'213'!C8</f>
        <v>19.3</v>
      </c>
      <c r="E740">
        <f>+'213'!D8</f>
        <v>8</v>
      </c>
      <c r="F740" t="str">
        <f>+'213'!E8</f>
        <v>---</v>
      </c>
      <c r="G740" t="str">
        <f>+'213'!F8</f>
        <v>Sano</v>
      </c>
      <c r="H740">
        <f>+'213'!G8</f>
        <v>0</v>
      </c>
      <c r="I740" t="str">
        <f>+'213'!H8</f>
        <v>B</v>
      </c>
      <c r="J740" t="str">
        <f>+'213'!I8</f>
        <v>Tuicican, Mala, Malacatancito, Huehuetenango</v>
      </c>
      <c r="K740" s="22">
        <f>+'213'!J8</f>
        <v>40711</v>
      </c>
      <c r="L740">
        <f>+'213'!K8</f>
        <v>0</v>
      </c>
      <c r="M740">
        <f>+'213'!L8</f>
        <v>213</v>
      </c>
      <c r="N740">
        <f>+'213'!M8</f>
        <v>393670</v>
      </c>
      <c r="O740">
        <f>+'213'!N8</f>
        <v>1682206</v>
      </c>
      <c r="P740">
        <f>+'213'!O8</f>
        <v>0</v>
      </c>
    </row>
    <row r="741" spans="1:16" x14ac:dyDescent="0.25">
      <c r="A741" s="20" t="str">
        <f ca="1">SUBSTITUTE(MID(_xlfn.FORMULATEXT(D741),4,4),"'","")</f>
        <v>213</v>
      </c>
      <c r="B741">
        <f>+'213'!A9</f>
        <v>7</v>
      </c>
      <c r="C741" t="str">
        <f>+'213'!B9</f>
        <v>Quercus sp.</v>
      </c>
      <c r="D741">
        <f>+'213'!C9</f>
        <v>28</v>
      </c>
      <c r="E741">
        <f>+'213'!D9</f>
        <v>10</v>
      </c>
      <c r="F741" t="str">
        <f>+'213'!E9</f>
        <v>---</v>
      </c>
      <c r="G741" t="str">
        <f>+'213'!F9</f>
        <v>Sano</v>
      </c>
      <c r="H741">
        <f>+'213'!G9</f>
        <v>0</v>
      </c>
      <c r="I741" t="str">
        <f>+'213'!H9</f>
        <v>B</v>
      </c>
      <c r="J741" t="str">
        <f>+'213'!I9</f>
        <v>Tuicican, Mala, Malacatancito, Huehuetenango</v>
      </c>
      <c r="K741" s="22">
        <f>+'213'!J9</f>
        <v>40711</v>
      </c>
      <c r="L741">
        <f>+'213'!K9</f>
        <v>0</v>
      </c>
      <c r="M741">
        <f>+'213'!L9</f>
        <v>213</v>
      </c>
      <c r="N741">
        <f>+'213'!M9</f>
        <v>393670</v>
      </c>
      <c r="O741">
        <f>+'213'!N9</f>
        <v>1682206</v>
      </c>
      <c r="P741">
        <f>+'213'!O9</f>
        <v>0</v>
      </c>
    </row>
    <row r="742" spans="1:16" x14ac:dyDescent="0.25">
      <c r="A742" s="20" t="str">
        <f ca="1">SUBSTITUTE(MID(_xlfn.FORMULATEXT(D742),4,4),"'","")</f>
        <v>213</v>
      </c>
      <c r="B742">
        <f>+'213'!A10</f>
        <v>8</v>
      </c>
      <c r="C742" t="str">
        <f>+'213'!B10</f>
        <v>Quercus sp.</v>
      </c>
      <c r="D742">
        <f>+'213'!C10</f>
        <v>24</v>
      </c>
      <c r="E742">
        <f>+'213'!D10</f>
        <v>9</v>
      </c>
      <c r="F742" t="str">
        <f>+'213'!E10</f>
        <v>---</v>
      </c>
      <c r="G742" t="str">
        <f>+'213'!F10</f>
        <v>Sano</v>
      </c>
      <c r="H742">
        <f>+'213'!G10</f>
        <v>0</v>
      </c>
      <c r="I742" t="str">
        <f>+'213'!H10</f>
        <v>B</v>
      </c>
      <c r="J742" t="str">
        <f>+'213'!I10</f>
        <v>Tuicican, Mala, Malacatancito, Huehuetenango</v>
      </c>
      <c r="K742" s="22">
        <f>+'213'!J10</f>
        <v>40711</v>
      </c>
      <c r="L742">
        <f>+'213'!K10</f>
        <v>0</v>
      </c>
      <c r="M742">
        <f>+'213'!L10</f>
        <v>213</v>
      </c>
      <c r="N742">
        <f>+'213'!M10</f>
        <v>393670</v>
      </c>
      <c r="O742">
        <f>+'213'!N10</f>
        <v>1682206</v>
      </c>
      <c r="P742">
        <f>+'213'!O10</f>
        <v>0</v>
      </c>
    </row>
    <row r="743" spans="1:16" x14ac:dyDescent="0.25">
      <c r="A743" s="20" t="str">
        <f ca="1">SUBSTITUTE(MID(_xlfn.FORMULATEXT(D743),4,4),"'","")</f>
        <v>213</v>
      </c>
      <c r="B743">
        <f>+'213'!A11</f>
        <v>9</v>
      </c>
      <c r="C743" t="str">
        <f>+'213'!B11</f>
        <v>Quercus sp.</v>
      </c>
      <c r="D743">
        <f>+'213'!C11</f>
        <v>26</v>
      </c>
      <c r="E743">
        <f>+'213'!D11</f>
        <v>8</v>
      </c>
      <c r="F743" t="str">
        <f>+'213'!E11</f>
        <v>---</v>
      </c>
      <c r="G743" t="str">
        <f>+'213'!F11</f>
        <v>Sano</v>
      </c>
      <c r="H743">
        <f>+'213'!G11</f>
        <v>0</v>
      </c>
      <c r="I743" t="str">
        <f>+'213'!H11</f>
        <v>B</v>
      </c>
      <c r="J743" t="str">
        <f>+'213'!I11</f>
        <v>Tuicican, Mala, Malacatancito, Huehuetenango</v>
      </c>
      <c r="K743" s="22">
        <f>+'213'!J11</f>
        <v>40711</v>
      </c>
      <c r="L743">
        <f>+'213'!K11</f>
        <v>0</v>
      </c>
      <c r="M743">
        <f>+'213'!L11</f>
        <v>213</v>
      </c>
      <c r="N743">
        <f>+'213'!M11</f>
        <v>393670</v>
      </c>
      <c r="O743">
        <f>+'213'!N11</f>
        <v>1682206</v>
      </c>
      <c r="P743">
        <f>+'213'!O11</f>
        <v>0</v>
      </c>
    </row>
    <row r="744" spans="1:16" x14ac:dyDescent="0.25">
      <c r="A744" s="20" t="str">
        <f ca="1">SUBSTITUTE(MID(_xlfn.FORMULATEXT(D744),4,4),"'","")</f>
        <v>213</v>
      </c>
      <c r="B744">
        <f>+'213'!A12</f>
        <v>10</v>
      </c>
      <c r="C744" t="str">
        <f>+'213'!B12</f>
        <v>Pinus sp.</v>
      </c>
      <c r="D744">
        <f>+'213'!C12</f>
        <v>37</v>
      </c>
      <c r="E744">
        <f>+'213'!D12</f>
        <v>15</v>
      </c>
      <c r="F744">
        <f>+'213'!E12</f>
        <v>10</v>
      </c>
      <c r="G744" t="str">
        <f>+'213'!F12</f>
        <v>Sano</v>
      </c>
      <c r="H744">
        <f>+'213'!G12</f>
        <v>0</v>
      </c>
      <c r="I744" t="str">
        <f>+'213'!H12</f>
        <v>B</v>
      </c>
      <c r="J744" t="str">
        <f>+'213'!I12</f>
        <v>Tuicican, Mala, Malacatancito, Huehuetenango</v>
      </c>
      <c r="K744" s="22">
        <f>+'213'!J12</f>
        <v>40711</v>
      </c>
      <c r="L744">
        <f>+'213'!K12</f>
        <v>0</v>
      </c>
      <c r="M744">
        <f>+'213'!L12</f>
        <v>213</v>
      </c>
      <c r="N744">
        <f>+'213'!M12</f>
        <v>393670</v>
      </c>
      <c r="O744">
        <f>+'213'!N12</f>
        <v>1682206</v>
      </c>
      <c r="P744">
        <f>+'213'!O12</f>
        <v>0</v>
      </c>
    </row>
    <row r="745" spans="1:16" x14ac:dyDescent="0.25">
      <c r="A745" s="20" t="str">
        <f ca="1">SUBSTITUTE(MID(_xlfn.FORMULATEXT(D745),4,4),"'","")</f>
        <v>213</v>
      </c>
      <c r="B745">
        <f>+'213'!A13</f>
        <v>11</v>
      </c>
      <c r="C745" t="str">
        <f>+'213'!B13</f>
        <v>Quercus sp.</v>
      </c>
      <c r="D745">
        <f>+'213'!C13</f>
        <v>16</v>
      </c>
      <c r="E745">
        <f>+'213'!D13</f>
        <v>6</v>
      </c>
      <c r="F745" t="str">
        <f>+'213'!E13</f>
        <v>---</v>
      </c>
      <c r="G745" t="str">
        <f>+'213'!F13</f>
        <v>Sano</v>
      </c>
      <c r="H745">
        <f>+'213'!G13</f>
        <v>0</v>
      </c>
      <c r="I745" t="str">
        <f>+'213'!H13</f>
        <v>B</v>
      </c>
      <c r="J745" t="str">
        <f>+'213'!I13</f>
        <v>Tuicican, Mala, Malacatancito, Huehuetenango</v>
      </c>
      <c r="K745" s="22">
        <f>+'213'!J13</f>
        <v>40711</v>
      </c>
      <c r="L745">
        <f>+'213'!K13</f>
        <v>0</v>
      </c>
      <c r="M745">
        <f>+'213'!L13</f>
        <v>213</v>
      </c>
      <c r="N745">
        <f>+'213'!M13</f>
        <v>393670</v>
      </c>
      <c r="O745">
        <f>+'213'!N13</f>
        <v>1682206</v>
      </c>
      <c r="P745">
        <f>+'213'!O13</f>
        <v>0</v>
      </c>
    </row>
  </sheetData>
  <autoFilter ref="A1:P745">
    <sortState ref="A2:P745">
      <sortCondition ref="A1:A74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B26" sqref="B26"/>
    </sheetView>
  </sheetViews>
  <sheetFormatPr baseColWidth="10" defaultRowHeight="15" x14ac:dyDescent="0.25"/>
  <cols>
    <col min="1" max="1" width="4.140625" bestFit="1" customWidth="1"/>
    <col min="2" max="2" width="14.28515625" customWidth="1"/>
    <col min="3" max="3" width="9.140625" bestFit="1" customWidth="1"/>
    <col min="4" max="4" width="11.28515625" bestFit="1" customWidth="1"/>
    <col min="5" max="5" width="11.42578125" customWidth="1"/>
    <col min="6" max="6" width="9.85546875" bestFit="1" customWidth="1"/>
    <col min="7" max="7" width="14" bestFit="1" customWidth="1"/>
    <col min="8" max="8" width="4.85546875" bestFit="1" customWidth="1"/>
    <col min="9" max="9" width="28" bestFit="1" customWidth="1"/>
    <col min="12" max="12" width="7.42578125" bestFit="1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17</v>
      </c>
      <c r="C3" s="2">
        <v>19.5</v>
      </c>
      <c r="D3" s="2">
        <v>11</v>
      </c>
      <c r="E3" s="5" t="s">
        <v>21</v>
      </c>
      <c r="F3" s="2" t="s">
        <v>18</v>
      </c>
      <c r="G3" s="2"/>
      <c r="H3" s="2" t="s">
        <v>19</v>
      </c>
      <c r="I3" s="2" t="s">
        <v>33</v>
      </c>
      <c r="J3" s="4">
        <v>40702</v>
      </c>
      <c r="K3" s="2"/>
      <c r="L3" s="2">
        <v>165</v>
      </c>
      <c r="M3" s="2">
        <v>398497</v>
      </c>
      <c r="N3" s="2">
        <v>1691879</v>
      </c>
      <c r="O3" s="2"/>
    </row>
    <row r="4" spans="1:15" x14ac:dyDescent="0.25">
      <c r="A4" s="2">
        <v>2</v>
      </c>
      <c r="B4" s="2" t="s">
        <v>17</v>
      </c>
      <c r="C4" s="2">
        <v>14</v>
      </c>
      <c r="D4" s="2">
        <v>11</v>
      </c>
      <c r="E4" s="5" t="s">
        <v>21</v>
      </c>
      <c r="F4" s="2" t="s">
        <v>18</v>
      </c>
      <c r="G4" s="2"/>
      <c r="H4" s="2" t="s">
        <v>19</v>
      </c>
      <c r="I4" s="2" t="s">
        <v>33</v>
      </c>
      <c r="J4" s="4">
        <v>40702</v>
      </c>
      <c r="K4" s="2"/>
      <c r="L4" s="2">
        <v>165</v>
      </c>
      <c r="M4" s="2">
        <v>398497</v>
      </c>
      <c r="N4" s="2">
        <v>1691879</v>
      </c>
      <c r="O4" s="2"/>
    </row>
    <row r="5" spans="1:15" x14ac:dyDescent="0.25">
      <c r="A5" s="2">
        <v>3</v>
      </c>
      <c r="B5" s="2" t="s">
        <v>17</v>
      </c>
      <c r="C5" s="2">
        <v>12.1</v>
      </c>
      <c r="D5" s="2">
        <v>10</v>
      </c>
      <c r="E5" s="5" t="s">
        <v>21</v>
      </c>
      <c r="F5" s="2" t="s">
        <v>18</v>
      </c>
      <c r="G5" s="2"/>
      <c r="H5" s="2" t="s">
        <v>19</v>
      </c>
      <c r="I5" s="2" t="s">
        <v>33</v>
      </c>
      <c r="J5" s="4">
        <v>40702</v>
      </c>
      <c r="K5" s="2"/>
      <c r="L5" s="2">
        <v>165</v>
      </c>
      <c r="M5" s="2">
        <v>398497</v>
      </c>
      <c r="N5" s="2">
        <v>1691879</v>
      </c>
      <c r="O5" s="2"/>
    </row>
    <row r="6" spans="1:15" x14ac:dyDescent="0.25">
      <c r="A6" s="2">
        <v>4</v>
      </c>
      <c r="B6" s="2" t="s">
        <v>17</v>
      </c>
      <c r="C6" s="2">
        <v>10</v>
      </c>
      <c r="D6" s="2">
        <v>8</v>
      </c>
      <c r="E6" s="5" t="s">
        <v>21</v>
      </c>
      <c r="F6" s="2" t="s">
        <v>18</v>
      </c>
      <c r="G6" s="2"/>
      <c r="H6" s="2" t="s">
        <v>19</v>
      </c>
      <c r="I6" s="2" t="s">
        <v>33</v>
      </c>
      <c r="J6" s="4">
        <v>40702</v>
      </c>
      <c r="K6" s="2"/>
      <c r="L6" s="2">
        <v>165</v>
      </c>
      <c r="M6" s="2">
        <v>398497</v>
      </c>
      <c r="N6" s="2">
        <v>1691879</v>
      </c>
      <c r="O6" s="2"/>
    </row>
    <row r="7" spans="1:15" x14ac:dyDescent="0.25">
      <c r="A7" s="2">
        <v>5</v>
      </c>
      <c r="B7" s="2" t="s">
        <v>17</v>
      </c>
      <c r="C7" s="2">
        <v>10.3</v>
      </c>
      <c r="D7" s="2">
        <v>8</v>
      </c>
      <c r="E7" s="5" t="s">
        <v>21</v>
      </c>
      <c r="F7" s="2" t="s">
        <v>18</v>
      </c>
      <c r="G7" s="2"/>
      <c r="H7" s="2" t="s">
        <v>19</v>
      </c>
      <c r="I7" s="2" t="s">
        <v>33</v>
      </c>
      <c r="J7" s="4">
        <v>40702</v>
      </c>
      <c r="K7" s="2"/>
      <c r="L7" s="2">
        <v>165</v>
      </c>
      <c r="M7" s="2">
        <v>398497</v>
      </c>
      <c r="N7" s="2">
        <v>1691879</v>
      </c>
      <c r="O7" s="2"/>
    </row>
    <row r="8" spans="1:15" x14ac:dyDescent="0.25">
      <c r="A8" s="2">
        <v>6</v>
      </c>
      <c r="B8" s="2" t="s">
        <v>17</v>
      </c>
      <c r="C8" s="2">
        <v>11.8</v>
      </c>
      <c r="D8" s="2">
        <v>8</v>
      </c>
      <c r="E8" s="5" t="s">
        <v>21</v>
      </c>
      <c r="F8" s="2" t="s">
        <v>18</v>
      </c>
      <c r="G8" s="2"/>
      <c r="H8" s="2" t="s">
        <v>19</v>
      </c>
      <c r="I8" s="2" t="s">
        <v>33</v>
      </c>
      <c r="J8" s="4">
        <v>40702</v>
      </c>
      <c r="K8" s="2"/>
      <c r="L8" s="2">
        <v>165</v>
      </c>
      <c r="M8" s="2">
        <v>398497</v>
      </c>
      <c r="N8" s="2">
        <v>1691879</v>
      </c>
      <c r="O8" s="2"/>
    </row>
    <row r="9" spans="1:15" x14ac:dyDescent="0.25">
      <c r="A9" s="2">
        <v>7</v>
      </c>
      <c r="B9" s="2" t="s">
        <v>17</v>
      </c>
      <c r="C9" s="2">
        <v>15.7</v>
      </c>
      <c r="D9" s="2">
        <v>9</v>
      </c>
      <c r="E9" s="5" t="s">
        <v>21</v>
      </c>
      <c r="F9" s="2" t="s">
        <v>18</v>
      </c>
      <c r="G9" s="2"/>
      <c r="H9" s="2" t="s">
        <v>19</v>
      </c>
      <c r="I9" s="2" t="s">
        <v>33</v>
      </c>
      <c r="J9" s="4">
        <v>40702</v>
      </c>
      <c r="K9" s="2"/>
      <c r="L9" s="2">
        <v>165</v>
      </c>
      <c r="M9" s="2">
        <v>398497</v>
      </c>
      <c r="N9" s="2">
        <v>1691879</v>
      </c>
      <c r="O9" s="2"/>
    </row>
    <row r="10" spans="1:15" x14ac:dyDescent="0.25">
      <c r="A10" s="2">
        <v>8</v>
      </c>
      <c r="B10" s="2" t="s">
        <v>17</v>
      </c>
      <c r="C10" s="2">
        <v>14</v>
      </c>
      <c r="D10" s="2">
        <v>9</v>
      </c>
      <c r="E10" s="5" t="s">
        <v>21</v>
      </c>
      <c r="F10" s="2" t="s">
        <v>18</v>
      </c>
      <c r="G10" s="2"/>
      <c r="H10" s="2" t="s">
        <v>19</v>
      </c>
      <c r="I10" s="2" t="s">
        <v>33</v>
      </c>
      <c r="J10" s="4">
        <v>40702</v>
      </c>
      <c r="K10" s="2"/>
      <c r="L10" s="2">
        <v>165</v>
      </c>
      <c r="M10" s="2">
        <v>398497</v>
      </c>
      <c r="N10" s="2">
        <v>1691879</v>
      </c>
      <c r="O10" s="2"/>
    </row>
    <row r="11" spans="1:15" x14ac:dyDescent="0.25">
      <c r="A11" s="2">
        <v>9</v>
      </c>
      <c r="B11" s="2" t="s">
        <v>17</v>
      </c>
      <c r="C11" s="2">
        <v>12.2</v>
      </c>
      <c r="D11" s="2">
        <v>9</v>
      </c>
      <c r="E11" s="5" t="s">
        <v>21</v>
      </c>
      <c r="F11" s="2" t="s">
        <v>18</v>
      </c>
      <c r="G11" s="2"/>
      <c r="H11" s="2" t="s">
        <v>19</v>
      </c>
      <c r="I11" s="2" t="s">
        <v>33</v>
      </c>
      <c r="J11" s="4">
        <v>40702</v>
      </c>
      <c r="K11" s="2"/>
      <c r="L11" s="2">
        <v>165</v>
      </c>
      <c r="M11" s="2">
        <v>398497</v>
      </c>
      <c r="N11" s="2">
        <v>1691879</v>
      </c>
      <c r="O11" s="2"/>
    </row>
    <row r="12" spans="1:15" x14ac:dyDescent="0.25">
      <c r="A12" s="2">
        <v>10</v>
      </c>
      <c r="B12" s="2" t="s">
        <v>17</v>
      </c>
      <c r="C12" s="2">
        <v>15.5</v>
      </c>
      <c r="D12" s="2">
        <v>10</v>
      </c>
      <c r="E12" s="5" t="s">
        <v>21</v>
      </c>
      <c r="F12" s="2" t="s">
        <v>18</v>
      </c>
      <c r="G12" s="2"/>
      <c r="H12" s="2" t="s">
        <v>19</v>
      </c>
      <c r="I12" s="2" t="s">
        <v>33</v>
      </c>
      <c r="J12" s="4">
        <v>40702</v>
      </c>
      <c r="K12" s="2"/>
      <c r="L12" s="2">
        <v>165</v>
      </c>
      <c r="M12" s="2">
        <v>398497</v>
      </c>
      <c r="N12" s="2">
        <v>1691879</v>
      </c>
      <c r="O12" s="2"/>
    </row>
    <row r="13" spans="1:15" x14ac:dyDescent="0.25">
      <c r="A13" s="2">
        <v>11</v>
      </c>
      <c r="B13" s="2" t="s">
        <v>17</v>
      </c>
      <c r="C13" s="2">
        <v>11</v>
      </c>
      <c r="D13" s="2">
        <v>9</v>
      </c>
      <c r="E13" s="5" t="s">
        <v>21</v>
      </c>
      <c r="F13" s="2" t="s">
        <v>18</v>
      </c>
      <c r="G13" s="2"/>
      <c r="H13" s="2" t="s">
        <v>19</v>
      </c>
      <c r="I13" s="2" t="s">
        <v>33</v>
      </c>
      <c r="J13" s="4">
        <v>40702</v>
      </c>
      <c r="K13" s="2"/>
      <c r="L13" s="2">
        <v>165</v>
      </c>
      <c r="M13" s="2">
        <v>398497</v>
      </c>
      <c r="N13" s="2">
        <v>1691879</v>
      </c>
      <c r="O13" s="2"/>
    </row>
    <row r="14" spans="1:15" x14ac:dyDescent="0.25">
      <c r="A14" s="2">
        <v>12</v>
      </c>
      <c r="B14" s="2" t="s">
        <v>17</v>
      </c>
      <c r="C14" s="2">
        <v>13.4</v>
      </c>
      <c r="D14" s="2">
        <v>10</v>
      </c>
      <c r="E14" s="5" t="s">
        <v>21</v>
      </c>
      <c r="F14" s="2" t="s">
        <v>18</v>
      </c>
      <c r="G14" s="2"/>
      <c r="H14" s="2" t="s">
        <v>19</v>
      </c>
      <c r="I14" s="2" t="s">
        <v>33</v>
      </c>
      <c r="J14" s="4">
        <v>40702</v>
      </c>
      <c r="K14" s="2"/>
      <c r="L14" s="2">
        <v>165</v>
      </c>
      <c r="M14" s="2">
        <v>398497</v>
      </c>
      <c r="N14" s="2">
        <v>1691879</v>
      </c>
      <c r="O14" s="2"/>
    </row>
    <row r="15" spans="1:15" x14ac:dyDescent="0.25">
      <c r="A15" s="2">
        <v>13</v>
      </c>
      <c r="B15" s="2" t="s">
        <v>17</v>
      </c>
      <c r="C15" s="2">
        <v>14.2</v>
      </c>
      <c r="D15" s="2">
        <v>11</v>
      </c>
      <c r="E15" s="5" t="s">
        <v>21</v>
      </c>
      <c r="F15" s="2" t="s">
        <v>18</v>
      </c>
      <c r="G15" s="2"/>
      <c r="H15" s="2" t="s">
        <v>19</v>
      </c>
      <c r="I15" s="2" t="s">
        <v>33</v>
      </c>
      <c r="J15" s="4">
        <v>40702</v>
      </c>
      <c r="K15" s="2"/>
      <c r="L15" s="2">
        <v>165</v>
      </c>
      <c r="M15" s="2">
        <v>398497</v>
      </c>
      <c r="N15" s="2">
        <v>1691879</v>
      </c>
      <c r="O15" s="2"/>
    </row>
    <row r="16" spans="1:15" x14ac:dyDescent="0.25">
      <c r="A16" s="2">
        <v>14</v>
      </c>
      <c r="B16" s="2" t="s">
        <v>17</v>
      </c>
      <c r="C16" s="2">
        <v>14.5</v>
      </c>
      <c r="D16" s="2">
        <v>10</v>
      </c>
      <c r="E16" s="5" t="s">
        <v>21</v>
      </c>
      <c r="F16" s="2" t="s">
        <v>18</v>
      </c>
      <c r="G16" s="2"/>
      <c r="H16" s="2" t="s">
        <v>19</v>
      </c>
      <c r="I16" s="2" t="s">
        <v>33</v>
      </c>
      <c r="J16" s="4">
        <v>40702</v>
      </c>
      <c r="K16" s="2"/>
      <c r="L16" s="2">
        <v>165</v>
      </c>
      <c r="M16" s="2">
        <v>398497</v>
      </c>
      <c r="N16" s="2">
        <v>1691879</v>
      </c>
      <c r="O16" s="2"/>
    </row>
    <row r="17" spans="1:15" x14ac:dyDescent="0.25">
      <c r="A17" s="2">
        <v>15</v>
      </c>
      <c r="B17" s="2" t="s">
        <v>17</v>
      </c>
      <c r="C17" s="2">
        <v>10.9</v>
      </c>
      <c r="D17" s="2">
        <v>6</v>
      </c>
      <c r="E17" s="5" t="s">
        <v>21</v>
      </c>
      <c r="F17" s="2" t="s">
        <v>18</v>
      </c>
      <c r="G17" s="2"/>
      <c r="H17" s="2" t="s">
        <v>19</v>
      </c>
      <c r="I17" s="2" t="s">
        <v>33</v>
      </c>
      <c r="J17" s="4">
        <v>40702</v>
      </c>
      <c r="K17" s="2"/>
      <c r="L17" s="2">
        <v>165</v>
      </c>
      <c r="M17" s="2">
        <v>398497</v>
      </c>
      <c r="N17" s="2">
        <v>1691879</v>
      </c>
      <c r="O17" s="2"/>
    </row>
    <row r="18" spans="1:15" x14ac:dyDescent="0.25">
      <c r="A18" s="2">
        <v>16</v>
      </c>
      <c r="B18" s="2" t="s">
        <v>17</v>
      </c>
      <c r="C18" s="2">
        <v>12.2</v>
      </c>
      <c r="D18" s="2">
        <v>8</v>
      </c>
      <c r="E18" s="5" t="s">
        <v>21</v>
      </c>
      <c r="F18" s="2" t="s">
        <v>18</v>
      </c>
      <c r="G18" s="2"/>
      <c r="H18" s="2" t="s">
        <v>19</v>
      </c>
      <c r="I18" s="2" t="s">
        <v>33</v>
      </c>
      <c r="J18" s="4">
        <v>40702</v>
      </c>
      <c r="K18" s="2"/>
      <c r="L18" s="2">
        <v>165</v>
      </c>
      <c r="M18" s="2">
        <v>398497</v>
      </c>
      <c r="N18" s="2">
        <v>1691879</v>
      </c>
      <c r="O18" s="2"/>
    </row>
    <row r="19" spans="1:15" x14ac:dyDescent="0.25">
      <c r="A19" s="2">
        <v>17</v>
      </c>
      <c r="B19" s="2" t="s">
        <v>17</v>
      </c>
      <c r="C19" s="2">
        <v>13.3</v>
      </c>
      <c r="D19" s="2">
        <v>9</v>
      </c>
      <c r="E19" s="5" t="s">
        <v>21</v>
      </c>
      <c r="F19" s="2" t="s">
        <v>18</v>
      </c>
      <c r="G19" s="2"/>
      <c r="H19" s="2" t="s">
        <v>19</v>
      </c>
      <c r="I19" s="2" t="s">
        <v>33</v>
      </c>
      <c r="J19" s="4">
        <v>40702</v>
      </c>
      <c r="K19" s="2"/>
      <c r="L19" s="2">
        <v>165</v>
      </c>
      <c r="M19" s="2">
        <v>398497</v>
      </c>
      <c r="N19" s="2">
        <v>1691879</v>
      </c>
      <c r="O19" s="2"/>
    </row>
    <row r="20" spans="1:15" x14ac:dyDescent="0.25">
      <c r="A20" s="2">
        <v>18</v>
      </c>
      <c r="B20" s="2" t="s">
        <v>17</v>
      </c>
      <c r="C20" s="2">
        <v>14.8</v>
      </c>
      <c r="D20" s="2">
        <v>7</v>
      </c>
      <c r="E20" s="5" t="s">
        <v>21</v>
      </c>
      <c r="F20" s="2" t="s">
        <v>18</v>
      </c>
      <c r="G20" s="2"/>
      <c r="H20" s="2" t="s">
        <v>19</v>
      </c>
      <c r="I20" s="2" t="s">
        <v>33</v>
      </c>
      <c r="J20" s="4">
        <v>40702</v>
      </c>
      <c r="K20" s="2"/>
      <c r="L20" s="2">
        <v>165</v>
      </c>
      <c r="M20" s="2">
        <v>398497</v>
      </c>
      <c r="N20" s="2">
        <v>1691879</v>
      </c>
      <c r="O20" s="2"/>
    </row>
    <row r="21" spans="1:15" x14ac:dyDescent="0.25">
      <c r="A21" s="2">
        <v>19</v>
      </c>
      <c r="B21" s="2" t="s">
        <v>17</v>
      </c>
      <c r="C21" s="2">
        <v>13.7</v>
      </c>
      <c r="D21" s="2">
        <v>9</v>
      </c>
      <c r="E21" s="5" t="s">
        <v>21</v>
      </c>
      <c r="F21" s="2" t="s">
        <v>18</v>
      </c>
      <c r="G21" s="2"/>
      <c r="H21" s="2" t="s">
        <v>19</v>
      </c>
      <c r="I21" s="2" t="s">
        <v>33</v>
      </c>
      <c r="J21" s="4">
        <v>40702</v>
      </c>
      <c r="K21" s="2"/>
      <c r="L21" s="2">
        <v>165</v>
      </c>
      <c r="M21" s="2">
        <v>398497</v>
      </c>
      <c r="N21" s="2">
        <v>1691879</v>
      </c>
      <c r="O21" s="2"/>
    </row>
    <row r="22" spans="1:15" x14ac:dyDescent="0.25">
      <c r="A22" s="2">
        <v>20</v>
      </c>
      <c r="B22" s="2" t="s">
        <v>17</v>
      </c>
      <c r="C22" s="2">
        <v>10.199999999999999</v>
      </c>
      <c r="D22" s="2">
        <v>6</v>
      </c>
      <c r="E22" s="5" t="s">
        <v>21</v>
      </c>
      <c r="F22" s="2" t="s">
        <v>18</v>
      </c>
      <c r="G22" s="2"/>
      <c r="H22" s="2" t="s">
        <v>19</v>
      </c>
      <c r="I22" s="2" t="s">
        <v>33</v>
      </c>
      <c r="J22" s="4">
        <v>40702</v>
      </c>
      <c r="K22" s="2"/>
      <c r="L22" s="2">
        <v>165</v>
      </c>
      <c r="M22" s="2">
        <v>398497</v>
      </c>
      <c r="N22" s="2">
        <v>1691879</v>
      </c>
      <c r="O22" s="2"/>
    </row>
    <row r="23" spans="1:15" x14ac:dyDescent="0.25">
      <c r="A23" s="2">
        <v>21</v>
      </c>
      <c r="B23" s="2" t="s">
        <v>17</v>
      </c>
      <c r="C23" s="2">
        <v>14.4</v>
      </c>
      <c r="D23" s="2">
        <v>9</v>
      </c>
      <c r="E23" s="5" t="s">
        <v>21</v>
      </c>
      <c r="F23" s="2" t="s">
        <v>18</v>
      </c>
      <c r="G23" s="2"/>
      <c r="H23" s="2" t="s">
        <v>19</v>
      </c>
      <c r="I23" s="2" t="s">
        <v>33</v>
      </c>
      <c r="J23" s="4">
        <v>40702</v>
      </c>
      <c r="K23" s="2"/>
      <c r="L23" s="2">
        <v>165</v>
      </c>
      <c r="M23" s="2">
        <v>398497</v>
      </c>
      <c r="N23" s="2">
        <v>1691879</v>
      </c>
      <c r="O23" s="2"/>
    </row>
    <row r="24" spans="1:15" x14ac:dyDescent="0.25">
      <c r="A24" s="2">
        <v>22</v>
      </c>
      <c r="B24" s="2" t="s">
        <v>17</v>
      </c>
      <c r="C24" s="2">
        <v>13</v>
      </c>
      <c r="D24" s="2">
        <v>9</v>
      </c>
      <c r="E24" s="5" t="s">
        <v>21</v>
      </c>
      <c r="F24" s="2" t="s">
        <v>18</v>
      </c>
      <c r="G24" s="2"/>
      <c r="H24" s="2" t="s">
        <v>19</v>
      </c>
      <c r="I24" s="2" t="s">
        <v>33</v>
      </c>
      <c r="J24" s="4">
        <v>40702</v>
      </c>
      <c r="K24" s="2"/>
      <c r="L24" s="2">
        <v>165</v>
      </c>
      <c r="M24" s="2">
        <v>398497</v>
      </c>
      <c r="N24" s="2">
        <v>1691879</v>
      </c>
      <c r="O24" s="2"/>
    </row>
    <row r="25" spans="1:15" x14ac:dyDescent="0.25">
      <c r="A25" s="2">
        <v>23</v>
      </c>
      <c r="B25" s="2" t="s">
        <v>17</v>
      </c>
      <c r="C25" s="2">
        <v>11.5</v>
      </c>
      <c r="D25" s="2">
        <v>6</v>
      </c>
      <c r="E25" s="5" t="s">
        <v>21</v>
      </c>
      <c r="F25" s="2" t="s">
        <v>18</v>
      </c>
      <c r="G25" s="2"/>
      <c r="H25" s="2" t="s">
        <v>19</v>
      </c>
      <c r="I25" s="2" t="s">
        <v>33</v>
      </c>
      <c r="J25" s="4">
        <v>40702</v>
      </c>
      <c r="K25" s="2"/>
      <c r="L25" s="2">
        <v>165</v>
      </c>
      <c r="M25" s="2">
        <v>398497</v>
      </c>
      <c r="N25" s="2">
        <v>1691879</v>
      </c>
      <c r="O25" s="2"/>
    </row>
    <row r="26" spans="1:15" x14ac:dyDescent="0.25">
      <c r="A26" s="2">
        <v>24</v>
      </c>
      <c r="B26" s="2" t="s">
        <v>17</v>
      </c>
      <c r="C26" s="2">
        <v>13.3</v>
      </c>
      <c r="D26" s="2">
        <v>7</v>
      </c>
      <c r="E26" s="5" t="s">
        <v>21</v>
      </c>
      <c r="F26" s="2" t="s">
        <v>18</v>
      </c>
      <c r="G26" s="2"/>
      <c r="H26" s="2" t="s">
        <v>19</v>
      </c>
      <c r="I26" s="2" t="s">
        <v>33</v>
      </c>
      <c r="J26" s="4">
        <v>40702</v>
      </c>
      <c r="K26" s="2"/>
      <c r="L26" s="2">
        <v>165</v>
      </c>
      <c r="M26" s="2">
        <v>398497</v>
      </c>
      <c r="N26" s="2">
        <v>1691879</v>
      </c>
      <c r="O26" s="2"/>
    </row>
    <row r="27" spans="1:15" x14ac:dyDescent="0.25">
      <c r="A27" s="2">
        <v>25</v>
      </c>
      <c r="B27" s="2" t="s">
        <v>17</v>
      </c>
      <c r="C27" s="2">
        <v>13</v>
      </c>
      <c r="D27" s="2">
        <v>6</v>
      </c>
      <c r="E27" s="5" t="s">
        <v>21</v>
      </c>
      <c r="F27" s="2" t="s">
        <v>18</v>
      </c>
      <c r="G27" s="2"/>
      <c r="H27" s="2" t="s">
        <v>19</v>
      </c>
      <c r="I27" s="2" t="s">
        <v>33</v>
      </c>
      <c r="J27" s="4">
        <v>40702</v>
      </c>
      <c r="K27" s="2"/>
      <c r="L27" s="2">
        <v>165</v>
      </c>
      <c r="M27" s="2">
        <v>398497</v>
      </c>
      <c r="N27" s="2">
        <v>1691879</v>
      </c>
      <c r="O27" s="2"/>
    </row>
    <row r="28" spans="1:15" x14ac:dyDescent="0.25">
      <c r="A28" s="2">
        <v>26</v>
      </c>
      <c r="B28" s="2" t="s">
        <v>17</v>
      </c>
      <c r="C28" s="2">
        <v>12.2</v>
      </c>
      <c r="D28" s="2">
        <v>5</v>
      </c>
      <c r="E28" s="5" t="s">
        <v>21</v>
      </c>
      <c r="F28" s="2" t="s">
        <v>18</v>
      </c>
      <c r="G28" s="2"/>
      <c r="H28" s="2" t="s">
        <v>19</v>
      </c>
      <c r="I28" s="2" t="s">
        <v>33</v>
      </c>
      <c r="J28" s="4">
        <v>40702</v>
      </c>
      <c r="K28" s="2"/>
      <c r="L28" s="2">
        <v>165</v>
      </c>
      <c r="M28" s="2">
        <v>398497</v>
      </c>
      <c r="N28" s="2">
        <v>1691879</v>
      </c>
      <c r="O28" s="2"/>
    </row>
    <row r="29" spans="1:15" x14ac:dyDescent="0.25">
      <c r="A29" s="2">
        <v>27</v>
      </c>
      <c r="B29" s="2" t="s">
        <v>17</v>
      </c>
      <c r="C29" s="2">
        <v>16</v>
      </c>
      <c r="D29" s="2">
        <v>6</v>
      </c>
      <c r="E29" s="5" t="s">
        <v>21</v>
      </c>
      <c r="F29" s="2" t="s">
        <v>18</v>
      </c>
      <c r="G29" s="2"/>
      <c r="H29" s="2" t="s">
        <v>19</v>
      </c>
      <c r="I29" s="2" t="s">
        <v>33</v>
      </c>
      <c r="J29" s="4">
        <v>40702</v>
      </c>
      <c r="K29" s="2"/>
      <c r="L29" s="2">
        <v>165</v>
      </c>
      <c r="M29" s="2">
        <v>398497</v>
      </c>
      <c r="N29" s="2">
        <v>1691879</v>
      </c>
      <c r="O29" s="2"/>
    </row>
    <row r="30" spans="1:15" x14ac:dyDescent="0.25">
      <c r="A30" s="2">
        <v>28</v>
      </c>
      <c r="B30" s="2" t="s">
        <v>17</v>
      </c>
      <c r="C30" s="2">
        <v>23.5</v>
      </c>
      <c r="D30" s="2">
        <v>10</v>
      </c>
      <c r="E30" s="5" t="s">
        <v>21</v>
      </c>
      <c r="F30" s="2" t="s">
        <v>18</v>
      </c>
      <c r="G30" s="2"/>
      <c r="H30" s="2" t="s">
        <v>19</v>
      </c>
      <c r="I30" s="2" t="s">
        <v>33</v>
      </c>
      <c r="J30" s="4">
        <v>40702</v>
      </c>
      <c r="K30" s="2"/>
      <c r="L30" s="2">
        <v>165</v>
      </c>
      <c r="M30" s="2">
        <v>398497</v>
      </c>
      <c r="N30" s="2">
        <v>1691879</v>
      </c>
      <c r="O30" s="2"/>
    </row>
    <row r="31" spans="1:15" x14ac:dyDescent="0.25">
      <c r="A31" s="2">
        <v>29</v>
      </c>
      <c r="B31" s="2" t="s">
        <v>17</v>
      </c>
      <c r="C31" s="2">
        <v>13.8</v>
      </c>
      <c r="D31" s="2">
        <v>8</v>
      </c>
      <c r="E31" s="5" t="s">
        <v>21</v>
      </c>
      <c r="F31" s="2" t="s">
        <v>18</v>
      </c>
      <c r="G31" s="2"/>
      <c r="H31" s="2" t="s">
        <v>19</v>
      </c>
      <c r="I31" s="2" t="s">
        <v>33</v>
      </c>
      <c r="J31" s="4">
        <v>40702</v>
      </c>
      <c r="K31" s="2"/>
      <c r="L31" s="2">
        <v>165</v>
      </c>
      <c r="M31" s="2">
        <v>398497</v>
      </c>
      <c r="N31" s="2">
        <v>1691879</v>
      </c>
      <c r="O31" s="2"/>
    </row>
    <row r="32" spans="1:15" x14ac:dyDescent="0.25">
      <c r="A32" s="2">
        <v>30</v>
      </c>
      <c r="B32" s="2" t="s">
        <v>17</v>
      </c>
      <c r="C32" s="2">
        <v>14.2</v>
      </c>
      <c r="D32" s="2">
        <v>8</v>
      </c>
      <c r="E32" s="5" t="s">
        <v>21</v>
      </c>
      <c r="F32" s="2" t="s">
        <v>18</v>
      </c>
      <c r="G32" s="2"/>
      <c r="H32" s="2" t="s">
        <v>19</v>
      </c>
      <c r="I32" s="2" t="s">
        <v>33</v>
      </c>
      <c r="J32" s="4">
        <v>40702</v>
      </c>
      <c r="K32" s="2"/>
      <c r="L32" s="2">
        <v>165</v>
      </c>
      <c r="M32" s="2">
        <v>398497</v>
      </c>
      <c r="N32" s="2">
        <v>1691879</v>
      </c>
      <c r="O32" s="2"/>
    </row>
    <row r="33" spans="1:15" x14ac:dyDescent="0.25">
      <c r="A33" s="2">
        <v>31</v>
      </c>
      <c r="B33" s="2" t="s">
        <v>17</v>
      </c>
      <c r="C33" s="2">
        <v>12</v>
      </c>
      <c r="D33" s="2">
        <v>4</v>
      </c>
      <c r="E33" s="5" t="s">
        <v>21</v>
      </c>
      <c r="F33" s="2" t="s">
        <v>18</v>
      </c>
      <c r="G33" s="2"/>
      <c r="H33" s="2" t="s">
        <v>19</v>
      </c>
      <c r="I33" s="2" t="s">
        <v>33</v>
      </c>
      <c r="J33" s="4">
        <v>40702</v>
      </c>
      <c r="K33" s="2"/>
      <c r="L33" s="2">
        <v>165</v>
      </c>
      <c r="M33" s="2">
        <v>398497</v>
      </c>
      <c r="N33" s="2">
        <v>1691879</v>
      </c>
      <c r="O33" s="2"/>
    </row>
    <row r="34" spans="1:15" x14ac:dyDescent="0.25">
      <c r="A34" s="2">
        <v>32</v>
      </c>
      <c r="B34" s="2" t="s">
        <v>17</v>
      </c>
      <c r="C34" s="2">
        <v>11.8</v>
      </c>
      <c r="D34" s="2">
        <v>5</v>
      </c>
      <c r="E34" s="5" t="s">
        <v>21</v>
      </c>
      <c r="F34" s="2" t="s">
        <v>18</v>
      </c>
      <c r="G34" s="2"/>
      <c r="H34" s="2" t="s">
        <v>19</v>
      </c>
      <c r="I34" s="2" t="s">
        <v>33</v>
      </c>
      <c r="J34" s="4">
        <v>40702</v>
      </c>
      <c r="K34" s="2"/>
      <c r="L34" s="2">
        <v>165</v>
      </c>
      <c r="M34" s="2">
        <v>398497</v>
      </c>
      <c r="N34" s="2">
        <v>1691879</v>
      </c>
      <c r="O34" s="2"/>
    </row>
    <row r="35" spans="1:15" x14ac:dyDescent="0.25">
      <c r="A35" s="2">
        <v>33</v>
      </c>
      <c r="B35" s="2" t="s">
        <v>17</v>
      </c>
      <c r="C35" s="2">
        <v>11.7</v>
      </c>
      <c r="D35" s="2">
        <v>6</v>
      </c>
      <c r="E35" s="5" t="s">
        <v>21</v>
      </c>
      <c r="F35" s="2" t="s">
        <v>18</v>
      </c>
      <c r="G35" s="2"/>
      <c r="H35" s="2" t="s">
        <v>19</v>
      </c>
      <c r="I35" s="2" t="s">
        <v>33</v>
      </c>
      <c r="J35" s="4">
        <v>40702</v>
      </c>
      <c r="K35" s="2"/>
      <c r="L35" s="2">
        <v>165</v>
      </c>
      <c r="M35" s="2">
        <v>398497</v>
      </c>
      <c r="N35" s="2">
        <v>1691879</v>
      </c>
      <c r="O35" s="2"/>
    </row>
    <row r="36" spans="1:15" x14ac:dyDescent="0.25">
      <c r="A36" s="2">
        <v>34</v>
      </c>
      <c r="B36" s="2" t="s">
        <v>17</v>
      </c>
      <c r="C36" s="2">
        <v>10.4</v>
      </c>
      <c r="D36" s="2">
        <v>5</v>
      </c>
      <c r="E36" s="5" t="s">
        <v>21</v>
      </c>
      <c r="F36" s="2" t="s">
        <v>18</v>
      </c>
      <c r="G36" s="2"/>
      <c r="H36" s="2" t="s">
        <v>19</v>
      </c>
      <c r="I36" s="2" t="s">
        <v>33</v>
      </c>
      <c r="J36" s="4">
        <v>40702</v>
      </c>
      <c r="K36" s="2"/>
      <c r="L36" s="2">
        <v>165</v>
      </c>
      <c r="M36" s="2">
        <v>398497</v>
      </c>
      <c r="N36" s="2">
        <v>1691879</v>
      </c>
      <c r="O36" s="2"/>
    </row>
    <row r="37" spans="1:15" x14ac:dyDescent="0.25">
      <c r="A37" s="2">
        <v>35</v>
      </c>
      <c r="B37" s="2" t="s">
        <v>17</v>
      </c>
      <c r="C37" s="2">
        <v>15</v>
      </c>
      <c r="D37" s="2">
        <v>7</v>
      </c>
      <c r="E37" s="5" t="s">
        <v>21</v>
      </c>
      <c r="F37" s="2" t="s">
        <v>18</v>
      </c>
      <c r="G37" s="2"/>
      <c r="H37" s="2" t="s">
        <v>19</v>
      </c>
      <c r="I37" s="2" t="s">
        <v>33</v>
      </c>
      <c r="J37" s="4">
        <v>40702</v>
      </c>
      <c r="K37" s="2"/>
      <c r="L37" s="2">
        <v>165</v>
      </c>
      <c r="M37" s="2">
        <v>398497</v>
      </c>
      <c r="N37" s="2">
        <v>1691879</v>
      </c>
      <c r="O37" s="2"/>
    </row>
    <row r="38" spans="1:15" x14ac:dyDescent="0.25">
      <c r="A38" s="2">
        <v>36</v>
      </c>
      <c r="B38" s="2" t="s">
        <v>17</v>
      </c>
      <c r="C38" s="2">
        <v>10.8</v>
      </c>
      <c r="D38" s="2">
        <v>6</v>
      </c>
      <c r="E38" s="5" t="s">
        <v>21</v>
      </c>
      <c r="F38" s="2" t="s">
        <v>18</v>
      </c>
      <c r="G38" s="2"/>
      <c r="H38" s="2" t="s">
        <v>19</v>
      </c>
      <c r="I38" s="2" t="s">
        <v>33</v>
      </c>
      <c r="J38" s="4">
        <v>40702</v>
      </c>
      <c r="K38" s="2"/>
      <c r="L38" s="2">
        <v>165</v>
      </c>
      <c r="M38" s="2">
        <v>398497</v>
      </c>
      <c r="N38" s="2">
        <v>1691879</v>
      </c>
      <c r="O38" s="2"/>
    </row>
    <row r="39" spans="1:15" x14ac:dyDescent="0.25">
      <c r="A39" s="2">
        <v>37</v>
      </c>
      <c r="B39" s="2" t="s">
        <v>22</v>
      </c>
      <c r="C39" s="2">
        <v>28.4</v>
      </c>
      <c r="D39" s="2">
        <v>14</v>
      </c>
      <c r="E39" s="5" t="s">
        <v>21</v>
      </c>
      <c r="F39" s="2" t="s">
        <v>18</v>
      </c>
      <c r="G39" s="2"/>
      <c r="H39" s="2" t="s">
        <v>19</v>
      </c>
      <c r="I39" s="2" t="s">
        <v>33</v>
      </c>
      <c r="J39" s="4">
        <v>40702</v>
      </c>
      <c r="K39" s="2"/>
      <c r="L39" s="2">
        <v>165</v>
      </c>
      <c r="M39" s="2">
        <v>398497</v>
      </c>
      <c r="N39" s="2">
        <v>1691879</v>
      </c>
      <c r="O39" s="2"/>
    </row>
    <row r="40" spans="1:15" x14ac:dyDescent="0.25">
      <c r="A40" s="2">
        <v>38</v>
      </c>
      <c r="B40" s="2" t="s">
        <v>22</v>
      </c>
      <c r="C40" s="2">
        <v>18.5</v>
      </c>
      <c r="D40" s="2">
        <v>11</v>
      </c>
      <c r="E40" s="5" t="s">
        <v>21</v>
      </c>
      <c r="F40" s="2" t="s">
        <v>18</v>
      </c>
      <c r="G40" s="2"/>
      <c r="H40" s="2" t="s">
        <v>19</v>
      </c>
      <c r="I40" s="2" t="s">
        <v>33</v>
      </c>
      <c r="J40" s="4">
        <v>40702</v>
      </c>
      <c r="K40" s="2"/>
      <c r="L40" s="2">
        <v>165</v>
      </c>
      <c r="M40" s="2">
        <v>398497</v>
      </c>
      <c r="N40" s="2">
        <v>1691879</v>
      </c>
      <c r="O40" s="2"/>
    </row>
    <row r="41" spans="1:15" x14ac:dyDescent="0.25">
      <c r="A41" s="2">
        <v>39</v>
      </c>
      <c r="B41" s="2" t="s">
        <v>22</v>
      </c>
      <c r="C41" s="2">
        <v>26.5</v>
      </c>
      <c r="D41" s="2">
        <v>13</v>
      </c>
      <c r="E41" s="5" t="s">
        <v>21</v>
      </c>
      <c r="F41" s="2" t="s">
        <v>18</v>
      </c>
      <c r="G41" s="2"/>
      <c r="H41" s="2" t="s">
        <v>19</v>
      </c>
      <c r="I41" s="2" t="s">
        <v>33</v>
      </c>
      <c r="J41" s="4">
        <v>40702</v>
      </c>
      <c r="K41" s="2"/>
      <c r="L41" s="2">
        <v>165</v>
      </c>
      <c r="M41" s="2">
        <v>398497</v>
      </c>
      <c r="N41" s="2">
        <v>1691879</v>
      </c>
      <c r="O41" s="2"/>
    </row>
    <row r="42" spans="1:15" x14ac:dyDescent="0.25">
      <c r="A42" s="2">
        <v>40</v>
      </c>
      <c r="B42" s="2" t="s">
        <v>17</v>
      </c>
      <c r="C42" s="2">
        <v>14.5</v>
      </c>
      <c r="D42" s="2">
        <v>7</v>
      </c>
      <c r="E42" s="5" t="s">
        <v>21</v>
      </c>
      <c r="F42" s="2" t="s">
        <v>18</v>
      </c>
      <c r="G42" s="2"/>
      <c r="H42" s="2" t="s">
        <v>19</v>
      </c>
      <c r="I42" s="2" t="s">
        <v>33</v>
      </c>
      <c r="J42" s="4">
        <v>40702</v>
      </c>
      <c r="K42" s="2"/>
      <c r="L42" s="2">
        <v>165</v>
      </c>
      <c r="M42" s="2">
        <v>398497</v>
      </c>
      <c r="N42" s="2">
        <v>1691879</v>
      </c>
      <c r="O42" s="2"/>
    </row>
    <row r="43" spans="1:15" x14ac:dyDescent="0.25">
      <c r="A43" s="2">
        <v>41</v>
      </c>
      <c r="B43" s="2" t="s">
        <v>17</v>
      </c>
      <c r="C43" s="2">
        <v>24.5</v>
      </c>
      <c r="D43" s="2">
        <v>10</v>
      </c>
      <c r="E43" s="5" t="s">
        <v>21</v>
      </c>
      <c r="F43" s="2" t="s">
        <v>18</v>
      </c>
      <c r="G43" s="2"/>
      <c r="H43" s="2" t="s">
        <v>19</v>
      </c>
      <c r="I43" s="2" t="s">
        <v>33</v>
      </c>
      <c r="J43" s="4">
        <v>40702</v>
      </c>
      <c r="K43" s="2"/>
      <c r="L43" s="2">
        <v>165</v>
      </c>
      <c r="M43" s="2">
        <v>398497</v>
      </c>
      <c r="N43" s="2">
        <v>1691879</v>
      </c>
      <c r="O43" s="2"/>
    </row>
  </sheetData>
  <mergeCells count="14"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O3" sqref="O3"/>
    </sheetView>
  </sheetViews>
  <sheetFormatPr baseColWidth="10" defaultRowHeight="15" x14ac:dyDescent="0.25"/>
  <cols>
    <col min="1" max="1" width="4.140625" bestFit="1" customWidth="1"/>
    <col min="8" max="8" width="14" bestFit="1" customWidth="1"/>
    <col min="9" max="9" width="4.85546875" bestFit="1" customWidth="1"/>
    <col min="10" max="10" width="27.7109375" customWidth="1"/>
  </cols>
  <sheetData>
    <row r="1" spans="1:16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16</v>
      </c>
      <c r="O1" s="29"/>
      <c r="P1" s="29" t="s">
        <v>15</v>
      </c>
    </row>
    <row r="2" spans="1:16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" t="s">
        <v>13</v>
      </c>
      <c r="O2" s="1" t="s">
        <v>14</v>
      </c>
      <c r="P2" s="29"/>
    </row>
    <row r="3" spans="1:16" x14ac:dyDescent="0.25">
      <c r="A3" s="2">
        <v>1</v>
      </c>
      <c r="B3" s="2" t="s">
        <v>17</v>
      </c>
      <c r="C3" s="2">
        <v>23.8</v>
      </c>
      <c r="D3" s="2"/>
      <c r="E3" s="2">
        <v>12</v>
      </c>
      <c r="F3" s="5" t="s">
        <v>21</v>
      </c>
      <c r="G3" s="2" t="s">
        <v>18</v>
      </c>
      <c r="H3" s="2"/>
      <c r="I3" s="2" t="s">
        <v>19</v>
      </c>
      <c r="J3" s="2" t="s">
        <v>20</v>
      </c>
      <c r="K3" s="4">
        <v>40700</v>
      </c>
      <c r="L3" s="2"/>
      <c r="M3" s="2">
        <v>180</v>
      </c>
      <c r="N3" s="2">
        <v>398325</v>
      </c>
      <c r="O3" s="2">
        <v>168868</v>
      </c>
      <c r="P3" s="2"/>
    </row>
    <row r="4" spans="1:16" x14ac:dyDescent="0.25">
      <c r="A4" s="2">
        <v>2</v>
      </c>
      <c r="B4" s="2" t="s">
        <v>17</v>
      </c>
      <c r="C4" s="2">
        <v>24</v>
      </c>
      <c r="D4" s="2"/>
      <c r="E4" s="2">
        <v>12</v>
      </c>
      <c r="F4" s="5" t="s">
        <v>21</v>
      </c>
      <c r="G4" s="2" t="s">
        <v>18</v>
      </c>
      <c r="H4" s="2"/>
      <c r="I4" s="2" t="s">
        <v>19</v>
      </c>
      <c r="J4" s="2" t="s">
        <v>20</v>
      </c>
      <c r="K4" s="4">
        <v>40700</v>
      </c>
      <c r="L4" s="2"/>
      <c r="M4" s="2">
        <v>180</v>
      </c>
      <c r="N4" s="2">
        <v>398325</v>
      </c>
      <c r="O4" s="2">
        <v>168868</v>
      </c>
      <c r="P4" s="2"/>
    </row>
    <row r="5" spans="1:16" x14ac:dyDescent="0.25">
      <c r="A5" s="2">
        <v>3</v>
      </c>
      <c r="B5" s="2" t="s">
        <v>17</v>
      </c>
      <c r="C5" s="2">
        <v>31</v>
      </c>
      <c r="D5" s="2"/>
      <c r="E5" s="2">
        <v>10</v>
      </c>
      <c r="F5" s="2"/>
      <c r="G5" s="2" t="s">
        <v>18</v>
      </c>
      <c r="H5" s="2"/>
      <c r="I5" s="2" t="s">
        <v>19</v>
      </c>
      <c r="J5" s="2" t="s">
        <v>20</v>
      </c>
      <c r="K5" s="4">
        <v>40700</v>
      </c>
      <c r="L5" s="2"/>
      <c r="M5" s="2">
        <v>180</v>
      </c>
      <c r="N5" s="2">
        <v>398325</v>
      </c>
      <c r="O5" s="2">
        <v>168868</v>
      </c>
      <c r="P5" s="2"/>
    </row>
    <row r="6" spans="1:16" x14ac:dyDescent="0.25">
      <c r="A6" s="2">
        <v>4</v>
      </c>
      <c r="B6" s="2" t="s">
        <v>17</v>
      </c>
      <c r="C6" s="2">
        <v>32.799999999999997</v>
      </c>
      <c r="D6" s="2"/>
      <c r="E6" s="2">
        <v>15</v>
      </c>
      <c r="F6" s="2">
        <v>5</v>
      </c>
      <c r="G6" s="2" t="s">
        <v>18</v>
      </c>
      <c r="H6" s="2"/>
      <c r="I6" s="2" t="s">
        <v>19</v>
      </c>
      <c r="J6" s="2" t="s">
        <v>20</v>
      </c>
      <c r="K6" s="4">
        <v>40700</v>
      </c>
      <c r="L6" s="2"/>
      <c r="M6" s="2">
        <v>180</v>
      </c>
      <c r="N6" s="2">
        <v>398325</v>
      </c>
      <c r="O6" s="2">
        <v>168868</v>
      </c>
      <c r="P6" s="2"/>
    </row>
    <row r="7" spans="1:16" x14ac:dyDescent="0.25">
      <c r="A7" s="2">
        <v>5</v>
      </c>
      <c r="B7" s="2" t="s">
        <v>23</v>
      </c>
      <c r="C7" s="2">
        <v>26.1</v>
      </c>
      <c r="D7" s="2"/>
      <c r="E7" s="2">
        <v>7</v>
      </c>
      <c r="F7" s="6" t="s">
        <v>21</v>
      </c>
      <c r="G7" s="2" t="s">
        <v>18</v>
      </c>
      <c r="H7" s="2"/>
      <c r="I7" s="2" t="s">
        <v>19</v>
      </c>
      <c r="J7" s="2" t="s">
        <v>20</v>
      </c>
      <c r="K7" s="4">
        <v>40700</v>
      </c>
      <c r="L7" s="2"/>
      <c r="M7" s="2">
        <v>180</v>
      </c>
      <c r="N7" s="2">
        <v>398325</v>
      </c>
      <c r="O7" s="2">
        <v>168868</v>
      </c>
      <c r="P7" s="2"/>
    </row>
    <row r="8" spans="1:16" x14ac:dyDescent="0.25">
      <c r="A8" s="2">
        <v>6</v>
      </c>
      <c r="B8" s="2" t="s">
        <v>17</v>
      </c>
      <c r="C8" s="2">
        <v>13.6</v>
      </c>
      <c r="D8" s="2"/>
      <c r="E8" s="2">
        <v>6</v>
      </c>
      <c r="F8" s="6" t="s">
        <v>21</v>
      </c>
      <c r="G8" s="2" t="s">
        <v>18</v>
      </c>
      <c r="H8" s="2"/>
      <c r="I8" s="2" t="s">
        <v>19</v>
      </c>
      <c r="J8" s="2" t="s">
        <v>20</v>
      </c>
      <c r="K8" s="4">
        <v>40700</v>
      </c>
      <c r="L8" s="2"/>
      <c r="M8" s="2">
        <v>180</v>
      </c>
      <c r="N8" s="2">
        <v>398325</v>
      </c>
      <c r="O8" s="2">
        <v>168868</v>
      </c>
      <c r="P8" s="2"/>
    </row>
    <row r="9" spans="1:16" x14ac:dyDescent="0.25">
      <c r="A9" s="2">
        <v>7</v>
      </c>
      <c r="B9" s="2" t="s">
        <v>17</v>
      </c>
      <c r="C9" s="2">
        <v>16.600000000000001</v>
      </c>
      <c r="D9" s="2"/>
      <c r="E9" s="2">
        <v>8</v>
      </c>
      <c r="F9" s="6" t="s">
        <v>21</v>
      </c>
      <c r="G9" s="2" t="s">
        <v>18</v>
      </c>
      <c r="H9" s="2"/>
      <c r="I9" s="2" t="s">
        <v>19</v>
      </c>
      <c r="J9" s="2" t="s">
        <v>20</v>
      </c>
      <c r="K9" s="4">
        <v>40700</v>
      </c>
      <c r="L9" s="2"/>
      <c r="M9" s="2">
        <v>180</v>
      </c>
      <c r="N9" s="2">
        <v>398325</v>
      </c>
      <c r="O9" s="2">
        <v>168868</v>
      </c>
      <c r="P9" s="2"/>
    </row>
    <row r="10" spans="1:16" x14ac:dyDescent="0.25">
      <c r="A10" s="2">
        <v>8</v>
      </c>
      <c r="B10" s="2" t="s">
        <v>17</v>
      </c>
      <c r="C10" s="2">
        <v>22.8</v>
      </c>
      <c r="D10" s="2"/>
      <c r="E10" s="2">
        <v>10</v>
      </c>
      <c r="F10" s="6" t="s">
        <v>21</v>
      </c>
      <c r="G10" s="2" t="s">
        <v>18</v>
      </c>
      <c r="H10" s="2"/>
      <c r="I10" s="2" t="s">
        <v>19</v>
      </c>
      <c r="J10" s="2" t="s">
        <v>20</v>
      </c>
      <c r="K10" s="4">
        <v>40700</v>
      </c>
      <c r="L10" s="2"/>
      <c r="M10" s="2">
        <v>180</v>
      </c>
      <c r="N10" s="2">
        <v>398325</v>
      </c>
      <c r="O10" s="2">
        <v>168868</v>
      </c>
      <c r="P10" s="2"/>
    </row>
    <row r="11" spans="1:16" x14ac:dyDescent="0.25">
      <c r="A11" s="2">
        <v>9</v>
      </c>
      <c r="B11" s="2" t="s">
        <v>22</v>
      </c>
      <c r="C11" s="2">
        <v>29</v>
      </c>
      <c r="D11" s="2"/>
      <c r="E11" s="2">
        <v>13</v>
      </c>
      <c r="F11" s="6" t="s">
        <v>21</v>
      </c>
      <c r="G11" s="2" t="s">
        <v>18</v>
      </c>
      <c r="H11" s="2"/>
      <c r="I11" s="2" t="s">
        <v>19</v>
      </c>
      <c r="J11" s="2" t="s">
        <v>20</v>
      </c>
      <c r="K11" s="4">
        <v>40700</v>
      </c>
      <c r="L11" s="2"/>
      <c r="M11" s="2">
        <v>180</v>
      </c>
      <c r="N11" s="2">
        <v>398325</v>
      </c>
      <c r="O11" s="2">
        <v>168868</v>
      </c>
      <c r="P11" s="2"/>
    </row>
    <row r="12" spans="1:16" x14ac:dyDescent="0.25">
      <c r="A12" s="2">
        <v>10</v>
      </c>
      <c r="B12" s="2" t="s">
        <v>17</v>
      </c>
      <c r="C12" s="2">
        <v>12</v>
      </c>
      <c r="D12" s="2"/>
      <c r="E12" s="2">
        <v>6</v>
      </c>
      <c r="F12" s="6" t="s">
        <v>21</v>
      </c>
      <c r="G12" s="2" t="s">
        <v>18</v>
      </c>
      <c r="H12" s="2"/>
      <c r="I12" s="2" t="s">
        <v>19</v>
      </c>
      <c r="J12" s="2" t="s">
        <v>20</v>
      </c>
      <c r="K12" s="4">
        <v>40700</v>
      </c>
      <c r="L12" s="2"/>
      <c r="M12" s="2">
        <v>180</v>
      </c>
      <c r="N12" s="2">
        <v>398325</v>
      </c>
      <c r="O12" s="2">
        <v>168868</v>
      </c>
      <c r="P12" s="2"/>
    </row>
    <row r="13" spans="1:16" x14ac:dyDescent="0.25">
      <c r="A13" s="2">
        <v>11</v>
      </c>
      <c r="B13" s="2" t="s">
        <v>17</v>
      </c>
      <c r="C13" s="2">
        <v>12.2</v>
      </c>
      <c r="D13" s="2"/>
      <c r="E13" s="2">
        <v>6</v>
      </c>
      <c r="F13" s="6" t="s">
        <v>21</v>
      </c>
      <c r="G13" s="2" t="s">
        <v>18</v>
      </c>
      <c r="H13" s="2"/>
      <c r="I13" s="2" t="s">
        <v>19</v>
      </c>
      <c r="J13" s="2" t="s">
        <v>20</v>
      </c>
      <c r="K13" s="4">
        <v>40700</v>
      </c>
      <c r="L13" s="2"/>
      <c r="M13" s="2">
        <v>180</v>
      </c>
      <c r="N13" s="2">
        <v>398325</v>
      </c>
      <c r="O13" s="2">
        <v>168868</v>
      </c>
      <c r="P13" s="2"/>
    </row>
    <row r="14" spans="1:16" x14ac:dyDescent="0.25">
      <c r="A14" s="2">
        <v>12</v>
      </c>
      <c r="B14" s="2" t="s">
        <v>17</v>
      </c>
      <c r="C14" s="2">
        <v>27.1</v>
      </c>
      <c r="D14" s="2"/>
      <c r="E14" s="2">
        <v>15</v>
      </c>
      <c r="F14" s="6" t="s">
        <v>21</v>
      </c>
      <c r="G14" s="2" t="s">
        <v>18</v>
      </c>
      <c r="H14" s="2"/>
      <c r="I14" s="2" t="s">
        <v>19</v>
      </c>
      <c r="J14" s="2" t="s">
        <v>20</v>
      </c>
      <c r="K14" s="4">
        <v>40700</v>
      </c>
      <c r="L14" s="2"/>
      <c r="M14" s="2">
        <v>180</v>
      </c>
      <c r="N14" s="2">
        <v>398325</v>
      </c>
      <c r="O14" s="2">
        <v>168868</v>
      </c>
      <c r="P14" s="2"/>
    </row>
    <row r="15" spans="1:16" x14ac:dyDescent="0.25">
      <c r="A15" s="2">
        <v>13</v>
      </c>
      <c r="B15" s="2" t="s">
        <v>17</v>
      </c>
      <c r="C15" s="2">
        <v>21.2</v>
      </c>
      <c r="D15" s="2"/>
      <c r="E15" s="2">
        <v>16</v>
      </c>
      <c r="F15" s="6" t="s">
        <v>21</v>
      </c>
      <c r="G15" s="2" t="s">
        <v>18</v>
      </c>
      <c r="H15" s="2"/>
      <c r="I15" s="2" t="s">
        <v>19</v>
      </c>
      <c r="J15" s="2" t="s">
        <v>20</v>
      </c>
      <c r="K15" s="4">
        <v>40700</v>
      </c>
      <c r="L15" s="2"/>
      <c r="M15" s="2">
        <v>180</v>
      </c>
      <c r="N15" s="2">
        <v>398325</v>
      </c>
      <c r="O15" s="2">
        <v>168868</v>
      </c>
      <c r="P15" s="2"/>
    </row>
    <row r="16" spans="1:16" x14ac:dyDescent="0.25">
      <c r="A16" s="2">
        <v>14</v>
      </c>
      <c r="B16" s="2" t="s">
        <v>17</v>
      </c>
      <c r="C16" s="2">
        <v>22.4</v>
      </c>
      <c r="D16" s="2"/>
      <c r="E16" s="2">
        <v>13</v>
      </c>
      <c r="F16" s="6" t="s">
        <v>21</v>
      </c>
      <c r="G16" s="2" t="s">
        <v>18</v>
      </c>
      <c r="H16" s="2"/>
      <c r="I16" s="2" t="s">
        <v>19</v>
      </c>
      <c r="J16" s="2" t="s">
        <v>20</v>
      </c>
      <c r="K16" s="4">
        <v>40700</v>
      </c>
      <c r="L16" s="2"/>
      <c r="M16" s="2">
        <v>180</v>
      </c>
      <c r="N16" s="2">
        <v>398325</v>
      </c>
      <c r="O16" s="2">
        <v>168868</v>
      </c>
      <c r="P16" s="2"/>
    </row>
    <row r="17" spans="1:16" x14ac:dyDescent="0.25">
      <c r="A17" s="2">
        <v>15</v>
      </c>
      <c r="B17" s="2" t="s">
        <v>23</v>
      </c>
      <c r="C17" s="2">
        <v>26.7</v>
      </c>
      <c r="D17" s="2"/>
      <c r="E17" s="2">
        <v>11</v>
      </c>
      <c r="F17" s="6" t="s">
        <v>21</v>
      </c>
      <c r="G17" s="2" t="s">
        <v>18</v>
      </c>
      <c r="H17" s="2"/>
      <c r="I17" s="2" t="s">
        <v>19</v>
      </c>
      <c r="J17" s="2" t="s">
        <v>20</v>
      </c>
      <c r="K17" s="4">
        <v>40700</v>
      </c>
      <c r="L17" s="2"/>
      <c r="M17" s="2">
        <v>180</v>
      </c>
      <c r="N17" s="2">
        <v>398325</v>
      </c>
      <c r="O17" s="2">
        <v>168868</v>
      </c>
      <c r="P17" s="2"/>
    </row>
    <row r="18" spans="1:16" x14ac:dyDescent="0.25">
      <c r="A18" s="2">
        <v>16</v>
      </c>
      <c r="B18" s="2" t="s">
        <v>23</v>
      </c>
      <c r="C18" s="2">
        <v>22</v>
      </c>
      <c r="D18" s="2"/>
      <c r="E18" s="2">
        <v>11</v>
      </c>
      <c r="F18" s="6" t="s">
        <v>21</v>
      </c>
      <c r="G18" s="2" t="s">
        <v>18</v>
      </c>
      <c r="H18" s="2"/>
      <c r="I18" s="2" t="s">
        <v>19</v>
      </c>
      <c r="J18" s="2" t="s">
        <v>20</v>
      </c>
      <c r="K18" s="4">
        <v>40700</v>
      </c>
      <c r="L18" s="2"/>
      <c r="M18" s="2">
        <v>180</v>
      </c>
      <c r="N18" s="2">
        <v>398325</v>
      </c>
      <c r="O18" s="2">
        <v>168868</v>
      </c>
      <c r="P18" s="2"/>
    </row>
    <row r="19" spans="1:16" x14ac:dyDescent="0.25">
      <c r="A19" s="2">
        <v>17</v>
      </c>
      <c r="B19" s="2" t="s">
        <v>23</v>
      </c>
      <c r="C19" s="2">
        <v>19.100000000000001</v>
      </c>
      <c r="D19" s="2"/>
      <c r="E19" s="2">
        <v>8</v>
      </c>
      <c r="F19" s="6" t="s">
        <v>21</v>
      </c>
      <c r="G19" s="2" t="s">
        <v>18</v>
      </c>
      <c r="H19" s="2"/>
      <c r="I19" s="2" t="s">
        <v>19</v>
      </c>
      <c r="J19" s="2" t="s">
        <v>20</v>
      </c>
      <c r="K19" s="4">
        <v>40700</v>
      </c>
      <c r="L19" s="2"/>
      <c r="M19" s="2">
        <v>180</v>
      </c>
      <c r="N19" s="2">
        <v>398325</v>
      </c>
      <c r="O19" s="2">
        <v>168868</v>
      </c>
      <c r="P19" s="2"/>
    </row>
    <row r="20" spans="1:16" x14ac:dyDescent="0.25">
      <c r="A20" s="2">
        <v>18</v>
      </c>
      <c r="B20" s="2" t="s">
        <v>23</v>
      </c>
      <c r="C20" s="2">
        <v>21</v>
      </c>
      <c r="D20" s="2"/>
      <c r="E20" s="2">
        <v>8</v>
      </c>
      <c r="F20" s="6" t="s">
        <v>21</v>
      </c>
      <c r="G20" s="2" t="s">
        <v>18</v>
      </c>
      <c r="H20" s="2"/>
      <c r="I20" s="2" t="s">
        <v>19</v>
      </c>
      <c r="J20" s="2" t="s">
        <v>20</v>
      </c>
      <c r="K20" s="4">
        <v>40700</v>
      </c>
      <c r="L20" s="2"/>
      <c r="M20" s="2">
        <v>180</v>
      </c>
      <c r="N20" s="2">
        <v>398325</v>
      </c>
      <c r="O20" s="2">
        <v>168868</v>
      </c>
      <c r="P20" s="2"/>
    </row>
    <row r="21" spans="1:16" x14ac:dyDescent="0.25">
      <c r="A21" s="2">
        <v>19</v>
      </c>
      <c r="B21" s="2" t="s">
        <v>17</v>
      </c>
      <c r="C21" s="2">
        <v>11</v>
      </c>
      <c r="D21" s="2"/>
      <c r="E21" s="2">
        <v>5</v>
      </c>
      <c r="F21" s="6" t="s">
        <v>21</v>
      </c>
      <c r="G21" s="2" t="s">
        <v>18</v>
      </c>
      <c r="H21" s="2"/>
      <c r="I21" s="2" t="s">
        <v>19</v>
      </c>
      <c r="J21" s="2" t="s">
        <v>20</v>
      </c>
      <c r="K21" s="4">
        <v>40700</v>
      </c>
      <c r="L21" s="2"/>
      <c r="M21" s="2">
        <v>180</v>
      </c>
      <c r="N21" s="2">
        <v>398325</v>
      </c>
      <c r="O21" s="2">
        <v>168868</v>
      </c>
      <c r="P21" s="2"/>
    </row>
    <row r="22" spans="1:16" x14ac:dyDescent="0.25">
      <c r="A22" s="2">
        <v>20</v>
      </c>
      <c r="B22" s="2" t="s">
        <v>17</v>
      </c>
      <c r="C22" s="2">
        <v>10</v>
      </c>
      <c r="D22" s="2"/>
      <c r="E22" s="2">
        <v>5</v>
      </c>
      <c r="F22" s="6" t="s">
        <v>21</v>
      </c>
      <c r="G22" s="2" t="s">
        <v>18</v>
      </c>
      <c r="H22" s="2"/>
      <c r="I22" s="2" t="s">
        <v>19</v>
      </c>
      <c r="J22" s="2" t="s">
        <v>20</v>
      </c>
      <c r="K22" s="4">
        <v>40700</v>
      </c>
      <c r="L22" s="2"/>
      <c r="M22" s="2">
        <v>180</v>
      </c>
      <c r="N22" s="2">
        <v>398325</v>
      </c>
      <c r="O22" s="2">
        <v>168868</v>
      </c>
      <c r="P22" s="2"/>
    </row>
    <row r="23" spans="1:16" x14ac:dyDescent="0.25">
      <c r="A23" s="2">
        <v>21</v>
      </c>
      <c r="B23" s="2" t="s">
        <v>22</v>
      </c>
      <c r="C23" s="2">
        <v>14.5</v>
      </c>
      <c r="D23" s="2"/>
      <c r="E23" s="2">
        <v>7</v>
      </c>
      <c r="F23" s="6" t="s">
        <v>21</v>
      </c>
      <c r="G23" s="2" t="s">
        <v>18</v>
      </c>
      <c r="H23" s="2"/>
      <c r="I23" s="2" t="s">
        <v>19</v>
      </c>
      <c r="J23" s="2" t="s">
        <v>20</v>
      </c>
      <c r="K23" s="4">
        <v>40700</v>
      </c>
      <c r="L23" s="2"/>
      <c r="M23" s="2">
        <v>180</v>
      </c>
      <c r="N23" s="2">
        <v>398325</v>
      </c>
      <c r="O23" s="2">
        <v>168868</v>
      </c>
      <c r="P23" s="2"/>
    </row>
    <row r="24" spans="1:16" x14ac:dyDescent="0.25">
      <c r="A24" s="2">
        <v>22</v>
      </c>
      <c r="B24" s="2" t="s">
        <v>22</v>
      </c>
      <c r="C24" s="2">
        <v>21.4</v>
      </c>
      <c r="D24" s="2"/>
      <c r="E24" s="2">
        <v>10</v>
      </c>
      <c r="F24" s="6" t="s">
        <v>21</v>
      </c>
      <c r="G24" s="2" t="s">
        <v>18</v>
      </c>
      <c r="H24" s="2"/>
      <c r="I24" s="2" t="s">
        <v>19</v>
      </c>
      <c r="J24" s="2" t="s">
        <v>20</v>
      </c>
      <c r="K24" s="4">
        <v>40700</v>
      </c>
      <c r="L24" s="2"/>
      <c r="M24" s="2">
        <v>180</v>
      </c>
      <c r="N24" s="2">
        <v>398325</v>
      </c>
      <c r="O24" s="2">
        <v>168868</v>
      </c>
      <c r="P24" s="2"/>
    </row>
    <row r="25" spans="1:16" x14ac:dyDescent="0.25">
      <c r="A25" s="2">
        <v>23</v>
      </c>
      <c r="B25" s="2" t="s">
        <v>23</v>
      </c>
      <c r="C25" s="2">
        <v>17.899999999999999</v>
      </c>
      <c r="D25" s="2"/>
      <c r="E25" s="2">
        <v>7</v>
      </c>
      <c r="F25" s="6" t="s">
        <v>21</v>
      </c>
      <c r="G25" s="2" t="s">
        <v>18</v>
      </c>
      <c r="H25" s="2"/>
      <c r="I25" s="2" t="s">
        <v>19</v>
      </c>
      <c r="J25" s="2" t="s">
        <v>20</v>
      </c>
      <c r="K25" s="4">
        <v>40700</v>
      </c>
      <c r="L25" s="2"/>
      <c r="M25" s="2">
        <v>180</v>
      </c>
      <c r="N25" s="2">
        <v>398325</v>
      </c>
      <c r="O25" s="2">
        <v>168868</v>
      </c>
      <c r="P25" s="2"/>
    </row>
    <row r="26" spans="1:16" x14ac:dyDescent="0.25">
      <c r="A26" s="2">
        <v>24</v>
      </c>
      <c r="B26" s="2" t="s">
        <v>17</v>
      </c>
      <c r="C26" s="2">
        <v>20.3</v>
      </c>
      <c r="D26" s="2"/>
      <c r="E26" s="2">
        <v>8</v>
      </c>
      <c r="F26" s="6" t="s">
        <v>21</v>
      </c>
      <c r="G26" s="2" t="s">
        <v>18</v>
      </c>
      <c r="H26" s="2"/>
      <c r="I26" s="2" t="s">
        <v>19</v>
      </c>
      <c r="J26" s="2" t="s">
        <v>20</v>
      </c>
      <c r="K26" s="4">
        <v>40700</v>
      </c>
      <c r="L26" s="2"/>
      <c r="M26" s="2">
        <v>180</v>
      </c>
      <c r="N26" s="2">
        <v>398325</v>
      </c>
      <c r="O26" s="2">
        <v>168868</v>
      </c>
      <c r="P26" s="2"/>
    </row>
    <row r="27" spans="1:16" x14ac:dyDescent="0.25">
      <c r="A27" s="2">
        <v>25</v>
      </c>
      <c r="B27" s="2" t="s">
        <v>17</v>
      </c>
      <c r="C27" s="2">
        <v>15.9</v>
      </c>
      <c r="D27" s="2"/>
      <c r="E27" s="2">
        <v>10</v>
      </c>
      <c r="F27" s="6" t="s">
        <v>21</v>
      </c>
      <c r="G27" s="2" t="s">
        <v>18</v>
      </c>
      <c r="H27" s="2"/>
      <c r="I27" s="2" t="s">
        <v>19</v>
      </c>
      <c r="J27" s="2" t="s">
        <v>20</v>
      </c>
      <c r="K27" s="4">
        <v>40700</v>
      </c>
      <c r="L27" s="2"/>
      <c r="M27" s="2">
        <v>180</v>
      </c>
      <c r="N27" s="2">
        <v>398325</v>
      </c>
      <c r="O27" s="2">
        <v>168868</v>
      </c>
      <c r="P27" s="2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</sheetData>
  <mergeCells count="15">
    <mergeCell ref="N1:O1"/>
    <mergeCell ref="P1:P2"/>
    <mergeCell ref="A1:A2"/>
    <mergeCell ref="H1:H2"/>
    <mergeCell ref="I1:I2"/>
    <mergeCell ref="J1:J2"/>
    <mergeCell ref="K1:K2"/>
    <mergeCell ref="L1:L2"/>
    <mergeCell ref="M1:M2"/>
    <mergeCell ref="C1:C2"/>
    <mergeCell ref="D1:D2"/>
    <mergeCell ref="E1:E2"/>
    <mergeCell ref="B1:B2"/>
    <mergeCell ref="F1:F2"/>
    <mergeCell ref="G1:G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sqref="A1:A2"/>
    </sheetView>
  </sheetViews>
  <sheetFormatPr baseColWidth="10" defaultRowHeight="15" x14ac:dyDescent="0.25"/>
  <cols>
    <col min="1" max="1" width="4.140625" bestFit="1" customWidth="1"/>
    <col min="8" max="8" width="14" bestFit="1" customWidth="1"/>
    <col min="10" max="10" width="26.28515625" customWidth="1"/>
  </cols>
  <sheetData>
    <row r="1" spans="1:16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16</v>
      </c>
      <c r="O1" s="29"/>
      <c r="P1" s="29" t="s">
        <v>15</v>
      </c>
    </row>
    <row r="2" spans="1:16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" t="s">
        <v>13</v>
      </c>
      <c r="O2" s="1" t="s">
        <v>14</v>
      </c>
      <c r="P2" s="29"/>
    </row>
    <row r="3" spans="1:16" x14ac:dyDescent="0.25">
      <c r="A3" s="2">
        <v>1</v>
      </c>
      <c r="B3" s="2" t="s">
        <v>22</v>
      </c>
      <c r="C3" s="2">
        <v>30.6</v>
      </c>
      <c r="D3" s="2"/>
      <c r="E3" s="2">
        <v>15</v>
      </c>
      <c r="F3" s="5" t="s">
        <v>21</v>
      </c>
      <c r="G3" s="2" t="s">
        <v>18</v>
      </c>
      <c r="H3" s="2"/>
      <c r="I3" s="2" t="s">
        <v>19</v>
      </c>
      <c r="J3" s="2" t="s">
        <v>20</v>
      </c>
      <c r="K3" s="4">
        <v>40700</v>
      </c>
      <c r="L3" s="2"/>
      <c r="M3" s="2">
        <v>181</v>
      </c>
      <c r="N3" s="2">
        <v>398308</v>
      </c>
      <c r="O3" s="2">
        <v>1688133</v>
      </c>
      <c r="P3" s="2"/>
    </row>
    <row r="4" spans="1:16" x14ac:dyDescent="0.25">
      <c r="A4" s="2">
        <v>2</v>
      </c>
      <c r="B4" s="2" t="s">
        <v>22</v>
      </c>
      <c r="C4" s="2">
        <v>12.2</v>
      </c>
      <c r="D4" s="2"/>
      <c r="E4" s="2">
        <v>8</v>
      </c>
      <c r="F4" s="5" t="s">
        <v>21</v>
      </c>
      <c r="G4" s="2" t="s">
        <v>18</v>
      </c>
      <c r="H4" s="2"/>
      <c r="I4" s="2" t="s">
        <v>19</v>
      </c>
      <c r="J4" s="2" t="s">
        <v>20</v>
      </c>
      <c r="K4" s="4">
        <v>40700</v>
      </c>
      <c r="L4" s="2"/>
      <c r="M4" s="2">
        <v>181</v>
      </c>
      <c r="N4" s="2">
        <v>398308</v>
      </c>
      <c r="O4" s="2">
        <v>1688133</v>
      </c>
      <c r="P4" s="2"/>
    </row>
    <row r="5" spans="1:16" x14ac:dyDescent="0.25">
      <c r="A5" s="2">
        <v>3</v>
      </c>
      <c r="B5" s="2" t="s">
        <v>22</v>
      </c>
      <c r="C5" s="2">
        <v>21.5</v>
      </c>
      <c r="D5" s="2"/>
      <c r="E5" s="2">
        <v>12</v>
      </c>
      <c r="F5" s="5" t="s">
        <v>21</v>
      </c>
      <c r="G5" s="2" t="s">
        <v>18</v>
      </c>
      <c r="H5" s="2"/>
      <c r="I5" s="2" t="s">
        <v>19</v>
      </c>
      <c r="J5" s="2" t="s">
        <v>20</v>
      </c>
      <c r="K5" s="4">
        <v>40700</v>
      </c>
      <c r="L5" s="2"/>
      <c r="M5" s="2">
        <v>181</v>
      </c>
      <c r="N5" s="2">
        <v>398308</v>
      </c>
      <c r="O5" s="2">
        <v>1688133</v>
      </c>
      <c r="P5" s="2"/>
    </row>
    <row r="6" spans="1:16" x14ac:dyDescent="0.25">
      <c r="A6" s="2">
        <v>4</v>
      </c>
      <c r="B6" s="2" t="s">
        <v>22</v>
      </c>
      <c r="C6" s="2">
        <v>13.5</v>
      </c>
      <c r="D6" s="2"/>
      <c r="E6" s="2">
        <v>8</v>
      </c>
      <c r="F6" s="5" t="s">
        <v>21</v>
      </c>
      <c r="G6" s="2" t="s">
        <v>18</v>
      </c>
      <c r="H6" s="2"/>
      <c r="I6" s="2" t="s">
        <v>19</v>
      </c>
      <c r="J6" s="2" t="s">
        <v>20</v>
      </c>
      <c r="K6" s="4">
        <v>40700</v>
      </c>
      <c r="L6" s="2"/>
      <c r="M6" s="2">
        <v>181</v>
      </c>
      <c r="N6" s="2">
        <v>398308</v>
      </c>
      <c r="O6" s="2">
        <v>1688133</v>
      </c>
      <c r="P6" s="2"/>
    </row>
    <row r="7" spans="1:16" x14ac:dyDescent="0.25">
      <c r="A7" s="2">
        <v>5</v>
      </c>
      <c r="B7" s="2" t="s">
        <v>22</v>
      </c>
      <c r="C7" s="2">
        <v>18</v>
      </c>
      <c r="D7" s="2"/>
      <c r="E7" s="2">
        <v>10</v>
      </c>
      <c r="F7" s="5" t="s">
        <v>21</v>
      </c>
      <c r="G7" s="2" t="s">
        <v>18</v>
      </c>
      <c r="H7" s="2"/>
      <c r="I7" s="2" t="s">
        <v>19</v>
      </c>
      <c r="J7" s="2" t="s">
        <v>20</v>
      </c>
      <c r="K7" s="4">
        <v>40700</v>
      </c>
      <c r="L7" s="2"/>
      <c r="M7" s="2">
        <v>181</v>
      </c>
      <c r="N7" s="2">
        <v>398308</v>
      </c>
      <c r="O7" s="2">
        <v>1688133</v>
      </c>
      <c r="P7" s="2"/>
    </row>
    <row r="8" spans="1:16" x14ac:dyDescent="0.25">
      <c r="A8" s="2">
        <v>6</v>
      </c>
      <c r="B8" s="2" t="s">
        <v>22</v>
      </c>
      <c r="C8" s="2">
        <v>31.8</v>
      </c>
      <c r="D8" s="2"/>
      <c r="E8" s="2">
        <v>13</v>
      </c>
      <c r="F8" s="5" t="s">
        <v>21</v>
      </c>
      <c r="G8" s="2" t="s">
        <v>18</v>
      </c>
      <c r="H8" s="2"/>
      <c r="I8" s="2" t="s">
        <v>19</v>
      </c>
      <c r="J8" s="2" t="s">
        <v>20</v>
      </c>
      <c r="K8" s="4">
        <v>40700</v>
      </c>
      <c r="L8" s="2"/>
      <c r="M8" s="2">
        <v>181</v>
      </c>
      <c r="N8" s="2">
        <v>398308</v>
      </c>
      <c r="O8" s="2">
        <v>1688133</v>
      </c>
      <c r="P8" s="2"/>
    </row>
    <row r="9" spans="1:16" x14ac:dyDescent="0.25">
      <c r="A9" s="2">
        <v>7</v>
      </c>
      <c r="B9" s="2" t="s">
        <v>22</v>
      </c>
      <c r="C9" s="2">
        <v>48</v>
      </c>
      <c r="D9" s="2"/>
      <c r="E9" s="2">
        <v>22</v>
      </c>
      <c r="F9" s="6">
        <v>16</v>
      </c>
      <c r="G9" s="2" t="s">
        <v>18</v>
      </c>
      <c r="H9" s="2"/>
      <c r="I9" s="2" t="s">
        <v>19</v>
      </c>
      <c r="J9" s="2" t="s">
        <v>20</v>
      </c>
      <c r="K9" s="4">
        <v>40700</v>
      </c>
      <c r="L9" s="2"/>
      <c r="M9" s="2">
        <v>181</v>
      </c>
      <c r="N9" s="2">
        <v>398308</v>
      </c>
      <c r="O9" s="2">
        <v>1688133</v>
      </c>
      <c r="P9" s="2"/>
    </row>
    <row r="10" spans="1:16" x14ac:dyDescent="0.25">
      <c r="A10" s="2">
        <v>8</v>
      </c>
      <c r="B10" s="2" t="s">
        <v>23</v>
      </c>
      <c r="C10" s="2">
        <v>14</v>
      </c>
      <c r="D10" s="2"/>
      <c r="E10" s="2">
        <v>4</v>
      </c>
      <c r="F10" s="5" t="s">
        <v>21</v>
      </c>
      <c r="G10" s="2" t="s">
        <v>18</v>
      </c>
      <c r="H10" s="2"/>
      <c r="I10" s="2" t="s">
        <v>19</v>
      </c>
      <c r="J10" s="2" t="s">
        <v>20</v>
      </c>
      <c r="K10" s="4">
        <v>40700</v>
      </c>
      <c r="L10" s="2"/>
      <c r="M10" s="2">
        <v>181</v>
      </c>
      <c r="N10" s="2">
        <v>398308</v>
      </c>
      <c r="O10" s="2">
        <v>1688133</v>
      </c>
      <c r="P10" s="2"/>
    </row>
    <row r="11" spans="1:16" x14ac:dyDescent="0.25">
      <c r="A11" s="2">
        <v>9</v>
      </c>
      <c r="B11" s="2" t="s">
        <v>17</v>
      </c>
      <c r="C11" s="2">
        <v>20</v>
      </c>
      <c r="D11" s="2"/>
      <c r="E11" s="2">
        <v>8</v>
      </c>
      <c r="F11" s="5" t="s">
        <v>21</v>
      </c>
      <c r="G11" s="2" t="s">
        <v>18</v>
      </c>
      <c r="H11" s="2"/>
      <c r="I11" s="2" t="s">
        <v>19</v>
      </c>
      <c r="J11" s="2" t="s">
        <v>20</v>
      </c>
      <c r="K11" s="4">
        <v>40700</v>
      </c>
      <c r="L11" s="2"/>
      <c r="M11" s="2">
        <v>181</v>
      </c>
      <c r="N11" s="2">
        <v>398308</v>
      </c>
      <c r="O11" s="2">
        <v>1688133</v>
      </c>
      <c r="P11" s="2"/>
    </row>
    <row r="12" spans="1:16" x14ac:dyDescent="0.25">
      <c r="A12" s="2">
        <v>10</v>
      </c>
      <c r="B12" s="2" t="s">
        <v>23</v>
      </c>
      <c r="C12" s="2">
        <v>11.4</v>
      </c>
      <c r="D12" s="2"/>
      <c r="E12" s="2">
        <v>4</v>
      </c>
      <c r="F12" s="5" t="s">
        <v>21</v>
      </c>
      <c r="G12" s="2" t="s">
        <v>18</v>
      </c>
      <c r="H12" s="2"/>
      <c r="I12" s="2" t="s">
        <v>19</v>
      </c>
      <c r="J12" s="2" t="s">
        <v>20</v>
      </c>
      <c r="K12" s="4">
        <v>40700</v>
      </c>
      <c r="L12" s="2"/>
      <c r="M12" s="2">
        <v>181</v>
      </c>
      <c r="N12" s="2">
        <v>398308</v>
      </c>
      <c r="O12" s="2">
        <v>1688133</v>
      </c>
      <c r="P12" s="2"/>
    </row>
    <row r="13" spans="1:16" x14ac:dyDescent="0.25">
      <c r="A13" s="2">
        <v>11</v>
      </c>
      <c r="B13" s="2" t="s">
        <v>22</v>
      </c>
      <c r="C13" s="2">
        <v>40.5</v>
      </c>
      <c r="D13" s="2"/>
      <c r="E13" s="2">
        <v>25</v>
      </c>
      <c r="F13" s="5" t="s">
        <v>21</v>
      </c>
      <c r="G13" s="2" t="s">
        <v>18</v>
      </c>
      <c r="H13" s="2"/>
      <c r="I13" s="2" t="s">
        <v>19</v>
      </c>
      <c r="J13" s="2" t="s">
        <v>20</v>
      </c>
      <c r="K13" s="4">
        <v>40700</v>
      </c>
      <c r="L13" s="2"/>
      <c r="M13" s="2">
        <v>181</v>
      </c>
      <c r="N13" s="2">
        <v>398308</v>
      </c>
      <c r="O13" s="2">
        <v>1688133</v>
      </c>
      <c r="P13" s="2"/>
    </row>
    <row r="14" spans="1:16" x14ac:dyDescent="0.25">
      <c r="A14" s="2">
        <v>12</v>
      </c>
      <c r="B14" s="2" t="s">
        <v>22</v>
      </c>
      <c r="C14" s="2">
        <v>13.2</v>
      </c>
      <c r="D14" s="2"/>
      <c r="E14" s="2">
        <v>8</v>
      </c>
      <c r="F14" s="5" t="s">
        <v>21</v>
      </c>
      <c r="G14" s="2" t="s">
        <v>18</v>
      </c>
      <c r="H14" s="2"/>
      <c r="I14" s="2" t="s">
        <v>19</v>
      </c>
      <c r="J14" s="2" t="s">
        <v>20</v>
      </c>
      <c r="K14" s="4">
        <v>40700</v>
      </c>
      <c r="L14" s="2"/>
      <c r="M14" s="2">
        <v>181</v>
      </c>
      <c r="N14" s="2">
        <v>398308</v>
      </c>
      <c r="O14" s="2">
        <v>1688133</v>
      </c>
      <c r="P14" s="2"/>
    </row>
    <row r="15" spans="1:16" x14ac:dyDescent="0.25">
      <c r="A15" s="2">
        <v>13</v>
      </c>
      <c r="B15" s="2" t="s">
        <v>17</v>
      </c>
      <c r="C15" s="2">
        <v>14.6</v>
      </c>
      <c r="D15" s="2"/>
      <c r="E15" s="2">
        <v>7</v>
      </c>
      <c r="F15" s="5" t="s">
        <v>21</v>
      </c>
      <c r="G15" s="2" t="s">
        <v>18</v>
      </c>
      <c r="H15" s="2"/>
      <c r="I15" s="2" t="s">
        <v>19</v>
      </c>
      <c r="J15" s="2" t="s">
        <v>20</v>
      </c>
      <c r="K15" s="4">
        <v>40700</v>
      </c>
      <c r="L15" s="2"/>
      <c r="M15" s="2">
        <v>181</v>
      </c>
      <c r="N15" s="2">
        <v>398308</v>
      </c>
      <c r="O15" s="2">
        <v>1688133</v>
      </c>
      <c r="P15" s="2"/>
    </row>
    <row r="16" spans="1:16" x14ac:dyDescent="0.25">
      <c r="A16" s="2">
        <v>14</v>
      </c>
      <c r="B16" s="2" t="s">
        <v>22</v>
      </c>
      <c r="C16" s="2">
        <v>45</v>
      </c>
      <c r="D16" s="2"/>
      <c r="E16" s="2">
        <v>22</v>
      </c>
      <c r="F16" s="6">
        <v>16</v>
      </c>
      <c r="G16" s="2" t="s">
        <v>18</v>
      </c>
      <c r="H16" s="2"/>
      <c r="I16" s="2" t="s">
        <v>19</v>
      </c>
      <c r="J16" s="2" t="s">
        <v>20</v>
      </c>
      <c r="K16" s="4">
        <v>40700</v>
      </c>
      <c r="L16" s="2"/>
      <c r="M16" s="2">
        <v>181</v>
      </c>
      <c r="N16" s="2">
        <v>398308</v>
      </c>
      <c r="O16" s="2">
        <v>1688133</v>
      </c>
      <c r="P16" s="2"/>
    </row>
    <row r="17" spans="1:16" x14ac:dyDescent="0.25">
      <c r="A17" s="2">
        <v>15</v>
      </c>
      <c r="B17" s="2" t="s">
        <v>22</v>
      </c>
      <c r="C17" s="2">
        <v>33.299999999999997</v>
      </c>
      <c r="D17" s="2"/>
      <c r="E17" s="2">
        <v>20</v>
      </c>
      <c r="F17" s="6">
        <v>17</v>
      </c>
      <c r="G17" s="2" t="s">
        <v>18</v>
      </c>
      <c r="H17" s="2"/>
      <c r="I17" s="2" t="s">
        <v>19</v>
      </c>
      <c r="J17" s="2" t="s">
        <v>20</v>
      </c>
      <c r="K17" s="4">
        <v>40700</v>
      </c>
      <c r="L17" s="2"/>
      <c r="M17" s="2">
        <v>181</v>
      </c>
      <c r="N17" s="2">
        <v>398308</v>
      </c>
      <c r="O17" s="2">
        <v>1688133</v>
      </c>
      <c r="P17" s="2"/>
    </row>
  </sheetData>
  <mergeCells count="15">
    <mergeCell ref="M1:M2"/>
    <mergeCell ref="N1:O1"/>
    <mergeCell ref="P1:P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A2"/>
    </sheetView>
  </sheetViews>
  <sheetFormatPr baseColWidth="10" defaultRowHeight="15" x14ac:dyDescent="0.25"/>
  <cols>
    <col min="7" max="7" width="14" bestFit="1" customWidth="1"/>
    <col min="9" max="9" width="26.28515625" customWidth="1"/>
  </cols>
  <sheetData>
    <row r="1" spans="1:15" x14ac:dyDescent="0.25">
      <c r="A1" s="29" t="s">
        <v>0</v>
      </c>
      <c r="B1" s="29" t="s">
        <v>1</v>
      </c>
      <c r="C1" s="29" t="s">
        <v>2</v>
      </c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16</v>
      </c>
      <c r="N1" s="29"/>
      <c r="O1" s="29" t="s">
        <v>15</v>
      </c>
    </row>
    <row r="2" spans="1:1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 t="s">
        <v>13</v>
      </c>
      <c r="N2" s="1" t="s">
        <v>14</v>
      </c>
      <c r="O2" s="29"/>
    </row>
    <row r="3" spans="1:15" x14ac:dyDescent="0.25">
      <c r="A3" s="2">
        <v>1</v>
      </c>
      <c r="B3" s="2" t="s">
        <v>17</v>
      </c>
      <c r="C3" s="2">
        <v>19</v>
      </c>
      <c r="D3" s="2">
        <v>10</v>
      </c>
      <c r="E3" s="5" t="s">
        <v>21</v>
      </c>
      <c r="F3" s="2" t="s">
        <v>18</v>
      </c>
      <c r="G3" s="30" t="s">
        <v>24</v>
      </c>
      <c r="H3" s="2" t="s">
        <v>19</v>
      </c>
      <c r="I3" s="2" t="s">
        <v>20</v>
      </c>
      <c r="J3" s="4">
        <v>40700</v>
      </c>
      <c r="K3" s="2"/>
      <c r="L3" s="2">
        <v>182</v>
      </c>
      <c r="M3" s="2">
        <v>398172</v>
      </c>
      <c r="N3" s="2">
        <v>1687944</v>
      </c>
      <c r="O3" s="2"/>
    </row>
    <row r="4" spans="1:15" x14ac:dyDescent="0.25">
      <c r="A4" s="2">
        <v>2</v>
      </c>
      <c r="B4" s="2" t="s">
        <v>17</v>
      </c>
      <c r="C4" s="2">
        <v>12</v>
      </c>
      <c r="D4" s="2">
        <v>8</v>
      </c>
      <c r="E4" s="5" t="s">
        <v>21</v>
      </c>
      <c r="F4" s="2" t="s">
        <v>18</v>
      </c>
      <c r="G4" s="31"/>
      <c r="H4" s="2" t="s">
        <v>19</v>
      </c>
      <c r="I4" s="2" t="s">
        <v>20</v>
      </c>
      <c r="J4" s="4">
        <v>40700</v>
      </c>
      <c r="K4" s="2"/>
      <c r="L4" s="2">
        <v>182</v>
      </c>
      <c r="M4" s="2">
        <v>398172</v>
      </c>
      <c r="N4" s="2">
        <v>1687944</v>
      </c>
      <c r="O4" s="2"/>
    </row>
    <row r="5" spans="1:15" x14ac:dyDescent="0.25">
      <c r="A5" s="2">
        <v>3</v>
      </c>
      <c r="B5" s="2" t="s">
        <v>17</v>
      </c>
      <c r="C5" s="2">
        <v>11.5</v>
      </c>
      <c r="D5" s="2">
        <v>8</v>
      </c>
      <c r="E5" s="5" t="s">
        <v>21</v>
      </c>
      <c r="F5" s="2" t="s">
        <v>18</v>
      </c>
      <c r="G5" s="31"/>
      <c r="H5" s="2" t="s">
        <v>19</v>
      </c>
      <c r="I5" s="2" t="s">
        <v>20</v>
      </c>
      <c r="J5" s="4">
        <v>40700</v>
      </c>
      <c r="K5" s="2"/>
      <c r="L5" s="2">
        <v>182</v>
      </c>
      <c r="M5" s="2">
        <v>398172</v>
      </c>
      <c r="N5" s="2">
        <v>1687944</v>
      </c>
      <c r="O5" s="2"/>
    </row>
    <row r="6" spans="1:15" x14ac:dyDescent="0.25">
      <c r="A6" s="2">
        <v>4</v>
      </c>
      <c r="B6" s="2" t="s">
        <v>17</v>
      </c>
      <c r="C6" s="2">
        <v>10.6</v>
      </c>
      <c r="D6" s="2">
        <v>9</v>
      </c>
      <c r="E6" s="5" t="s">
        <v>21</v>
      </c>
      <c r="F6" s="2" t="s">
        <v>18</v>
      </c>
      <c r="G6" s="31"/>
      <c r="H6" s="2" t="s">
        <v>19</v>
      </c>
      <c r="I6" s="2" t="s">
        <v>20</v>
      </c>
      <c r="J6" s="4">
        <v>40700</v>
      </c>
      <c r="K6" s="2"/>
      <c r="L6" s="2">
        <v>182</v>
      </c>
      <c r="M6" s="2">
        <v>398172</v>
      </c>
      <c r="N6" s="2">
        <v>1687944</v>
      </c>
      <c r="O6" s="2"/>
    </row>
    <row r="7" spans="1:15" x14ac:dyDescent="0.25">
      <c r="A7" s="2">
        <v>5</v>
      </c>
      <c r="B7" s="2" t="s">
        <v>17</v>
      </c>
      <c r="C7" s="2">
        <v>16.399999999999999</v>
      </c>
      <c r="D7" s="2">
        <v>11</v>
      </c>
      <c r="E7" s="5" t="s">
        <v>21</v>
      </c>
      <c r="F7" s="2" t="s">
        <v>18</v>
      </c>
      <c r="G7" s="31"/>
      <c r="H7" s="2" t="s">
        <v>19</v>
      </c>
      <c r="I7" s="2" t="s">
        <v>20</v>
      </c>
      <c r="J7" s="4">
        <v>40700</v>
      </c>
      <c r="K7" s="2"/>
      <c r="L7" s="2">
        <v>182</v>
      </c>
      <c r="M7" s="2">
        <v>398172</v>
      </c>
      <c r="N7" s="2">
        <v>1687944</v>
      </c>
      <c r="O7" s="2"/>
    </row>
    <row r="8" spans="1:15" x14ac:dyDescent="0.25">
      <c r="A8" s="2">
        <v>6</v>
      </c>
      <c r="B8" s="2" t="s">
        <v>17</v>
      </c>
      <c r="C8" s="2">
        <v>13.1</v>
      </c>
      <c r="D8" s="2">
        <v>6</v>
      </c>
      <c r="E8" s="5" t="s">
        <v>21</v>
      </c>
      <c r="F8" s="2" t="s">
        <v>18</v>
      </c>
      <c r="G8" s="31"/>
      <c r="H8" s="2" t="s">
        <v>19</v>
      </c>
      <c r="I8" s="2" t="s">
        <v>20</v>
      </c>
      <c r="J8" s="4">
        <v>40700</v>
      </c>
      <c r="K8" s="2"/>
      <c r="L8" s="2">
        <v>182</v>
      </c>
      <c r="M8" s="2">
        <v>398172</v>
      </c>
      <c r="N8" s="2">
        <v>1687944</v>
      </c>
      <c r="O8" s="2"/>
    </row>
    <row r="9" spans="1:15" x14ac:dyDescent="0.25">
      <c r="A9" s="2">
        <v>7</v>
      </c>
      <c r="B9" s="2" t="s">
        <v>17</v>
      </c>
      <c r="C9" s="2">
        <v>11.1</v>
      </c>
      <c r="D9" s="2">
        <v>9</v>
      </c>
      <c r="E9" s="5" t="s">
        <v>21</v>
      </c>
      <c r="F9" s="2" t="s">
        <v>18</v>
      </c>
      <c r="G9" s="31"/>
      <c r="H9" s="2" t="s">
        <v>19</v>
      </c>
      <c r="I9" s="2" t="s">
        <v>20</v>
      </c>
      <c r="J9" s="4">
        <v>40700</v>
      </c>
      <c r="K9" s="2"/>
      <c r="L9" s="2">
        <v>182</v>
      </c>
      <c r="M9" s="2">
        <v>398172</v>
      </c>
      <c r="N9" s="2">
        <v>1687944</v>
      </c>
      <c r="O9" s="2"/>
    </row>
    <row r="10" spans="1:15" x14ac:dyDescent="0.25">
      <c r="A10" s="2">
        <v>8</v>
      </c>
      <c r="B10" s="2" t="s">
        <v>17</v>
      </c>
      <c r="C10" s="2">
        <v>10.3</v>
      </c>
      <c r="D10" s="2">
        <v>6</v>
      </c>
      <c r="E10" s="5" t="s">
        <v>21</v>
      </c>
      <c r="F10" s="2" t="s">
        <v>18</v>
      </c>
      <c r="G10" s="31"/>
      <c r="H10" s="2" t="s">
        <v>19</v>
      </c>
      <c r="I10" s="2" t="s">
        <v>20</v>
      </c>
      <c r="J10" s="4">
        <v>40700</v>
      </c>
      <c r="K10" s="2"/>
      <c r="L10" s="2">
        <v>182</v>
      </c>
      <c r="M10" s="2">
        <v>398172</v>
      </c>
      <c r="N10" s="2">
        <v>1687944</v>
      </c>
      <c r="O10" s="2"/>
    </row>
    <row r="11" spans="1:15" x14ac:dyDescent="0.25">
      <c r="A11" s="2">
        <v>9</v>
      </c>
      <c r="B11" s="2" t="s">
        <v>22</v>
      </c>
      <c r="C11" s="2">
        <v>44.5</v>
      </c>
      <c r="D11" s="2">
        <v>25</v>
      </c>
      <c r="E11" s="5">
        <v>16</v>
      </c>
      <c r="F11" s="2" t="s">
        <v>18</v>
      </c>
      <c r="G11" s="32"/>
      <c r="H11" s="2" t="s">
        <v>19</v>
      </c>
      <c r="I11" s="2" t="s">
        <v>20</v>
      </c>
      <c r="J11" s="4">
        <v>40700</v>
      </c>
      <c r="K11" s="2"/>
      <c r="L11" s="2">
        <v>182</v>
      </c>
      <c r="M11" s="2">
        <v>398172</v>
      </c>
      <c r="N11" s="2">
        <v>1687944</v>
      </c>
      <c r="O11" s="2"/>
    </row>
    <row r="12" spans="1:15" x14ac:dyDescent="0.25">
      <c r="A12" s="2">
        <v>10</v>
      </c>
      <c r="B12" s="2" t="s">
        <v>23</v>
      </c>
      <c r="C12" s="2">
        <v>10.6</v>
      </c>
      <c r="D12" s="2">
        <v>4</v>
      </c>
      <c r="E12" s="5" t="s">
        <v>21</v>
      </c>
      <c r="F12" s="2" t="s">
        <v>18</v>
      </c>
      <c r="G12" s="2"/>
      <c r="H12" s="2" t="s">
        <v>19</v>
      </c>
      <c r="I12" s="2" t="s">
        <v>20</v>
      </c>
      <c r="J12" s="4">
        <v>40700</v>
      </c>
      <c r="K12" s="2"/>
      <c r="L12" s="2">
        <v>182</v>
      </c>
      <c r="M12" s="2">
        <v>398172</v>
      </c>
      <c r="N12" s="2">
        <v>1687944</v>
      </c>
      <c r="O12" s="2"/>
    </row>
    <row r="13" spans="1:15" x14ac:dyDescent="0.25">
      <c r="A13" s="2">
        <v>11</v>
      </c>
      <c r="B13" s="2" t="s">
        <v>17</v>
      </c>
      <c r="C13" s="2">
        <v>12</v>
      </c>
      <c r="D13" s="2">
        <v>7</v>
      </c>
      <c r="E13" s="5" t="s">
        <v>21</v>
      </c>
      <c r="F13" s="2" t="s">
        <v>18</v>
      </c>
      <c r="G13" s="2"/>
      <c r="H13" s="2" t="s">
        <v>19</v>
      </c>
      <c r="I13" s="2" t="s">
        <v>20</v>
      </c>
      <c r="J13" s="4">
        <v>40700</v>
      </c>
      <c r="K13" s="2"/>
      <c r="L13" s="2">
        <v>182</v>
      </c>
      <c r="M13" s="2">
        <v>398172</v>
      </c>
      <c r="N13" s="2">
        <v>1687944</v>
      </c>
      <c r="O13" s="2"/>
    </row>
    <row r="14" spans="1:15" x14ac:dyDescent="0.25">
      <c r="A14" s="2">
        <v>12</v>
      </c>
      <c r="B14" s="2" t="s">
        <v>22</v>
      </c>
      <c r="C14" s="2">
        <v>46.2</v>
      </c>
      <c r="D14" s="2">
        <v>23</v>
      </c>
      <c r="E14" s="5">
        <v>16</v>
      </c>
      <c r="F14" s="2" t="s">
        <v>18</v>
      </c>
      <c r="G14" s="2"/>
      <c r="H14" s="2" t="s">
        <v>19</v>
      </c>
      <c r="I14" s="2" t="s">
        <v>20</v>
      </c>
      <c r="J14" s="4">
        <v>40700</v>
      </c>
      <c r="K14" s="2"/>
      <c r="L14" s="2">
        <v>182</v>
      </c>
      <c r="M14" s="2">
        <v>398172</v>
      </c>
      <c r="N14" s="2">
        <v>1687944</v>
      </c>
      <c r="O14" s="2"/>
    </row>
    <row r="15" spans="1:15" x14ac:dyDescent="0.25">
      <c r="A15" s="2">
        <v>13</v>
      </c>
      <c r="B15" s="2" t="s">
        <v>23</v>
      </c>
      <c r="C15" s="2">
        <v>17.3</v>
      </c>
      <c r="D15" s="2">
        <v>6</v>
      </c>
      <c r="E15" s="5" t="s">
        <v>21</v>
      </c>
      <c r="F15" s="2" t="s">
        <v>18</v>
      </c>
      <c r="G15" s="2"/>
      <c r="H15" s="2" t="s">
        <v>19</v>
      </c>
      <c r="I15" s="2" t="s">
        <v>20</v>
      </c>
      <c r="J15" s="4">
        <v>40700</v>
      </c>
      <c r="K15" s="2"/>
      <c r="L15" s="2">
        <v>182</v>
      </c>
      <c r="M15" s="2">
        <v>398172</v>
      </c>
      <c r="N15" s="2">
        <v>1687944</v>
      </c>
      <c r="O15" s="2"/>
    </row>
    <row r="16" spans="1:15" x14ac:dyDescent="0.25">
      <c r="A16" s="2">
        <v>14</v>
      </c>
      <c r="B16" s="2" t="s">
        <v>17</v>
      </c>
      <c r="C16" s="2">
        <v>11.2</v>
      </c>
      <c r="D16" s="2">
        <v>7</v>
      </c>
      <c r="E16" s="5" t="s">
        <v>21</v>
      </c>
      <c r="F16" s="2" t="s">
        <v>18</v>
      </c>
      <c r="G16" s="2"/>
      <c r="H16" s="2" t="s">
        <v>19</v>
      </c>
      <c r="I16" s="2" t="s">
        <v>20</v>
      </c>
      <c r="J16" s="4">
        <v>40700</v>
      </c>
      <c r="K16" s="2"/>
      <c r="L16" s="2">
        <v>182</v>
      </c>
      <c r="M16" s="2">
        <v>398172</v>
      </c>
      <c r="N16" s="2">
        <v>1687944</v>
      </c>
      <c r="O16" s="2"/>
    </row>
    <row r="17" spans="1:15" x14ac:dyDescent="0.25">
      <c r="A17" s="2">
        <v>15</v>
      </c>
      <c r="B17" s="2" t="s">
        <v>17</v>
      </c>
      <c r="C17" s="2">
        <v>15.8</v>
      </c>
      <c r="D17" s="2">
        <v>7</v>
      </c>
      <c r="E17" s="5" t="s">
        <v>21</v>
      </c>
      <c r="F17" s="2" t="s">
        <v>18</v>
      </c>
      <c r="G17" s="2"/>
      <c r="H17" s="2" t="s">
        <v>19</v>
      </c>
      <c r="I17" s="2" t="s">
        <v>20</v>
      </c>
      <c r="J17" s="4">
        <v>40700</v>
      </c>
      <c r="K17" s="2"/>
      <c r="L17" s="2">
        <v>182</v>
      </c>
      <c r="M17" s="2">
        <v>398172</v>
      </c>
      <c r="N17" s="2">
        <v>1687944</v>
      </c>
      <c r="O17" s="2"/>
    </row>
    <row r="18" spans="1:15" x14ac:dyDescent="0.25">
      <c r="A18" s="2">
        <v>16</v>
      </c>
      <c r="B18" s="2" t="s">
        <v>17</v>
      </c>
      <c r="C18" s="2">
        <v>11</v>
      </c>
      <c r="D18" s="2">
        <v>5</v>
      </c>
      <c r="E18" s="5" t="s">
        <v>21</v>
      </c>
      <c r="F18" s="2" t="s">
        <v>18</v>
      </c>
      <c r="G18" s="2"/>
      <c r="H18" s="2" t="s">
        <v>19</v>
      </c>
      <c r="I18" s="2" t="s">
        <v>20</v>
      </c>
      <c r="J18" s="4">
        <v>40700</v>
      </c>
      <c r="K18" s="2"/>
      <c r="L18" s="2">
        <v>182</v>
      </c>
      <c r="M18" s="2">
        <v>398172</v>
      </c>
      <c r="N18" s="2">
        <v>1687944</v>
      </c>
      <c r="O18" s="2"/>
    </row>
    <row r="19" spans="1:15" x14ac:dyDescent="0.25">
      <c r="A19" s="2">
        <v>17</v>
      </c>
      <c r="B19" s="2" t="s">
        <v>23</v>
      </c>
      <c r="C19" s="2">
        <v>15.9</v>
      </c>
      <c r="D19" s="2">
        <v>4</v>
      </c>
      <c r="E19" s="5" t="s">
        <v>21</v>
      </c>
      <c r="F19" s="2" t="s">
        <v>18</v>
      </c>
      <c r="G19" s="2"/>
      <c r="H19" s="2" t="s">
        <v>19</v>
      </c>
      <c r="I19" s="2" t="s">
        <v>20</v>
      </c>
      <c r="J19" s="4">
        <v>40700</v>
      </c>
      <c r="K19" s="2"/>
      <c r="L19" s="2">
        <v>182</v>
      </c>
      <c r="M19" s="2">
        <v>398172</v>
      </c>
      <c r="N19" s="2">
        <v>1687944</v>
      </c>
      <c r="O19" s="2"/>
    </row>
    <row r="20" spans="1:15" x14ac:dyDescent="0.25">
      <c r="A20" s="2">
        <v>18</v>
      </c>
      <c r="B20" s="2" t="s">
        <v>17</v>
      </c>
      <c r="C20" s="2">
        <v>10.8</v>
      </c>
      <c r="D20" s="2">
        <v>7</v>
      </c>
      <c r="E20" s="5" t="s">
        <v>21</v>
      </c>
      <c r="F20" s="2" t="s">
        <v>18</v>
      </c>
      <c r="G20" s="2"/>
      <c r="H20" s="2" t="s">
        <v>19</v>
      </c>
      <c r="I20" s="2" t="s">
        <v>20</v>
      </c>
      <c r="J20" s="4">
        <v>40700</v>
      </c>
      <c r="K20" s="2"/>
      <c r="L20" s="2">
        <v>182</v>
      </c>
      <c r="M20" s="2">
        <v>398172</v>
      </c>
      <c r="N20" s="2">
        <v>1687944</v>
      </c>
      <c r="O20" s="2"/>
    </row>
    <row r="21" spans="1:15" x14ac:dyDescent="0.25">
      <c r="A21" s="2">
        <v>19</v>
      </c>
      <c r="B21" s="2" t="s">
        <v>22</v>
      </c>
      <c r="C21" s="2">
        <v>19.100000000000001</v>
      </c>
      <c r="D21" s="2">
        <v>10</v>
      </c>
      <c r="E21" s="5" t="s">
        <v>21</v>
      </c>
      <c r="F21" s="2" t="s">
        <v>18</v>
      </c>
      <c r="G21" s="2"/>
      <c r="H21" s="2" t="s">
        <v>19</v>
      </c>
      <c r="I21" s="2" t="s">
        <v>20</v>
      </c>
      <c r="J21" s="4">
        <v>40700</v>
      </c>
      <c r="K21" s="2"/>
      <c r="L21" s="2">
        <v>182</v>
      </c>
      <c r="M21" s="2">
        <v>398172</v>
      </c>
      <c r="N21" s="2">
        <v>1687944</v>
      </c>
      <c r="O21" s="2"/>
    </row>
    <row r="22" spans="1:15" x14ac:dyDescent="0.25">
      <c r="A22" s="2">
        <v>20</v>
      </c>
      <c r="B22" s="2" t="s">
        <v>17</v>
      </c>
      <c r="C22" s="2">
        <v>16.600000000000001</v>
      </c>
      <c r="D22" s="2">
        <v>9</v>
      </c>
      <c r="E22" s="5" t="s">
        <v>21</v>
      </c>
      <c r="F22" s="2" t="s">
        <v>18</v>
      </c>
      <c r="G22" s="2"/>
      <c r="H22" s="2" t="s">
        <v>19</v>
      </c>
      <c r="I22" s="2" t="s">
        <v>20</v>
      </c>
      <c r="J22" s="4">
        <v>40700</v>
      </c>
      <c r="K22" s="2"/>
      <c r="L22" s="2">
        <v>182</v>
      </c>
      <c r="M22" s="2">
        <v>398172</v>
      </c>
      <c r="N22" s="2">
        <v>1687944</v>
      </c>
      <c r="O22" s="2"/>
    </row>
    <row r="23" spans="1:15" x14ac:dyDescent="0.25">
      <c r="A23" s="2">
        <v>21</v>
      </c>
      <c r="B23" s="2" t="s">
        <v>23</v>
      </c>
      <c r="C23" s="2">
        <v>20.7</v>
      </c>
      <c r="D23" s="2">
        <v>9</v>
      </c>
      <c r="E23" s="5" t="s">
        <v>21</v>
      </c>
      <c r="F23" s="2" t="s">
        <v>18</v>
      </c>
      <c r="G23" s="2"/>
      <c r="H23" s="2" t="s">
        <v>19</v>
      </c>
      <c r="I23" s="2" t="s">
        <v>20</v>
      </c>
      <c r="J23" s="4">
        <v>40700</v>
      </c>
      <c r="K23" s="2"/>
      <c r="L23" s="2">
        <v>182</v>
      </c>
      <c r="M23" s="2">
        <v>398172</v>
      </c>
      <c r="N23" s="2">
        <v>1687944</v>
      </c>
      <c r="O23" s="2"/>
    </row>
    <row r="24" spans="1:15" x14ac:dyDescent="0.25">
      <c r="A24" s="2">
        <v>22</v>
      </c>
      <c r="B24" s="2" t="s">
        <v>22</v>
      </c>
      <c r="C24" s="2">
        <v>12</v>
      </c>
      <c r="D24" s="2">
        <v>8</v>
      </c>
      <c r="E24" s="5" t="s">
        <v>21</v>
      </c>
      <c r="F24" s="2" t="s">
        <v>18</v>
      </c>
      <c r="G24" s="2"/>
      <c r="H24" s="2" t="s">
        <v>19</v>
      </c>
      <c r="I24" s="2" t="s">
        <v>20</v>
      </c>
      <c r="J24" s="4">
        <v>40700</v>
      </c>
      <c r="K24" s="2"/>
      <c r="L24" s="2">
        <v>182</v>
      </c>
      <c r="M24" s="2">
        <v>398172</v>
      </c>
      <c r="N24" s="2">
        <v>1687944</v>
      </c>
      <c r="O24" s="2"/>
    </row>
    <row r="25" spans="1:15" x14ac:dyDescent="0.25">
      <c r="A25" s="2">
        <v>23</v>
      </c>
      <c r="B25" s="2" t="s">
        <v>17</v>
      </c>
      <c r="C25" s="2">
        <v>14</v>
      </c>
      <c r="D25" s="2">
        <v>8</v>
      </c>
      <c r="E25" s="5" t="s">
        <v>21</v>
      </c>
      <c r="F25" s="2" t="s">
        <v>18</v>
      </c>
      <c r="G25" s="2"/>
      <c r="H25" s="2" t="s">
        <v>19</v>
      </c>
      <c r="I25" s="2" t="s">
        <v>20</v>
      </c>
      <c r="J25" s="4">
        <v>40700</v>
      </c>
      <c r="K25" s="2"/>
      <c r="L25" s="2">
        <v>182</v>
      </c>
      <c r="M25" s="2">
        <v>398172</v>
      </c>
      <c r="N25" s="2">
        <v>1687944</v>
      </c>
      <c r="O25" s="2"/>
    </row>
    <row r="26" spans="1:15" x14ac:dyDescent="0.25">
      <c r="A26" s="2">
        <v>24</v>
      </c>
      <c r="B26" s="2" t="s">
        <v>17</v>
      </c>
      <c r="C26" s="2">
        <v>11</v>
      </c>
      <c r="D26" s="2">
        <v>5</v>
      </c>
      <c r="E26" s="5" t="s">
        <v>21</v>
      </c>
      <c r="F26" s="2" t="s">
        <v>18</v>
      </c>
      <c r="G26" s="2"/>
      <c r="H26" s="2" t="s">
        <v>19</v>
      </c>
      <c r="I26" s="2" t="s">
        <v>20</v>
      </c>
      <c r="J26" s="4">
        <v>40700</v>
      </c>
      <c r="K26" s="2"/>
      <c r="L26" s="2">
        <v>182</v>
      </c>
      <c r="M26" s="2">
        <v>398172</v>
      </c>
      <c r="N26" s="2">
        <v>1687944</v>
      </c>
      <c r="O26" s="2"/>
    </row>
    <row r="27" spans="1:15" x14ac:dyDescent="0.25">
      <c r="A27" s="2">
        <v>25</v>
      </c>
      <c r="B27" s="2" t="s">
        <v>23</v>
      </c>
      <c r="C27" s="2">
        <v>17</v>
      </c>
      <c r="D27" s="2">
        <v>7</v>
      </c>
      <c r="E27" s="5" t="s">
        <v>21</v>
      </c>
      <c r="F27" s="2" t="s">
        <v>18</v>
      </c>
      <c r="G27" s="2"/>
      <c r="H27" s="2" t="s">
        <v>19</v>
      </c>
      <c r="I27" s="2" t="s">
        <v>20</v>
      </c>
      <c r="J27" s="4">
        <v>40700</v>
      </c>
      <c r="K27" s="2"/>
      <c r="L27" s="2">
        <v>182</v>
      </c>
      <c r="M27" s="2">
        <v>398172</v>
      </c>
      <c r="N27" s="2">
        <v>1687944</v>
      </c>
      <c r="O27" s="2"/>
    </row>
    <row r="28" spans="1:15" x14ac:dyDescent="0.25">
      <c r="A28" s="2">
        <v>26</v>
      </c>
      <c r="B28" s="2" t="s">
        <v>17</v>
      </c>
      <c r="C28" s="2">
        <v>10</v>
      </c>
      <c r="D28" s="2">
        <v>7</v>
      </c>
      <c r="E28" s="5" t="s">
        <v>21</v>
      </c>
      <c r="F28" s="2" t="s">
        <v>18</v>
      </c>
      <c r="G28" s="2"/>
      <c r="H28" s="2" t="s">
        <v>19</v>
      </c>
      <c r="I28" s="2" t="s">
        <v>20</v>
      </c>
      <c r="J28" s="4">
        <v>40700</v>
      </c>
      <c r="K28" s="2"/>
      <c r="L28" s="2">
        <v>182</v>
      </c>
      <c r="M28" s="2">
        <v>398172</v>
      </c>
      <c r="N28" s="2">
        <v>1687944</v>
      </c>
      <c r="O28" s="2"/>
    </row>
    <row r="29" spans="1:15" x14ac:dyDescent="0.25">
      <c r="A29" s="2">
        <v>27</v>
      </c>
      <c r="B29" s="2" t="s">
        <v>17</v>
      </c>
      <c r="C29" s="2">
        <v>11.1</v>
      </c>
      <c r="D29" s="2">
        <v>6</v>
      </c>
      <c r="E29" s="5" t="s">
        <v>21</v>
      </c>
      <c r="F29" s="2" t="s">
        <v>18</v>
      </c>
      <c r="G29" s="2"/>
      <c r="H29" s="2" t="s">
        <v>19</v>
      </c>
      <c r="I29" s="2" t="s">
        <v>20</v>
      </c>
      <c r="J29" s="4">
        <v>40700</v>
      </c>
      <c r="K29" s="2"/>
      <c r="L29" s="2">
        <v>182</v>
      </c>
      <c r="M29" s="2">
        <v>398172</v>
      </c>
      <c r="N29" s="2">
        <v>1687944</v>
      </c>
      <c r="O29" s="2"/>
    </row>
    <row r="30" spans="1:15" x14ac:dyDescent="0.25">
      <c r="A30" s="2">
        <v>28</v>
      </c>
      <c r="B30" s="2" t="s">
        <v>17</v>
      </c>
      <c r="C30" s="2">
        <v>17.100000000000001</v>
      </c>
      <c r="D30" s="2">
        <v>9</v>
      </c>
      <c r="E30" s="5" t="s">
        <v>21</v>
      </c>
      <c r="F30" s="2" t="s">
        <v>18</v>
      </c>
      <c r="G30" s="2"/>
      <c r="H30" s="2" t="s">
        <v>19</v>
      </c>
      <c r="I30" s="2" t="s">
        <v>20</v>
      </c>
      <c r="J30" s="4">
        <v>40700</v>
      </c>
      <c r="K30" s="2"/>
      <c r="L30" s="2">
        <v>182</v>
      </c>
      <c r="M30" s="2">
        <v>398172</v>
      </c>
      <c r="N30" s="2">
        <v>1687944</v>
      </c>
      <c r="O30" s="2"/>
    </row>
    <row r="31" spans="1:15" x14ac:dyDescent="0.25">
      <c r="A31" s="2">
        <v>29</v>
      </c>
      <c r="B31" s="2" t="s">
        <v>17</v>
      </c>
      <c r="C31" s="2">
        <v>18</v>
      </c>
      <c r="D31" s="2">
        <v>9</v>
      </c>
      <c r="E31" s="5" t="s">
        <v>21</v>
      </c>
      <c r="F31" s="2" t="s">
        <v>18</v>
      </c>
      <c r="G31" s="2"/>
      <c r="H31" s="2" t="s">
        <v>19</v>
      </c>
      <c r="I31" s="2" t="s">
        <v>20</v>
      </c>
      <c r="J31" s="4">
        <v>40700</v>
      </c>
      <c r="K31" s="2"/>
      <c r="L31" s="2">
        <v>182</v>
      </c>
      <c r="M31" s="2">
        <v>398172</v>
      </c>
      <c r="N31" s="2">
        <v>1687944</v>
      </c>
      <c r="O31" s="2"/>
    </row>
    <row r="32" spans="1:15" x14ac:dyDescent="0.25">
      <c r="A32" s="2">
        <v>30</v>
      </c>
      <c r="B32" s="2" t="s">
        <v>17</v>
      </c>
      <c r="C32" s="2">
        <v>14</v>
      </c>
      <c r="D32" s="2">
        <v>8</v>
      </c>
      <c r="E32" s="5" t="s">
        <v>21</v>
      </c>
      <c r="F32" s="2" t="s">
        <v>18</v>
      </c>
      <c r="G32" s="2"/>
      <c r="H32" s="2" t="s">
        <v>19</v>
      </c>
      <c r="I32" s="2" t="s">
        <v>20</v>
      </c>
      <c r="J32" s="4">
        <v>40700</v>
      </c>
      <c r="K32" s="2"/>
      <c r="L32" s="2">
        <v>182</v>
      </c>
      <c r="M32" s="2">
        <v>398172</v>
      </c>
      <c r="N32" s="2">
        <v>1687944</v>
      </c>
      <c r="O32" s="2"/>
    </row>
    <row r="33" spans="1:15" x14ac:dyDescent="0.25">
      <c r="A33" s="2">
        <v>31</v>
      </c>
      <c r="B33" s="2" t="s">
        <v>23</v>
      </c>
      <c r="C33" s="2">
        <v>10</v>
      </c>
      <c r="D33" s="2">
        <v>6</v>
      </c>
      <c r="E33" s="5" t="s">
        <v>21</v>
      </c>
      <c r="F33" s="2" t="s">
        <v>18</v>
      </c>
      <c r="G33" s="2"/>
      <c r="H33" s="2" t="s">
        <v>19</v>
      </c>
      <c r="I33" s="2" t="s">
        <v>20</v>
      </c>
      <c r="J33" s="4">
        <v>40700</v>
      </c>
      <c r="K33" s="2"/>
      <c r="L33" s="2">
        <v>182</v>
      </c>
      <c r="M33" s="2">
        <v>398172</v>
      </c>
      <c r="N33" s="2">
        <v>1687944</v>
      </c>
      <c r="O33" s="2"/>
    </row>
    <row r="34" spans="1:15" x14ac:dyDescent="0.25">
      <c r="A34" s="2">
        <v>32</v>
      </c>
      <c r="B34" s="2" t="s">
        <v>23</v>
      </c>
      <c r="C34" s="2">
        <v>18.2</v>
      </c>
      <c r="D34" s="2">
        <v>8</v>
      </c>
      <c r="E34" s="5" t="s">
        <v>21</v>
      </c>
      <c r="F34" s="2" t="s">
        <v>18</v>
      </c>
      <c r="G34" s="2"/>
      <c r="H34" s="2" t="s">
        <v>19</v>
      </c>
      <c r="I34" s="2" t="s">
        <v>20</v>
      </c>
      <c r="J34" s="4">
        <v>40700</v>
      </c>
      <c r="K34" s="2"/>
      <c r="L34" s="2">
        <v>182</v>
      </c>
      <c r="M34" s="2">
        <v>398172</v>
      </c>
      <c r="N34" s="2">
        <v>1687944</v>
      </c>
      <c r="O34" s="2"/>
    </row>
    <row r="35" spans="1:15" x14ac:dyDescent="0.25">
      <c r="A35" s="2">
        <v>33</v>
      </c>
      <c r="B35" s="2" t="s">
        <v>17</v>
      </c>
      <c r="C35" s="2">
        <v>10.5</v>
      </c>
      <c r="D35" s="2">
        <v>6</v>
      </c>
      <c r="E35" s="5" t="s">
        <v>21</v>
      </c>
      <c r="F35" s="2" t="s">
        <v>18</v>
      </c>
      <c r="G35" s="2"/>
      <c r="H35" s="2" t="s">
        <v>19</v>
      </c>
      <c r="I35" s="2" t="s">
        <v>20</v>
      </c>
      <c r="J35" s="4">
        <v>40700</v>
      </c>
      <c r="K35" s="2"/>
      <c r="L35" s="2">
        <v>182</v>
      </c>
      <c r="M35" s="2">
        <v>398172</v>
      </c>
      <c r="N35" s="2">
        <v>1687944</v>
      </c>
      <c r="O35" s="2"/>
    </row>
    <row r="36" spans="1:15" x14ac:dyDescent="0.25">
      <c r="A36" s="2">
        <v>34</v>
      </c>
      <c r="B36" s="2" t="s">
        <v>17</v>
      </c>
      <c r="C36" s="2">
        <v>16.5</v>
      </c>
      <c r="D36" s="2">
        <v>7</v>
      </c>
      <c r="E36" s="5" t="s">
        <v>21</v>
      </c>
      <c r="F36" s="2" t="s">
        <v>18</v>
      </c>
      <c r="G36" s="2"/>
      <c r="H36" s="2" t="s">
        <v>19</v>
      </c>
      <c r="I36" s="2" t="s">
        <v>20</v>
      </c>
      <c r="J36" s="4">
        <v>40700</v>
      </c>
      <c r="K36" s="2"/>
      <c r="L36" s="2">
        <v>182</v>
      </c>
      <c r="M36" s="2">
        <v>398172</v>
      </c>
      <c r="N36" s="2">
        <v>1687944</v>
      </c>
      <c r="O36" s="2"/>
    </row>
    <row r="37" spans="1:15" x14ac:dyDescent="0.25">
      <c r="A37" s="2">
        <v>35</v>
      </c>
      <c r="B37" s="2" t="s">
        <v>17</v>
      </c>
      <c r="C37" s="2">
        <v>15.3</v>
      </c>
      <c r="D37" s="2">
        <v>10</v>
      </c>
      <c r="E37" s="5" t="s">
        <v>21</v>
      </c>
      <c r="F37" s="2" t="s">
        <v>18</v>
      </c>
      <c r="G37" s="2"/>
      <c r="H37" s="2" t="s">
        <v>19</v>
      </c>
      <c r="I37" s="2" t="s">
        <v>20</v>
      </c>
      <c r="J37" s="4">
        <v>40700</v>
      </c>
      <c r="K37" s="2"/>
      <c r="L37" s="2">
        <v>182</v>
      </c>
      <c r="M37" s="2">
        <v>398172</v>
      </c>
      <c r="N37" s="2">
        <v>1687944</v>
      </c>
      <c r="O37" s="2"/>
    </row>
    <row r="38" spans="1:15" x14ac:dyDescent="0.25">
      <c r="A38" s="2">
        <v>36</v>
      </c>
      <c r="B38" s="2" t="s">
        <v>17</v>
      </c>
      <c r="C38" s="2">
        <v>18</v>
      </c>
      <c r="D38" s="2">
        <v>10</v>
      </c>
      <c r="E38" s="5" t="s">
        <v>21</v>
      </c>
      <c r="F38" s="2" t="s">
        <v>18</v>
      </c>
      <c r="G38" s="2"/>
      <c r="H38" s="2" t="s">
        <v>19</v>
      </c>
      <c r="I38" s="2" t="s">
        <v>20</v>
      </c>
      <c r="J38" s="4">
        <v>40700</v>
      </c>
      <c r="K38" s="2"/>
      <c r="L38" s="2">
        <v>182</v>
      </c>
      <c r="M38" s="2">
        <v>398172</v>
      </c>
      <c r="N38" s="2">
        <v>1687944</v>
      </c>
      <c r="O38" s="2"/>
    </row>
  </sheetData>
  <mergeCells count="15">
    <mergeCell ref="L1:L2"/>
    <mergeCell ref="M1:N1"/>
    <mergeCell ref="O1:O2"/>
    <mergeCell ref="G3:G11"/>
    <mergeCell ref="F1:F2"/>
    <mergeCell ref="G1:G2"/>
    <mergeCell ref="H1:H2"/>
    <mergeCell ref="I1:I2"/>
    <mergeCell ref="J1:J2"/>
    <mergeCell ref="K1:K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58</vt:i4>
      </vt:variant>
    </vt:vector>
  </HeadingPairs>
  <TitlesOfParts>
    <vt:vector size="58" baseType="lpstr">
      <vt:lpstr>176</vt:lpstr>
      <vt:lpstr>177</vt:lpstr>
      <vt:lpstr>178</vt:lpstr>
      <vt:lpstr>1038</vt:lpstr>
      <vt:lpstr>1040</vt:lpstr>
      <vt:lpstr>165</vt:lpstr>
      <vt:lpstr>180</vt:lpstr>
      <vt:lpstr>181</vt:lpstr>
      <vt:lpstr>182</vt:lpstr>
      <vt:lpstr>183</vt:lpstr>
      <vt:lpstr>184</vt:lpstr>
      <vt:lpstr>186</vt:lpstr>
      <vt:lpstr>157</vt:lpstr>
      <vt:lpstr>161</vt:lpstr>
      <vt:lpstr>162</vt:lpstr>
      <vt:lpstr>164</vt:lpstr>
      <vt:lpstr>166</vt:lpstr>
      <vt:lpstr>167</vt:lpstr>
      <vt:lpstr>1034</vt:lpstr>
      <vt:lpstr>142</vt:lpstr>
      <vt:lpstr>143</vt:lpstr>
      <vt:lpstr>144</vt:lpstr>
      <vt:lpstr>145</vt:lpstr>
      <vt:lpstr>146</vt:lpstr>
      <vt:lpstr>147</vt:lpstr>
      <vt:lpstr>1030</vt:lpstr>
      <vt:lpstr>1031</vt:lpstr>
      <vt:lpstr>151</vt:lpstr>
      <vt:lpstr>152</vt:lpstr>
      <vt:lpstr>153</vt:lpstr>
      <vt:lpstr>110</vt:lpstr>
      <vt:lpstr>112</vt:lpstr>
      <vt:lpstr>113</vt:lpstr>
      <vt:lpstr>114</vt:lpstr>
      <vt:lpstr>115</vt:lpstr>
      <vt:lpstr>116</vt:lpstr>
      <vt:lpstr>117</vt:lpstr>
      <vt:lpstr>119</vt:lpstr>
      <vt:lpstr>120</vt:lpstr>
      <vt:lpstr>128</vt:lpstr>
      <vt:lpstr>132</vt:lpstr>
      <vt:lpstr>133</vt:lpstr>
      <vt:lpstr>102</vt:lpstr>
      <vt:lpstr>103</vt:lpstr>
      <vt:lpstr>104</vt:lpstr>
      <vt:lpstr>105</vt:lpstr>
      <vt:lpstr>106</vt:lpstr>
      <vt:lpstr>107</vt:lpstr>
      <vt:lpstr>108</vt:lpstr>
      <vt:lpstr>109</vt:lpstr>
      <vt:lpstr>208</vt:lpstr>
      <vt:lpstr>209</vt:lpstr>
      <vt:lpstr>210</vt:lpstr>
      <vt:lpstr>211</vt:lpstr>
      <vt:lpstr>212</vt:lpstr>
      <vt:lpstr>213</vt:lpstr>
      <vt:lpstr>PARCELAS</vt:lpstr>
      <vt:lpstr>BASE</vt:lpstr>
    </vt:vector>
  </TitlesOfParts>
  <Company>Gremial Forestal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Yenry Alexander López López</dc:creator>
  <cp:lastModifiedBy>DangerGo</cp:lastModifiedBy>
  <dcterms:created xsi:type="dcterms:W3CDTF">2011-06-29T02:14:40Z</dcterms:created>
  <dcterms:modified xsi:type="dcterms:W3CDTF">2017-03-26T23:19:16Z</dcterms:modified>
</cp:coreProperties>
</file>