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ARBONO_REDD+GT\ASINFOR\MARIO_PALACIOS_Huehue\"/>
    </mc:Choice>
  </mc:AlternateContent>
  <bookViews>
    <workbookView xWindow="1170" yWindow="45" windowWidth="20115" windowHeight="7995" tabRatio="865" activeTab="1"/>
  </bookViews>
  <sheets>
    <sheet name="Consolidado" sheetId="15" r:id="rId1"/>
    <sheet name="PARCELAS" sheetId="16" r:id="rId2"/>
    <sheet name="Francisco" sheetId="1" r:id="rId3"/>
    <sheet name="Anastacio" sheetId="2" r:id="rId4"/>
    <sheet name="Rosa" sheetId="3" r:id="rId5"/>
    <sheet name="Saturnino" sheetId="4" r:id="rId6"/>
    <sheet name="Germán" sheetId="5" r:id="rId7"/>
    <sheet name="Adalberto" sheetId="6" r:id="rId8"/>
    <sheet name="Víctor " sheetId="7" r:id="rId9"/>
    <sheet name="Gerónima" sheetId="8" r:id="rId10"/>
    <sheet name="Andrés" sheetId="9" r:id="rId11"/>
    <sheet name="Rolfi" sheetId="10" r:id="rId12"/>
    <sheet name="Silverio" sheetId="11" r:id="rId13"/>
    <sheet name="Alfredo" sheetId="12" r:id="rId14"/>
    <sheet name="Cresencio" sheetId="13" r:id="rId15"/>
    <sheet name="Juan" sheetId="14" r:id="rId16"/>
  </sheets>
  <calcPr calcId="152511"/>
</workbook>
</file>

<file path=xl/calcChain.xml><?xml version="1.0" encoding="utf-8"?>
<calcChain xmlns="http://schemas.openxmlformats.org/spreadsheetml/2006/main">
  <c r="F38" i="16" l="1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O5" i="1"/>
  <c r="O4" i="1"/>
  <c r="A770" i="15" l="1"/>
  <c r="O4" i="14" l="1"/>
  <c r="P4" i="14" s="1"/>
  <c r="O2" i="14"/>
  <c r="N2" i="14" s="1"/>
  <c r="O4" i="13"/>
  <c r="P4" i="13"/>
  <c r="O2" i="13"/>
  <c r="N2" i="13"/>
  <c r="O4" i="12"/>
  <c r="P4" i="12" s="1"/>
  <c r="O2" i="12"/>
  <c r="N2" i="12" s="1"/>
  <c r="P4" i="11"/>
  <c r="O4" i="11"/>
  <c r="O2" i="11"/>
  <c r="N2" i="11"/>
  <c r="O2" i="10"/>
  <c r="N2" i="10"/>
  <c r="O2" i="9"/>
  <c r="N2" i="9" s="1"/>
  <c r="O2" i="8"/>
  <c r="N2" i="8"/>
  <c r="O2" i="7"/>
  <c r="N2" i="7" s="1"/>
  <c r="O2" i="6"/>
  <c r="N2" i="6"/>
  <c r="O2" i="5"/>
  <c r="N2" i="5"/>
  <c r="O2" i="4"/>
  <c r="N2" i="4"/>
  <c r="O2" i="3"/>
  <c r="N2" i="3" s="1"/>
  <c r="O2" i="2"/>
  <c r="N2" i="2"/>
  <c r="O2" i="1"/>
  <c r="N2" i="1"/>
  <c r="M909" i="15" l="1"/>
  <c r="L909" i="15"/>
  <c r="K909" i="15"/>
  <c r="J909" i="15"/>
  <c r="I909" i="15"/>
  <c r="H909" i="15"/>
  <c r="G909" i="15"/>
  <c r="F909" i="15"/>
  <c r="E909" i="15"/>
  <c r="D909" i="15"/>
  <c r="C909" i="15"/>
  <c r="B909" i="15"/>
  <c r="A909" i="15"/>
  <c r="M908" i="15"/>
  <c r="L908" i="15"/>
  <c r="K908" i="15"/>
  <c r="J908" i="15"/>
  <c r="I908" i="15"/>
  <c r="H908" i="15"/>
  <c r="G908" i="15"/>
  <c r="F908" i="15"/>
  <c r="E908" i="15"/>
  <c r="D908" i="15"/>
  <c r="C908" i="15"/>
  <c r="B908" i="15"/>
  <c r="A908" i="15"/>
  <c r="M907" i="15"/>
  <c r="L907" i="15"/>
  <c r="K907" i="15"/>
  <c r="J907" i="15"/>
  <c r="I907" i="15"/>
  <c r="H907" i="15"/>
  <c r="G907" i="15"/>
  <c r="F907" i="15"/>
  <c r="E907" i="15"/>
  <c r="D907" i="15"/>
  <c r="C907" i="15"/>
  <c r="B907" i="15"/>
  <c r="A907" i="15"/>
  <c r="M906" i="15"/>
  <c r="L906" i="15"/>
  <c r="K906" i="15"/>
  <c r="J906" i="15"/>
  <c r="I906" i="15"/>
  <c r="H906" i="15"/>
  <c r="G906" i="15"/>
  <c r="F906" i="15"/>
  <c r="E906" i="15"/>
  <c r="D906" i="15"/>
  <c r="C906" i="15"/>
  <c r="B906" i="15"/>
  <c r="A906" i="15"/>
  <c r="M905" i="15"/>
  <c r="L905" i="15"/>
  <c r="K905" i="15"/>
  <c r="J905" i="15"/>
  <c r="I905" i="15"/>
  <c r="H905" i="15"/>
  <c r="G905" i="15"/>
  <c r="F905" i="15"/>
  <c r="E905" i="15"/>
  <c r="D905" i="15"/>
  <c r="C905" i="15"/>
  <c r="B905" i="15"/>
  <c r="A905" i="15"/>
  <c r="M904" i="15"/>
  <c r="L904" i="15"/>
  <c r="K904" i="15"/>
  <c r="J904" i="15"/>
  <c r="I904" i="15"/>
  <c r="H904" i="15"/>
  <c r="G904" i="15"/>
  <c r="F904" i="15"/>
  <c r="E904" i="15"/>
  <c r="D904" i="15"/>
  <c r="C904" i="15"/>
  <c r="B904" i="15"/>
  <c r="A904" i="15"/>
  <c r="M903" i="15"/>
  <c r="L903" i="15"/>
  <c r="K903" i="15"/>
  <c r="J903" i="15"/>
  <c r="I903" i="15"/>
  <c r="H903" i="15"/>
  <c r="G903" i="15"/>
  <c r="F903" i="15"/>
  <c r="E903" i="15"/>
  <c r="D903" i="15"/>
  <c r="C903" i="15"/>
  <c r="B903" i="15"/>
  <c r="A903" i="15"/>
  <c r="M902" i="15"/>
  <c r="L902" i="15"/>
  <c r="K902" i="15"/>
  <c r="J902" i="15"/>
  <c r="I902" i="15"/>
  <c r="H902" i="15"/>
  <c r="G902" i="15"/>
  <c r="F902" i="15"/>
  <c r="E902" i="15"/>
  <c r="D902" i="15"/>
  <c r="C902" i="15"/>
  <c r="B902" i="15"/>
  <c r="A902" i="15"/>
  <c r="M901" i="15"/>
  <c r="L901" i="15"/>
  <c r="K901" i="15"/>
  <c r="J901" i="15"/>
  <c r="I901" i="15"/>
  <c r="H901" i="15"/>
  <c r="G901" i="15"/>
  <c r="F901" i="15"/>
  <c r="E901" i="15"/>
  <c r="D901" i="15"/>
  <c r="C901" i="15"/>
  <c r="B901" i="15"/>
  <c r="A901" i="15"/>
  <c r="M900" i="15"/>
  <c r="L900" i="15"/>
  <c r="K900" i="15"/>
  <c r="J900" i="15"/>
  <c r="I900" i="15"/>
  <c r="H900" i="15"/>
  <c r="G900" i="15"/>
  <c r="F900" i="15"/>
  <c r="E900" i="15"/>
  <c r="D900" i="15"/>
  <c r="C900" i="15"/>
  <c r="B900" i="15"/>
  <c r="A900" i="15"/>
  <c r="M899" i="15"/>
  <c r="L899" i="15"/>
  <c r="K899" i="15"/>
  <c r="J899" i="15"/>
  <c r="I899" i="15"/>
  <c r="H899" i="15"/>
  <c r="G899" i="15"/>
  <c r="F899" i="15"/>
  <c r="E899" i="15"/>
  <c r="D899" i="15"/>
  <c r="C899" i="15"/>
  <c r="B899" i="15"/>
  <c r="A899" i="15"/>
  <c r="M898" i="15"/>
  <c r="L898" i="15"/>
  <c r="K898" i="15"/>
  <c r="J898" i="15"/>
  <c r="I898" i="15"/>
  <c r="H898" i="15"/>
  <c r="G898" i="15"/>
  <c r="F898" i="15"/>
  <c r="E898" i="15"/>
  <c r="D898" i="15"/>
  <c r="C898" i="15"/>
  <c r="B898" i="15"/>
  <c r="A898" i="15"/>
  <c r="M897" i="15"/>
  <c r="L897" i="15"/>
  <c r="K897" i="15"/>
  <c r="J897" i="15"/>
  <c r="I897" i="15"/>
  <c r="H897" i="15"/>
  <c r="G897" i="15"/>
  <c r="F897" i="15"/>
  <c r="E897" i="15"/>
  <c r="D897" i="15"/>
  <c r="C897" i="15"/>
  <c r="B897" i="15"/>
  <c r="A897" i="15"/>
  <c r="M896" i="15"/>
  <c r="L896" i="15"/>
  <c r="K896" i="15"/>
  <c r="J896" i="15"/>
  <c r="I896" i="15"/>
  <c r="H896" i="15"/>
  <c r="G896" i="15"/>
  <c r="F896" i="15"/>
  <c r="E896" i="15"/>
  <c r="D896" i="15"/>
  <c r="C896" i="15"/>
  <c r="B896" i="15"/>
  <c r="A896" i="15"/>
  <c r="M895" i="15"/>
  <c r="L895" i="15"/>
  <c r="K895" i="15"/>
  <c r="J895" i="15"/>
  <c r="I895" i="15"/>
  <c r="H895" i="15"/>
  <c r="G895" i="15"/>
  <c r="F895" i="15"/>
  <c r="E895" i="15"/>
  <c r="D895" i="15"/>
  <c r="C895" i="15"/>
  <c r="B895" i="15"/>
  <c r="A895" i="15"/>
  <c r="M894" i="15"/>
  <c r="L894" i="15"/>
  <c r="K894" i="15"/>
  <c r="J894" i="15"/>
  <c r="I894" i="15"/>
  <c r="H894" i="15"/>
  <c r="G894" i="15"/>
  <c r="F894" i="15"/>
  <c r="E894" i="15"/>
  <c r="D894" i="15"/>
  <c r="C894" i="15"/>
  <c r="B894" i="15"/>
  <c r="A894" i="15"/>
  <c r="M893" i="15"/>
  <c r="L893" i="15"/>
  <c r="K893" i="15"/>
  <c r="J893" i="15"/>
  <c r="I893" i="15"/>
  <c r="H893" i="15"/>
  <c r="G893" i="15"/>
  <c r="F893" i="15"/>
  <c r="E893" i="15"/>
  <c r="D893" i="15"/>
  <c r="C893" i="15"/>
  <c r="B893" i="15"/>
  <c r="A893" i="15"/>
  <c r="M892" i="15"/>
  <c r="L892" i="15"/>
  <c r="K892" i="15"/>
  <c r="J892" i="15"/>
  <c r="I892" i="15"/>
  <c r="H892" i="15"/>
  <c r="G892" i="15"/>
  <c r="F892" i="15"/>
  <c r="E892" i="15"/>
  <c r="D892" i="15"/>
  <c r="C892" i="15"/>
  <c r="B892" i="15"/>
  <c r="A892" i="15"/>
  <c r="M891" i="15"/>
  <c r="L891" i="15"/>
  <c r="K891" i="15"/>
  <c r="J891" i="15"/>
  <c r="I891" i="15"/>
  <c r="H891" i="15"/>
  <c r="G891" i="15"/>
  <c r="F891" i="15"/>
  <c r="E891" i="15"/>
  <c r="D891" i="15"/>
  <c r="C891" i="15"/>
  <c r="B891" i="15"/>
  <c r="A891" i="15"/>
  <c r="M890" i="15"/>
  <c r="L890" i="15"/>
  <c r="K890" i="15"/>
  <c r="J890" i="15"/>
  <c r="I890" i="15"/>
  <c r="H890" i="15"/>
  <c r="G890" i="15"/>
  <c r="F890" i="15"/>
  <c r="E890" i="15"/>
  <c r="D890" i="15"/>
  <c r="C890" i="15"/>
  <c r="B890" i="15"/>
  <c r="A890" i="15"/>
  <c r="M889" i="15"/>
  <c r="L889" i="15"/>
  <c r="K889" i="15"/>
  <c r="J889" i="15"/>
  <c r="I889" i="15"/>
  <c r="H889" i="15"/>
  <c r="G889" i="15"/>
  <c r="F889" i="15"/>
  <c r="E889" i="15"/>
  <c r="D889" i="15"/>
  <c r="C889" i="15"/>
  <c r="B889" i="15"/>
  <c r="A889" i="15"/>
  <c r="M888" i="15"/>
  <c r="L888" i="15"/>
  <c r="K888" i="15"/>
  <c r="J888" i="15"/>
  <c r="I888" i="15"/>
  <c r="H888" i="15"/>
  <c r="G888" i="15"/>
  <c r="F888" i="15"/>
  <c r="E888" i="15"/>
  <c r="D888" i="15"/>
  <c r="C888" i="15"/>
  <c r="B888" i="15"/>
  <c r="A888" i="15"/>
  <c r="M887" i="15"/>
  <c r="L887" i="15"/>
  <c r="K887" i="15"/>
  <c r="J887" i="15"/>
  <c r="I887" i="15"/>
  <c r="H887" i="15"/>
  <c r="G887" i="15"/>
  <c r="F887" i="15"/>
  <c r="E887" i="15"/>
  <c r="D887" i="15"/>
  <c r="C887" i="15"/>
  <c r="B887" i="15"/>
  <c r="A887" i="15"/>
  <c r="M886" i="15"/>
  <c r="L886" i="15"/>
  <c r="K886" i="15"/>
  <c r="J886" i="15"/>
  <c r="I886" i="15"/>
  <c r="H886" i="15"/>
  <c r="G886" i="15"/>
  <c r="F886" i="15"/>
  <c r="E886" i="15"/>
  <c r="D886" i="15"/>
  <c r="C886" i="15"/>
  <c r="B886" i="15"/>
  <c r="A886" i="15"/>
  <c r="M885" i="15"/>
  <c r="L885" i="15"/>
  <c r="K885" i="15"/>
  <c r="J885" i="15"/>
  <c r="I885" i="15"/>
  <c r="H885" i="15"/>
  <c r="G885" i="15"/>
  <c r="F885" i="15"/>
  <c r="E885" i="15"/>
  <c r="D885" i="15"/>
  <c r="C885" i="15"/>
  <c r="B885" i="15"/>
  <c r="A885" i="15"/>
  <c r="M884" i="15"/>
  <c r="L884" i="15"/>
  <c r="K884" i="15"/>
  <c r="J884" i="15"/>
  <c r="I884" i="15"/>
  <c r="H884" i="15"/>
  <c r="G884" i="15"/>
  <c r="F884" i="15"/>
  <c r="E884" i="15"/>
  <c r="D884" i="15"/>
  <c r="C884" i="15"/>
  <c r="B884" i="15"/>
  <c r="A884" i="15"/>
  <c r="M883" i="15"/>
  <c r="L883" i="15"/>
  <c r="K883" i="15"/>
  <c r="J883" i="15"/>
  <c r="I883" i="15"/>
  <c r="H883" i="15"/>
  <c r="G883" i="15"/>
  <c r="F883" i="15"/>
  <c r="E883" i="15"/>
  <c r="D883" i="15"/>
  <c r="C883" i="15"/>
  <c r="B883" i="15"/>
  <c r="A883" i="15"/>
  <c r="M882" i="15"/>
  <c r="L882" i="15"/>
  <c r="K882" i="15"/>
  <c r="J882" i="15"/>
  <c r="I882" i="15"/>
  <c r="H882" i="15"/>
  <c r="G882" i="15"/>
  <c r="F882" i="15"/>
  <c r="E882" i="15"/>
  <c r="D882" i="15"/>
  <c r="C882" i="15"/>
  <c r="B882" i="15"/>
  <c r="A882" i="15"/>
  <c r="M881" i="15"/>
  <c r="L881" i="15"/>
  <c r="K881" i="15"/>
  <c r="J881" i="15"/>
  <c r="I881" i="15"/>
  <c r="H881" i="15"/>
  <c r="G881" i="15"/>
  <c r="F881" i="15"/>
  <c r="E881" i="15"/>
  <c r="D881" i="15"/>
  <c r="C881" i="15"/>
  <c r="B881" i="15"/>
  <c r="A881" i="15"/>
  <c r="M880" i="15"/>
  <c r="L880" i="15"/>
  <c r="K880" i="15"/>
  <c r="J880" i="15"/>
  <c r="I880" i="15"/>
  <c r="H880" i="15"/>
  <c r="G880" i="15"/>
  <c r="F880" i="15"/>
  <c r="E880" i="15"/>
  <c r="D880" i="15"/>
  <c r="C880" i="15"/>
  <c r="B880" i="15"/>
  <c r="A880" i="15"/>
  <c r="M879" i="15"/>
  <c r="L879" i="15"/>
  <c r="K879" i="15"/>
  <c r="J879" i="15"/>
  <c r="I879" i="15"/>
  <c r="H879" i="15"/>
  <c r="G879" i="15"/>
  <c r="F879" i="15"/>
  <c r="E879" i="15"/>
  <c r="D879" i="15"/>
  <c r="C879" i="15"/>
  <c r="B879" i="15"/>
  <c r="A879" i="15"/>
  <c r="M878" i="15"/>
  <c r="L878" i="15"/>
  <c r="K878" i="15"/>
  <c r="J878" i="15"/>
  <c r="I878" i="15"/>
  <c r="H878" i="15"/>
  <c r="G878" i="15"/>
  <c r="F878" i="15"/>
  <c r="E878" i="15"/>
  <c r="D878" i="15"/>
  <c r="C878" i="15"/>
  <c r="B878" i="15"/>
  <c r="A878" i="15"/>
  <c r="M877" i="15"/>
  <c r="L877" i="15"/>
  <c r="K877" i="15"/>
  <c r="J877" i="15"/>
  <c r="I877" i="15"/>
  <c r="H877" i="15"/>
  <c r="G877" i="15"/>
  <c r="F877" i="15"/>
  <c r="E877" i="15"/>
  <c r="D877" i="15"/>
  <c r="C877" i="15"/>
  <c r="B877" i="15"/>
  <c r="A877" i="15"/>
  <c r="M876" i="15"/>
  <c r="L876" i="15"/>
  <c r="K876" i="15"/>
  <c r="J876" i="15"/>
  <c r="I876" i="15"/>
  <c r="H876" i="15"/>
  <c r="G876" i="15"/>
  <c r="F876" i="15"/>
  <c r="E876" i="15"/>
  <c r="D876" i="15"/>
  <c r="C876" i="15"/>
  <c r="B876" i="15"/>
  <c r="A876" i="15"/>
  <c r="M875" i="15"/>
  <c r="L875" i="15"/>
  <c r="K875" i="15"/>
  <c r="J875" i="15"/>
  <c r="I875" i="15"/>
  <c r="H875" i="15"/>
  <c r="G875" i="15"/>
  <c r="F875" i="15"/>
  <c r="E875" i="15"/>
  <c r="D875" i="15"/>
  <c r="C875" i="15"/>
  <c r="B875" i="15"/>
  <c r="A875" i="15"/>
  <c r="M874" i="15"/>
  <c r="L874" i="15"/>
  <c r="K874" i="15"/>
  <c r="J874" i="15"/>
  <c r="I874" i="15"/>
  <c r="H874" i="15"/>
  <c r="G874" i="15"/>
  <c r="F874" i="15"/>
  <c r="E874" i="15"/>
  <c r="D874" i="15"/>
  <c r="C874" i="15"/>
  <c r="B874" i="15"/>
  <c r="A874" i="15"/>
  <c r="M873" i="15"/>
  <c r="L873" i="15"/>
  <c r="K873" i="15"/>
  <c r="J873" i="15"/>
  <c r="I873" i="15"/>
  <c r="H873" i="15"/>
  <c r="G873" i="15"/>
  <c r="F873" i="15"/>
  <c r="E873" i="15"/>
  <c r="D873" i="15"/>
  <c r="C873" i="15"/>
  <c r="B873" i="15"/>
  <c r="A873" i="15"/>
  <c r="M872" i="15"/>
  <c r="L872" i="15"/>
  <c r="K872" i="15"/>
  <c r="J872" i="15"/>
  <c r="I872" i="15"/>
  <c r="H872" i="15"/>
  <c r="G872" i="15"/>
  <c r="F872" i="15"/>
  <c r="E872" i="15"/>
  <c r="D872" i="15"/>
  <c r="C872" i="15"/>
  <c r="B872" i="15"/>
  <c r="A872" i="15"/>
  <c r="M871" i="15"/>
  <c r="L871" i="15"/>
  <c r="K871" i="15"/>
  <c r="J871" i="15"/>
  <c r="I871" i="15"/>
  <c r="H871" i="15"/>
  <c r="G871" i="15"/>
  <c r="F871" i="15"/>
  <c r="E871" i="15"/>
  <c r="D871" i="15"/>
  <c r="C871" i="15"/>
  <c r="B871" i="15"/>
  <c r="A871" i="15"/>
  <c r="M870" i="15"/>
  <c r="L870" i="15"/>
  <c r="K870" i="15"/>
  <c r="J870" i="15"/>
  <c r="I870" i="15"/>
  <c r="H870" i="15"/>
  <c r="G870" i="15"/>
  <c r="F870" i="15"/>
  <c r="E870" i="15"/>
  <c r="D870" i="15"/>
  <c r="C870" i="15"/>
  <c r="B870" i="15"/>
  <c r="A870" i="15"/>
  <c r="M868" i="15"/>
  <c r="L868" i="15"/>
  <c r="K868" i="15"/>
  <c r="J868" i="15"/>
  <c r="I868" i="15"/>
  <c r="H868" i="15"/>
  <c r="G868" i="15"/>
  <c r="F868" i="15"/>
  <c r="E868" i="15"/>
  <c r="D868" i="15"/>
  <c r="C868" i="15"/>
  <c r="B868" i="15"/>
  <c r="A868" i="15"/>
  <c r="M867" i="15"/>
  <c r="L867" i="15"/>
  <c r="K867" i="15"/>
  <c r="J867" i="15"/>
  <c r="I867" i="15"/>
  <c r="H867" i="15"/>
  <c r="G867" i="15"/>
  <c r="F867" i="15"/>
  <c r="E867" i="15"/>
  <c r="D867" i="15"/>
  <c r="C867" i="15"/>
  <c r="B867" i="15"/>
  <c r="A867" i="15"/>
  <c r="M866" i="15"/>
  <c r="L866" i="15"/>
  <c r="K866" i="15"/>
  <c r="J866" i="15"/>
  <c r="I866" i="15"/>
  <c r="H866" i="15"/>
  <c r="G866" i="15"/>
  <c r="F866" i="15"/>
  <c r="E866" i="15"/>
  <c r="D866" i="15"/>
  <c r="C866" i="15"/>
  <c r="B866" i="15"/>
  <c r="A866" i="15"/>
  <c r="M865" i="15"/>
  <c r="L865" i="15"/>
  <c r="K865" i="15"/>
  <c r="J865" i="15"/>
  <c r="I865" i="15"/>
  <c r="H865" i="15"/>
  <c r="G865" i="15"/>
  <c r="F865" i="15"/>
  <c r="E865" i="15"/>
  <c r="D865" i="15"/>
  <c r="C865" i="15"/>
  <c r="B865" i="15"/>
  <c r="A865" i="15"/>
  <c r="M864" i="15"/>
  <c r="L864" i="15"/>
  <c r="K864" i="15"/>
  <c r="J864" i="15"/>
  <c r="I864" i="15"/>
  <c r="H864" i="15"/>
  <c r="G864" i="15"/>
  <c r="F864" i="15"/>
  <c r="E864" i="15"/>
  <c r="D864" i="15"/>
  <c r="C864" i="15"/>
  <c r="B864" i="15"/>
  <c r="A864" i="15"/>
  <c r="M863" i="15"/>
  <c r="L863" i="15"/>
  <c r="K863" i="15"/>
  <c r="J863" i="15"/>
  <c r="I863" i="15"/>
  <c r="H863" i="15"/>
  <c r="G863" i="15"/>
  <c r="F863" i="15"/>
  <c r="E863" i="15"/>
  <c r="D863" i="15"/>
  <c r="C863" i="15"/>
  <c r="B863" i="15"/>
  <c r="A863" i="15"/>
  <c r="M862" i="15"/>
  <c r="L862" i="15"/>
  <c r="K862" i="15"/>
  <c r="J862" i="15"/>
  <c r="I862" i="15"/>
  <c r="H862" i="15"/>
  <c r="G862" i="15"/>
  <c r="F862" i="15"/>
  <c r="E862" i="15"/>
  <c r="D862" i="15"/>
  <c r="C862" i="15"/>
  <c r="B862" i="15"/>
  <c r="A862" i="15"/>
  <c r="M861" i="15"/>
  <c r="L861" i="15"/>
  <c r="K861" i="15"/>
  <c r="J861" i="15"/>
  <c r="I861" i="15"/>
  <c r="H861" i="15"/>
  <c r="G861" i="15"/>
  <c r="F861" i="15"/>
  <c r="E861" i="15"/>
  <c r="D861" i="15"/>
  <c r="C861" i="15"/>
  <c r="B861" i="15"/>
  <c r="A861" i="15"/>
  <c r="M860" i="15"/>
  <c r="L860" i="15"/>
  <c r="K860" i="15"/>
  <c r="J860" i="15"/>
  <c r="I860" i="15"/>
  <c r="H860" i="15"/>
  <c r="G860" i="15"/>
  <c r="F860" i="15"/>
  <c r="E860" i="15"/>
  <c r="D860" i="15"/>
  <c r="C860" i="15"/>
  <c r="B860" i="15"/>
  <c r="A860" i="15"/>
  <c r="M859" i="15"/>
  <c r="L859" i="15"/>
  <c r="K859" i="15"/>
  <c r="J859" i="15"/>
  <c r="I859" i="15"/>
  <c r="H859" i="15"/>
  <c r="G859" i="15"/>
  <c r="F859" i="15"/>
  <c r="E859" i="15"/>
  <c r="D859" i="15"/>
  <c r="C859" i="15"/>
  <c r="B859" i="15"/>
  <c r="A859" i="15"/>
  <c r="M858" i="15"/>
  <c r="L858" i="15"/>
  <c r="K858" i="15"/>
  <c r="J858" i="15"/>
  <c r="I858" i="15"/>
  <c r="H858" i="15"/>
  <c r="G858" i="15"/>
  <c r="F858" i="15"/>
  <c r="E858" i="15"/>
  <c r="D858" i="15"/>
  <c r="C858" i="15"/>
  <c r="B858" i="15"/>
  <c r="A858" i="15"/>
  <c r="M857" i="15"/>
  <c r="L857" i="15"/>
  <c r="K857" i="15"/>
  <c r="J857" i="15"/>
  <c r="I857" i="15"/>
  <c r="H857" i="15"/>
  <c r="G857" i="15"/>
  <c r="F857" i="15"/>
  <c r="E857" i="15"/>
  <c r="D857" i="15"/>
  <c r="C857" i="15"/>
  <c r="B857" i="15"/>
  <c r="A857" i="15"/>
  <c r="M856" i="15"/>
  <c r="L856" i="15"/>
  <c r="K856" i="15"/>
  <c r="J856" i="15"/>
  <c r="I856" i="15"/>
  <c r="H856" i="15"/>
  <c r="G856" i="15"/>
  <c r="F856" i="15"/>
  <c r="E856" i="15"/>
  <c r="D856" i="15"/>
  <c r="C856" i="15"/>
  <c r="B856" i="15"/>
  <c r="A856" i="15"/>
  <c r="M855" i="15"/>
  <c r="L855" i="15"/>
  <c r="K855" i="15"/>
  <c r="J855" i="15"/>
  <c r="I855" i="15"/>
  <c r="H855" i="15"/>
  <c r="G855" i="15"/>
  <c r="F855" i="15"/>
  <c r="E855" i="15"/>
  <c r="D855" i="15"/>
  <c r="C855" i="15"/>
  <c r="B855" i="15"/>
  <c r="A855" i="15"/>
  <c r="M854" i="15"/>
  <c r="L854" i="15"/>
  <c r="K854" i="15"/>
  <c r="J854" i="15"/>
  <c r="I854" i="15"/>
  <c r="H854" i="15"/>
  <c r="G854" i="15"/>
  <c r="F854" i="15"/>
  <c r="E854" i="15"/>
  <c r="D854" i="15"/>
  <c r="C854" i="15"/>
  <c r="B854" i="15"/>
  <c r="A854" i="15"/>
  <c r="M853" i="15"/>
  <c r="L853" i="15"/>
  <c r="K853" i="15"/>
  <c r="J853" i="15"/>
  <c r="I853" i="15"/>
  <c r="H853" i="15"/>
  <c r="G853" i="15"/>
  <c r="F853" i="15"/>
  <c r="E853" i="15"/>
  <c r="D853" i="15"/>
  <c r="C853" i="15"/>
  <c r="B853" i="15"/>
  <c r="A853" i="15"/>
  <c r="M852" i="15"/>
  <c r="L852" i="15"/>
  <c r="K852" i="15"/>
  <c r="J852" i="15"/>
  <c r="I852" i="15"/>
  <c r="H852" i="15"/>
  <c r="G852" i="15"/>
  <c r="F852" i="15"/>
  <c r="E852" i="15"/>
  <c r="D852" i="15"/>
  <c r="C852" i="15"/>
  <c r="B852" i="15"/>
  <c r="A852" i="15"/>
  <c r="M851" i="15"/>
  <c r="L851" i="15"/>
  <c r="K851" i="15"/>
  <c r="J851" i="15"/>
  <c r="I851" i="15"/>
  <c r="H851" i="15"/>
  <c r="G851" i="15"/>
  <c r="F851" i="15"/>
  <c r="E851" i="15"/>
  <c r="D851" i="15"/>
  <c r="C851" i="15"/>
  <c r="B851" i="15"/>
  <c r="A851" i="15"/>
  <c r="M850" i="15"/>
  <c r="L850" i="15"/>
  <c r="K850" i="15"/>
  <c r="J850" i="15"/>
  <c r="I850" i="15"/>
  <c r="H850" i="15"/>
  <c r="G850" i="15"/>
  <c r="F850" i="15"/>
  <c r="E850" i="15"/>
  <c r="D850" i="15"/>
  <c r="C850" i="15"/>
  <c r="B850" i="15"/>
  <c r="A850" i="15"/>
  <c r="M849" i="15"/>
  <c r="L849" i="15"/>
  <c r="K849" i="15"/>
  <c r="J849" i="15"/>
  <c r="I849" i="15"/>
  <c r="H849" i="15"/>
  <c r="G849" i="15"/>
  <c r="F849" i="15"/>
  <c r="E849" i="15"/>
  <c r="D849" i="15"/>
  <c r="C849" i="15"/>
  <c r="B849" i="15"/>
  <c r="A849" i="15"/>
  <c r="M848" i="15"/>
  <c r="L848" i="15"/>
  <c r="K848" i="15"/>
  <c r="J848" i="15"/>
  <c r="I848" i="15"/>
  <c r="H848" i="15"/>
  <c r="G848" i="15"/>
  <c r="F848" i="15"/>
  <c r="E848" i="15"/>
  <c r="D848" i="15"/>
  <c r="C848" i="15"/>
  <c r="B848" i="15"/>
  <c r="A848" i="15"/>
  <c r="M847" i="15"/>
  <c r="L847" i="15"/>
  <c r="K847" i="15"/>
  <c r="J847" i="15"/>
  <c r="I847" i="15"/>
  <c r="H847" i="15"/>
  <c r="G847" i="15"/>
  <c r="F847" i="15"/>
  <c r="E847" i="15"/>
  <c r="D847" i="15"/>
  <c r="C847" i="15"/>
  <c r="B847" i="15"/>
  <c r="A847" i="15"/>
  <c r="M846" i="15"/>
  <c r="L846" i="15"/>
  <c r="K846" i="15"/>
  <c r="J846" i="15"/>
  <c r="I846" i="15"/>
  <c r="H846" i="15"/>
  <c r="G846" i="15"/>
  <c r="F846" i="15"/>
  <c r="E846" i="15"/>
  <c r="D846" i="15"/>
  <c r="C846" i="15"/>
  <c r="B846" i="15"/>
  <c r="A846" i="15"/>
  <c r="M845" i="15"/>
  <c r="L845" i="15"/>
  <c r="K845" i="15"/>
  <c r="J845" i="15"/>
  <c r="I845" i="15"/>
  <c r="H845" i="15"/>
  <c r="G845" i="15"/>
  <c r="F845" i="15"/>
  <c r="E845" i="15"/>
  <c r="D845" i="15"/>
  <c r="C845" i="15"/>
  <c r="B845" i="15"/>
  <c r="A845" i="15"/>
  <c r="M844" i="15"/>
  <c r="L844" i="15"/>
  <c r="K844" i="15"/>
  <c r="J844" i="15"/>
  <c r="I844" i="15"/>
  <c r="H844" i="15"/>
  <c r="G844" i="15"/>
  <c r="F844" i="15"/>
  <c r="E844" i="15"/>
  <c r="D844" i="15"/>
  <c r="C844" i="15"/>
  <c r="B844" i="15"/>
  <c r="A844" i="15"/>
  <c r="M843" i="15"/>
  <c r="L843" i="15"/>
  <c r="K843" i="15"/>
  <c r="J843" i="15"/>
  <c r="I843" i="15"/>
  <c r="H843" i="15"/>
  <c r="G843" i="15"/>
  <c r="F843" i="15"/>
  <c r="E843" i="15"/>
  <c r="D843" i="15"/>
  <c r="C843" i="15"/>
  <c r="B843" i="15"/>
  <c r="A843" i="15"/>
  <c r="M842" i="15"/>
  <c r="L842" i="15"/>
  <c r="K842" i="15"/>
  <c r="J842" i="15"/>
  <c r="I842" i="15"/>
  <c r="H842" i="15"/>
  <c r="G842" i="15"/>
  <c r="F842" i="15"/>
  <c r="E842" i="15"/>
  <c r="D842" i="15"/>
  <c r="C842" i="15"/>
  <c r="B842" i="15"/>
  <c r="A842" i="15"/>
  <c r="M841" i="15"/>
  <c r="L841" i="15"/>
  <c r="K841" i="15"/>
  <c r="J841" i="15"/>
  <c r="I841" i="15"/>
  <c r="H841" i="15"/>
  <c r="G841" i="15"/>
  <c r="F841" i="15"/>
  <c r="E841" i="15"/>
  <c r="D841" i="15"/>
  <c r="C841" i="15"/>
  <c r="B841" i="15"/>
  <c r="A841" i="15"/>
  <c r="M840" i="15"/>
  <c r="L840" i="15"/>
  <c r="K840" i="15"/>
  <c r="J840" i="15"/>
  <c r="I840" i="15"/>
  <c r="H840" i="15"/>
  <c r="G840" i="15"/>
  <c r="F840" i="15"/>
  <c r="E840" i="15"/>
  <c r="D840" i="15"/>
  <c r="C840" i="15"/>
  <c r="B840" i="15"/>
  <c r="A840" i="15"/>
  <c r="M839" i="15"/>
  <c r="L839" i="15"/>
  <c r="K839" i="15"/>
  <c r="J839" i="15"/>
  <c r="I839" i="15"/>
  <c r="H839" i="15"/>
  <c r="G839" i="15"/>
  <c r="F839" i="15"/>
  <c r="E839" i="15"/>
  <c r="D839" i="15"/>
  <c r="C839" i="15"/>
  <c r="B839" i="15"/>
  <c r="A839" i="15"/>
  <c r="M838" i="15"/>
  <c r="L838" i="15"/>
  <c r="K838" i="15"/>
  <c r="J838" i="15"/>
  <c r="I838" i="15"/>
  <c r="H838" i="15"/>
  <c r="G838" i="15"/>
  <c r="F838" i="15"/>
  <c r="E838" i="15"/>
  <c r="D838" i="15"/>
  <c r="C838" i="15"/>
  <c r="B838" i="15"/>
  <c r="A838" i="15"/>
  <c r="M837" i="15"/>
  <c r="L837" i="15"/>
  <c r="K837" i="15"/>
  <c r="J837" i="15"/>
  <c r="I837" i="15"/>
  <c r="H837" i="15"/>
  <c r="G837" i="15"/>
  <c r="F837" i="15"/>
  <c r="E837" i="15"/>
  <c r="D837" i="15"/>
  <c r="C837" i="15"/>
  <c r="B837" i="15"/>
  <c r="A837" i="15"/>
  <c r="M836" i="15"/>
  <c r="L836" i="15"/>
  <c r="K836" i="15"/>
  <c r="J836" i="15"/>
  <c r="I836" i="15"/>
  <c r="H836" i="15"/>
  <c r="G836" i="15"/>
  <c r="F836" i="15"/>
  <c r="E836" i="15"/>
  <c r="D836" i="15"/>
  <c r="C836" i="15"/>
  <c r="B836" i="15"/>
  <c r="A836" i="15"/>
  <c r="M835" i="15"/>
  <c r="L835" i="15"/>
  <c r="K835" i="15"/>
  <c r="J835" i="15"/>
  <c r="I835" i="15"/>
  <c r="H835" i="15"/>
  <c r="G835" i="15"/>
  <c r="F835" i="15"/>
  <c r="E835" i="15"/>
  <c r="D835" i="15"/>
  <c r="C835" i="15"/>
  <c r="B835" i="15"/>
  <c r="A835" i="15"/>
  <c r="M834" i="15"/>
  <c r="L834" i="15"/>
  <c r="K834" i="15"/>
  <c r="J834" i="15"/>
  <c r="I834" i="15"/>
  <c r="H834" i="15"/>
  <c r="G834" i="15"/>
  <c r="F834" i="15"/>
  <c r="E834" i="15"/>
  <c r="D834" i="15"/>
  <c r="C834" i="15"/>
  <c r="B834" i="15"/>
  <c r="A834" i="15"/>
  <c r="M833" i="15"/>
  <c r="L833" i="15"/>
  <c r="K833" i="15"/>
  <c r="J833" i="15"/>
  <c r="I833" i="15"/>
  <c r="H833" i="15"/>
  <c r="G833" i="15"/>
  <c r="F833" i="15"/>
  <c r="E833" i="15"/>
  <c r="D833" i="15"/>
  <c r="C833" i="15"/>
  <c r="B833" i="15"/>
  <c r="A833" i="15"/>
  <c r="M832" i="15"/>
  <c r="L832" i="15"/>
  <c r="K832" i="15"/>
  <c r="J832" i="15"/>
  <c r="I832" i="15"/>
  <c r="H832" i="15"/>
  <c r="G832" i="15"/>
  <c r="F832" i="15"/>
  <c r="E832" i="15"/>
  <c r="D832" i="15"/>
  <c r="C832" i="15"/>
  <c r="B832" i="15"/>
  <c r="A832" i="15"/>
  <c r="M831" i="15"/>
  <c r="L831" i="15"/>
  <c r="K831" i="15"/>
  <c r="J831" i="15"/>
  <c r="I831" i="15"/>
  <c r="H831" i="15"/>
  <c r="G831" i="15"/>
  <c r="F831" i="15"/>
  <c r="E831" i="15"/>
  <c r="D831" i="15"/>
  <c r="C831" i="15"/>
  <c r="B831" i="15"/>
  <c r="A831" i="15"/>
  <c r="M830" i="15"/>
  <c r="L830" i="15"/>
  <c r="K830" i="15"/>
  <c r="J830" i="15"/>
  <c r="I830" i="15"/>
  <c r="H830" i="15"/>
  <c r="G830" i="15"/>
  <c r="F830" i="15"/>
  <c r="E830" i="15"/>
  <c r="D830" i="15"/>
  <c r="C830" i="15"/>
  <c r="B830" i="15"/>
  <c r="A830" i="15"/>
  <c r="M829" i="15"/>
  <c r="L829" i="15"/>
  <c r="K829" i="15"/>
  <c r="J829" i="15"/>
  <c r="I829" i="15"/>
  <c r="H829" i="15"/>
  <c r="G829" i="15"/>
  <c r="F829" i="15"/>
  <c r="E829" i="15"/>
  <c r="D829" i="15"/>
  <c r="C829" i="15"/>
  <c r="B829" i="15"/>
  <c r="A829" i="15"/>
  <c r="M828" i="15"/>
  <c r="L828" i="15"/>
  <c r="K828" i="15"/>
  <c r="J828" i="15"/>
  <c r="I828" i="15"/>
  <c r="H828" i="15"/>
  <c r="G828" i="15"/>
  <c r="F828" i="15"/>
  <c r="E828" i="15"/>
  <c r="D828" i="15"/>
  <c r="C828" i="15"/>
  <c r="B828" i="15"/>
  <c r="A828" i="15"/>
  <c r="M827" i="15"/>
  <c r="L827" i="15"/>
  <c r="K827" i="15"/>
  <c r="J827" i="15"/>
  <c r="I827" i="15"/>
  <c r="H827" i="15"/>
  <c r="G827" i="15"/>
  <c r="F827" i="15"/>
  <c r="E827" i="15"/>
  <c r="D827" i="15"/>
  <c r="C827" i="15"/>
  <c r="B827" i="15"/>
  <c r="A827" i="15"/>
  <c r="M826" i="15"/>
  <c r="L826" i="15"/>
  <c r="K826" i="15"/>
  <c r="J826" i="15"/>
  <c r="I826" i="15"/>
  <c r="H826" i="15"/>
  <c r="G826" i="15"/>
  <c r="F826" i="15"/>
  <c r="E826" i="15"/>
  <c r="D826" i="15"/>
  <c r="C826" i="15"/>
  <c r="B826" i="15"/>
  <c r="A826" i="15"/>
  <c r="M825" i="15"/>
  <c r="L825" i="15"/>
  <c r="K825" i="15"/>
  <c r="J825" i="15"/>
  <c r="I825" i="15"/>
  <c r="H825" i="15"/>
  <c r="G825" i="15"/>
  <c r="F825" i="15"/>
  <c r="E825" i="15"/>
  <c r="D825" i="15"/>
  <c r="C825" i="15"/>
  <c r="B825" i="15"/>
  <c r="A825" i="15"/>
  <c r="M824" i="15"/>
  <c r="L824" i="15"/>
  <c r="K824" i="15"/>
  <c r="J824" i="15"/>
  <c r="I824" i="15"/>
  <c r="H824" i="15"/>
  <c r="G824" i="15"/>
  <c r="F824" i="15"/>
  <c r="E824" i="15"/>
  <c r="D824" i="15"/>
  <c r="C824" i="15"/>
  <c r="B824" i="15"/>
  <c r="A824" i="15"/>
  <c r="M822" i="15"/>
  <c r="L822" i="15"/>
  <c r="K822" i="15"/>
  <c r="J822" i="15"/>
  <c r="I822" i="15"/>
  <c r="H822" i="15"/>
  <c r="G822" i="15"/>
  <c r="F822" i="15"/>
  <c r="E822" i="15"/>
  <c r="D822" i="15"/>
  <c r="C822" i="15"/>
  <c r="B822" i="15"/>
  <c r="A822" i="15"/>
  <c r="M821" i="15"/>
  <c r="L821" i="15"/>
  <c r="K821" i="15"/>
  <c r="J821" i="15"/>
  <c r="I821" i="15"/>
  <c r="H821" i="15"/>
  <c r="G821" i="15"/>
  <c r="F821" i="15"/>
  <c r="E821" i="15"/>
  <c r="D821" i="15"/>
  <c r="C821" i="15"/>
  <c r="B821" i="15"/>
  <c r="A821" i="15"/>
  <c r="M820" i="15"/>
  <c r="L820" i="15"/>
  <c r="K820" i="15"/>
  <c r="J820" i="15"/>
  <c r="I820" i="15"/>
  <c r="H820" i="15"/>
  <c r="G820" i="15"/>
  <c r="F820" i="15"/>
  <c r="E820" i="15"/>
  <c r="D820" i="15"/>
  <c r="C820" i="15"/>
  <c r="B820" i="15"/>
  <c r="A820" i="15"/>
  <c r="M819" i="15"/>
  <c r="L819" i="15"/>
  <c r="K819" i="15"/>
  <c r="J819" i="15"/>
  <c r="I819" i="15"/>
  <c r="H819" i="15"/>
  <c r="G819" i="15"/>
  <c r="F819" i="15"/>
  <c r="E819" i="15"/>
  <c r="D819" i="15"/>
  <c r="C819" i="15"/>
  <c r="B819" i="15"/>
  <c r="A819" i="15"/>
  <c r="M818" i="15"/>
  <c r="L818" i="15"/>
  <c r="K818" i="15"/>
  <c r="J818" i="15"/>
  <c r="I818" i="15"/>
  <c r="H818" i="15"/>
  <c r="G818" i="15"/>
  <c r="F818" i="15"/>
  <c r="E818" i="15"/>
  <c r="D818" i="15"/>
  <c r="C818" i="15"/>
  <c r="B818" i="15"/>
  <c r="A818" i="15"/>
  <c r="M817" i="15"/>
  <c r="L817" i="15"/>
  <c r="K817" i="15"/>
  <c r="J817" i="15"/>
  <c r="I817" i="15"/>
  <c r="H817" i="15"/>
  <c r="G817" i="15"/>
  <c r="F817" i="15"/>
  <c r="E817" i="15"/>
  <c r="D817" i="15"/>
  <c r="C817" i="15"/>
  <c r="B817" i="15"/>
  <c r="A817" i="15"/>
  <c r="M816" i="15"/>
  <c r="L816" i="15"/>
  <c r="K816" i="15"/>
  <c r="J816" i="15"/>
  <c r="I816" i="15"/>
  <c r="H816" i="15"/>
  <c r="G816" i="15"/>
  <c r="F816" i="15"/>
  <c r="E816" i="15"/>
  <c r="D816" i="15"/>
  <c r="C816" i="15"/>
  <c r="B816" i="15"/>
  <c r="A816" i="15"/>
  <c r="M815" i="15"/>
  <c r="L815" i="15"/>
  <c r="K815" i="15"/>
  <c r="J815" i="15"/>
  <c r="I815" i="15"/>
  <c r="H815" i="15"/>
  <c r="G815" i="15"/>
  <c r="F815" i="15"/>
  <c r="E815" i="15"/>
  <c r="D815" i="15"/>
  <c r="C815" i="15"/>
  <c r="B815" i="15"/>
  <c r="A815" i="15"/>
  <c r="M814" i="15"/>
  <c r="L814" i="15"/>
  <c r="K814" i="15"/>
  <c r="J814" i="15"/>
  <c r="I814" i="15"/>
  <c r="H814" i="15"/>
  <c r="G814" i="15"/>
  <c r="F814" i="15"/>
  <c r="E814" i="15"/>
  <c r="D814" i="15"/>
  <c r="C814" i="15"/>
  <c r="B814" i="15"/>
  <c r="A814" i="15"/>
  <c r="M813" i="15"/>
  <c r="L813" i="15"/>
  <c r="K813" i="15"/>
  <c r="J813" i="15"/>
  <c r="I813" i="15"/>
  <c r="H813" i="15"/>
  <c r="G813" i="15"/>
  <c r="F813" i="15"/>
  <c r="E813" i="15"/>
  <c r="D813" i="15"/>
  <c r="C813" i="15"/>
  <c r="B813" i="15"/>
  <c r="A813" i="15"/>
  <c r="M812" i="15"/>
  <c r="L812" i="15"/>
  <c r="K812" i="15"/>
  <c r="J812" i="15"/>
  <c r="I812" i="15"/>
  <c r="H812" i="15"/>
  <c r="G812" i="15"/>
  <c r="F812" i="15"/>
  <c r="E812" i="15"/>
  <c r="D812" i="15"/>
  <c r="C812" i="15"/>
  <c r="B812" i="15"/>
  <c r="A812" i="15"/>
  <c r="M811" i="15"/>
  <c r="L811" i="15"/>
  <c r="K811" i="15"/>
  <c r="J811" i="15"/>
  <c r="I811" i="15"/>
  <c r="H811" i="15"/>
  <c r="G811" i="15"/>
  <c r="F811" i="15"/>
  <c r="E811" i="15"/>
  <c r="D811" i="15"/>
  <c r="C811" i="15"/>
  <c r="B811" i="15"/>
  <c r="A811" i="15"/>
  <c r="M810" i="15"/>
  <c r="L810" i="15"/>
  <c r="K810" i="15"/>
  <c r="J810" i="15"/>
  <c r="I810" i="15"/>
  <c r="H810" i="15"/>
  <c r="G810" i="15"/>
  <c r="F810" i="15"/>
  <c r="E810" i="15"/>
  <c r="D810" i="15"/>
  <c r="C810" i="15"/>
  <c r="B810" i="15"/>
  <c r="A810" i="15"/>
  <c r="M809" i="15"/>
  <c r="L809" i="15"/>
  <c r="K809" i="15"/>
  <c r="J809" i="15"/>
  <c r="I809" i="15"/>
  <c r="H809" i="15"/>
  <c r="G809" i="15"/>
  <c r="F809" i="15"/>
  <c r="E809" i="15"/>
  <c r="D809" i="15"/>
  <c r="C809" i="15"/>
  <c r="B809" i="15"/>
  <c r="A809" i="15"/>
  <c r="M808" i="15"/>
  <c r="L808" i="15"/>
  <c r="K808" i="15"/>
  <c r="J808" i="15"/>
  <c r="I808" i="15"/>
  <c r="H808" i="15"/>
  <c r="G808" i="15"/>
  <c r="F808" i="15"/>
  <c r="E808" i="15"/>
  <c r="D808" i="15"/>
  <c r="C808" i="15"/>
  <c r="B808" i="15"/>
  <c r="A808" i="15"/>
  <c r="M806" i="15"/>
  <c r="L806" i="15"/>
  <c r="K806" i="15"/>
  <c r="J806" i="15"/>
  <c r="I806" i="15"/>
  <c r="H806" i="15"/>
  <c r="G806" i="15"/>
  <c r="F806" i="15"/>
  <c r="E806" i="15"/>
  <c r="D806" i="15"/>
  <c r="C806" i="15"/>
  <c r="B806" i="15"/>
  <c r="A806" i="15"/>
  <c r="M805" i="15"/>
  <c r="L805" i="15"/>
  <c r="K805" i="15"/>
  <c r="J805" i="15"/>
  <c r="I805" i="15"/>
  <c r="H805" i="15"/>
  <c r="G805" i="15"/>
  <c r="F805" i="15"/>
  <c r="E805" i="15"/>
  <c r="D805" i="15"/>
  <c r="C805" i="15"/>
  <c r="B805" i="15"/>
  <c r="A805" i="15"/>
  <c r="M804" i="15"/>
  <c r="L804" i="15"/>
  <c r="K804" i="15"/>
  <c r="J804" i="15"/>
  <c r="I804" i="15"/>
  <c r="H804" i="15"/>
  <c r="G804" i="15"/>
  <c r="F804" i="15"/>
  <c r="E804" i="15"/>
  <c r="D804" i="15"/>
  <c r="C804" i="15"/>
  <c r="B804" i="15"/>
  <c r="A804" i="15"/>
  <c r="M803" i="15"/>
  <c r="L803" i="15"/>
  <c r="K803" i="15"/>
  <c r="J803" i="15"/>
  <c r="I803" i="15"/>
  <c r="H803" i="15"/>
  <c r="G803" i="15"/>
  <c r="F803" i="15"/>
  <c r="E803" i="15"/>
  <c r="D803" i="15"/>
  <c r="C803" i="15"/>
  <c r="B803" i="15"/>
  <c r="A803" i="15"/>
  <c r="M802" i="15"/>
  <c r="L802" i="15"/>
  <c r="K802" i="15"/>
  <c r="J802" i="15"/>
  <c r="I802" i="15"/>
  <c r="H802" i="15"/>
  <c r="G802" i="15"/>
  <c r="F802" i="15"/>
  <c r="E802" i="15"/>
  <c r="D802" i="15"/>
  <c r="C802" i="15"/>
  <c r="B802" i="15"/>
  <c r="A802" i="15"/>
  <c r="M801" i="15"/>
  <c r="L801" i="15"/>
  <c r="K801" i="15"/>
  <c r="J801" i="15"/>
  <c r="I801" i="15"/>
  <c r="H801" i="15"/>
  <c r="G801" i="15"/>
  <c r="F801" i="15"/>
  <c r="E801" i="15"/>
  <c r="D801" i="15"/>
  <c r="C801" i="15"/>
  <c r="B801" i="15"/>
  <c r="A801" i="15"/>
  <c r="M800" i="15"/>
  <c r="L800" i="15"/>
  <c r="K800" i="15"/>
  <c r="J800" i="15"/>
  <c r="I800" i="15"/>
  <c r="H800" i="15"/>
  <c r="G800" i="15"/>
  <c r="F800" i="15"/>
  <c r="E800" i="15"/>
  <c r="D800" i="15"/>
  <c r="C800" i="15"/>
  <c r="B800" i="15"/>
  <c r="A800" i="15"/>
  <c r="M799" i="15"/>
  <c r="L799" i="15"/>
  <c r="K799" i="15"/>
  <c r="J799" i="15"/>
  <c r="I799" i="15"/>
  <c r="H799" i="15"/>
  <c r="G799" i="15"/>
  <c r="F799" i="15"/>
  <c r="E799" i="15"/>
  <c r="D799" i="15"/>
  <c r="C799" i="15"/>
  <c r="B799" i="15"/>
  <c r="A799" i="15"/>
  <c r="M798" i="15"/>
  <c r="L798" i="15"/>
  <c r="K798" i="15"/>
  <c r="J798" i="15"/>
  <c r="I798" i="15"/>
  <c r="H798" i="15"/>
  <c r="G798" i="15"/>
  <c r="F798" i="15"/>
  <c r="E798" i="15"/>
  <c r="D798" i="15"/>
  <c r="C798" i="15"/>
  <c r="B798" i="15"/>
  <c r="A798" i="15"/>
  <c r="M797" i="15"/>
  <c r="L797" i="15"/>
  <c r="K797" i="15"/>
  <c r="J797" i="15"/>
  <c r="I797" i="15"/>
  <c r="H797" i="15"/>
  <c r="G797" i="15"/>
  <c r="F797" i="15"/>
  <c r="E797" i="15"/>
  <c r="D797" i="15"/>
  <c r="C797" i="15"/>
  <c r="B797" i="15"/>
  <c r="A797" i="15"/>
  <c r="M796" i="15"/>
  <c r="L796" i="15"/>
  <c r="K796" i="15"/>
  <c r="J796" i="15"/>
  <c r="I796" i="15"/>
  <c r="H796" i="15"/>
  <c r="G796" i="15"/>
  <c r="F796" i="15"/>
  <c r="E796" i="15"/>
  <c r="D796" i="15"/>
  <c r="C796" i="15"/>
  <c r="B796" i="15"/>
  <c r="A796" i="15"/>
  <c r="M795" i="15"/>
  <c r="L795" i="15"/>
  <c r="K795" i="15"/>
  <c r="J795" i="15"/>
  <c r="I795" i="15"/>
  <c r="H795" i="15"/>
  <c r="G795" i="15"/>
  <c r="F795" i="15"/>
  <c r="E795" i="15"/>
  <c r="D795" i="15"/>
  <c r="C795" i="15"/>
  <c r="B795" i="15"/>
  <c r="A795" i="15"/>
  <c r="M794" i="15"/>
  <c r="L794" i="15"/>
  <c r="K794" i="15"/>
  <c r="J794" i="15"/>
  <c r="I794" i="15"/>
  <c r="H794" i="15"/>
  <c r="G794" i="15"/>
  <c r="F794" i="15"/>
  <c r="E794" i="15"/>
  <c r="D794" i="15"/>
  <c r="C794" i="15"/>
  <c r="B794" i="15"/>
  <c r="A794" i="15"/>
  <c r="M793" i="15"/>
  <c r="L793" i="15"/>
  <c r="K793" i="15"/>
  <c r="J793" i="15"/>
  <c r="I793" i="15"/>
  <c r="H793" i="15"/>
  <c r="G793" i="15"/>
  <c r="F793" i="15"/>
  <c r="E793" i="15"/>
  <c r="D793" i="15"/>
  <c r="C793" i="15"/>
  <c r="B793" i="15"/>
  <c r="A793" i="15"/>
  <c r="M792" i="15"/>
  <c r="L792" i="15"/>
  <c r="K792" i="15"/>
  <c r="J792" i="15"/>
  <c r="I792" i="15"/>
  <c r="H792" i="15"/>
  <c r="G792" i="15"/>
  <c r="F792" i="15"/>
  <c r="E792" i="15"/>
  <c r="D792" i="15"/>
  <c r="C792" i="15"/>
  <c r="B792" i="15"/>
  <c r="A792" i="15"/>
  <c r="M791" i="15"/>
  <c r="L791" i="15"/>
  <c r="K791" i="15"/>
  <c r="J791" i="15"/>
  <c r="I791" i="15"/>
  <c r="H791" i="15"/>
  <c r="G791" i="15"/>
  <c r="F791" i="15"/>
  <c r="E791" i="15"/>
  <c r="D791" i="15"/>
  <c r="C791" i="15"/>
  <c r="B791" i="15"/>
  <c r="A791" i="15"/>
  <c r="M790" i="15"/>
  <c r="L790" i="15"/>
  <c r="K790" i="15"/>
  <c r="J790" i="15"/>
  <c r="I790" i="15"/>
  <c r="H790" i="15"/>
  <c r="G790" i="15"/>
  <c r="F790" i="15"/>
  <c r="E790" i="15"/>
  <c r="D790" i="15"/>
  <c r="C790" i="15"/>
  <c r="B790" i="15"/>
  <c r="A790" i="15"/>
  <c r="M789" i="15"/>
  <c r="L789" i="15"/>
  <c r="K789" i="15"/>
  <c r="J789" i="15"/>
  <c r="I789" i="15"/>
  <c r="H789" i="15"/>
  <c r="G789" i="15"/>
  <c r="F789" i="15"/>
  <c r="E789" i="15"/>
  <c r="D789" i="15"/>
  <c r="C789" i="15"/>
  <c r="B789" i="15"/>
  <c r="A789" i="15"/>
  <c r="M788" i="15"/>
  <c r="L788" i="15"/>
  <c r="K788" i="15"/>
  <c r="J788" i="15"/>
  <c r="I788" i="15"/>
  <c r="H788" i="15"/>
  <c r="G788" i="15"/>
  <c r="F788" i="15"/>
  <c r="E788" i="15"/>
  <c r="D788" i="15"/>
  <c r="C788" i="15"/>
  <c r="B788" i="15"/>
  <c r="A788" i="15"/>
  <c r="M787" i="15"/>
  <c r="L787" i="15"/>
  <c r="K787" i="15"/>
  <c r="J787" i="15"/>
  <c r="I787" i="15"/>
  <c r="H787" i="15"/>
  <c r="G787" i="15"/>
  <c r="F787" i="15"/>
  <c r="E787" i="15"/>
  <c r="D787" i="15"/>
  <c r="C787" i="15"/>
  <c r="B787" i="15"/>
  <c r="A787" i="15"/>
  <c r="M786" i="15"/>
  <c r="L786" i="15"/>
  <c r="K786" i="15"/>
  <c r="J786" i="15"/>
  <c r="I786" i="15"/>
  <c r="H786" i="15"/>
  <c r="G786" i="15"/>
  <c r="F786" i="15"/>
  <c r="E786" i="15"/>
  <c r="D786" i="15"/>
  <c r="C786" i="15"/>
  <c r="B786" i="15"/>
  <c r="A786" i="15"/>
  <c r="M785" i="15"/>
  <c r="L785" i="15"/>
  <c r="K785" i="15"/>
  <c r="J785" i="15"/>
  <c r="I785" i="15"/>
  <c r="H785" i="15"/>
  <c r="G785" i="15"/>
  <c r="F785" i="15"/>
  <c r="E785" i="15"/>
  <c r="D785" i="15"/>
  <c r="C785" i="15"/>
  <c r="B785" i="15"/>
  <c r="A785" i="15"/>
  <c r="M784" i="15"/>
  <c r="L784" i="15"/>
  <c r="K784" i="15"/>
  <c r="J784" i="15"/>
  <c r="I784" i="15"/>
  <c r="H784" i="15"/>
  <c r="G784" i="15"/>
  <c r="F784" i="15"/>
  <c r="E784" i="15"/>
  <c r="D784" i="15"/>
  <c r="C784" i="15"/>
  <c r="B784" i="15"/>
  <c r="A784" i="15"/>
  <c r="M783" i="15"/>
  <c r="L783" i="15"/>
  <c r="K783" i="15"/>
  <c r="J783" i="15"/>
  <c r="I783" i="15"/>
  <c r="H783" i="15"/>
  <c r="G783" i="15"/>
  <c r="F783" i="15"/>
  <c r="E783" i="15"/>
  <c r="D783" i="15"/>
  <c r="C783" i="15"/>
  <c r="B783" i="15"/>
  <c r="A783" i="15"/>
  <c r="M782" i="15"/>
  <c r="L782" i="15"/>
  <c r="K782" i="15"/>
  <c r="J782" i="15"/>
  <c r="I782" i="15"/>
  <c r="H782" i="15"/>
  <c r="G782" i="15"/>
  <c r="F782" i="15"/>
  <c r="E782" i="15"/>
  <c r="D782" i="15"/>
  <c r="C782" i="15"/>
  <c r="B782" i="15"/>
  <c r="A782" i="15"/>
  <c r="M781" i="15"/>
  <c r="L781" i="15"/>
  <c r="K781" i="15"/>
  <c r="J781" i="15"/>
  <c r="I781" i="15"/>
  <c r="H781" i="15"/>
  <c r="G781" i="15"/>
  <c r="F781" i="15"/>
  <c r="E781" i="15"/>
  <c r="D781" i="15"/>
  <c r="C781" i="15"/>
  <c r="B781" i="15"/>
  <c r="A781" i="15"/>
  <c r="M780" i="15"/>
  <c r="L780" i="15"/>
  <c r="K780" i="15"/>
  <c r="J780" i="15"/>
  <c r="I780" i="15"/>
  <c r="H780" i="15"/>
  <c r="G780" i="15"/>
  <c r="F780" i="15"/>
  <c r="E780" i="15"/>
  <c r="D780" i="15"/>
  <c r="C780" i="15"/>
  <c r="B780" i="15"/>
  <c r="A780" i="15"/>
  <c r="M779" i="15"/>
  <c r="L779" i="15"/>
  <c r="K779" i="15"/>
  <c r="J779" i="15"/>
  <c r="I779" i="15"/>
  <c r="H779" i="15"/>
  <c r="G779" i="15"/>
  <c r="F779" i="15"/>
  <c r="E779" i="15"/>
  <c r="D779" i="15"/>
  <c r="C779" i="15"/>
  <c r="B779" i="15"/>
  <c r="A779" i="15"/>
  <c r="M778" i="15"/>
  <c r="L778" i="15"/>
  <c r="K778" i="15"/>
  <c r="J778" i="15"/>
  <c r="I778" i="15"/>
  <c r="H778" i="15"/>
  <c r="G778" i="15"/>
  <c r="F778" i="15"/>
  <c r="E778" i="15"/>
  <c r="D778" i="15"/>
  <c r="C778" i="15"/>
  <c r="B778" i="15"/>
  <c r="A778" i="15"/>
  <c r="M777" i="15"/>
  <c r="L777" i="15"/>
  <c r="K777" i="15"/>
  <c r="J777" i="15"/>
  <c r="I777" i="15"/>
  <c r="H777" i="15"/>
  <c r="G777" i="15"/>
  <c r="F777" i="15"/>
  <c r="E777" i="15"/>
  <c r="D777" i="15"/>
  <c r="C777" i="15"/>
  <c r="B777" i="15"/>
  <c r="A777" i="15"/>
  <c r="M776" i="15"/>
  <c r="L776" i="15"/>
  <c r="K776" i="15"/>
  <c r="J776" i="15"/>
  <c r="I776" i="15"/>
  <c r="H776" i="15"/>
  <c r="G776" i="15"/>
  <c r="F776" i="15"/>
  <c r="E776" i="15"/>
  <c r="D776" i="15"/>
  <c r="C776" i="15"/>
  <c r="B776" i="15"/>
  <c r="A776" i="15"/>
  <c r="M775" i="15"/>
  <c r="L775" i="15"/>
  <c r="K775" i="15"/>
  <c r="J775" i="15"/>
  <c r="I775" i="15"/>
  <c r="H775" i="15"/>
  <c r="G775" i="15"/>
  <c r="F775" i="15"/>
  <c r="E775" i="15"/>
  <c r="D775" i="15"/>
  <c r="C775" i="15"/>
  <c r="B775" i="15"/>
  <c r="A775" i="15"/>
  <c r="M774" i="15"/>
  <c r="L774" i="15"/>
  <c r="K774" i="15"/>
  <c r="J774" i="15"/>
  <c r="I774" i="15"/>
  <c r="H774" i="15"/>
  <c r="G774" i="15"/>
  <c r="F774" i="15"/>
  <c r="E774" i="15"/>
  <c r="D774" i="15"/>
  <c r="C774" i="15"/>
  <c r="B774" i="15"/>
  <c r="A774" i="15"/>
  <c r="M773" i="15"/>
  <c r="L773" i="15"/>
  <c r="K773" i="15"/>
  <c r="J773" i="15"/>
  <c r="I773" i="15"/>
  <c r="H773" i="15"/>
  <c r="G773" i="15"/>
  <c r="F773" i="15"/>
  <c r="E773" i="15"/>
  <c r="D773" i="15"/>
  <c r="C773" i="15"/>
  <c r="B773" i="15"/>
  <c r="A773" i="15"/>
  <c r="M772" i="15"/>
  <c r="L772" i="15"/>
  <c r="K772" i="15"/>
  <c r="J772" i="15"/>
  <c r="I772" i="15"/>
  <c r="H772" i="15"/>
  <c r="G772" i="15"/>
  <c r="F772" i="15"/>
  <c r="E772" i="15"/>
  <c r="D772" i="15"/>
  <c r="C772" i="15"/>
  <c r="B772" i="15"/>
  <c r="A772" i="15"/>
  <c r="M771" i="15"/>
  <c r="L771" i="15"/>
  <c r="K771" i="15"/>
  <c r="J771" i="15"/>
  <c r="I771" i="15"/>
  <c r="H771" i="15"/>
  <c r="G771" i="15"/>
  <c r="F771" i="15"/>
  <c r="E771" i="15"/>
  <c r="D771" i="15"/>
  <c r="C771" i="15"/>
  <c r="B771" i="15"/>
  <c r="A771" i="15"/>
  <c r="M770" i="15"/>
  <c r="L770" i="15"/>
  <c r="K770" i="15"/>
  <c r="J770" i="15"/>
  <c r="I770" i="15"/>
  <c r="H770" i="15"/>
  <c r="G770" i="15"/>
  <c r="F770" i="15"/>
  <c r="E770" i="15"/>
  <c r="D770" i="15"/>
  <c r="C770" i="15"/>
  <c r="B770" i="15"/>
  <c r="M768" i="15"/>
  <c r="L768" i="15"/>
  <c r="K768" i="15"/>
  <c r="J768" i="15"/>
  <c r="I768" i="15"/>
  <c r="H768" i="15"/>
  <c r="G768" i="15"/>
  <c r="F768" i="15"/>
  <c r="E768" i="15"/>
  <c r="D768" i="15"/>
  <c r="C768" i="15"/>
  <c r="B768" i="15"/>
  <c r="A768" i="15"/>
  <c r="M767" i="15"/>
  <c r="L767" i="15"/>
  <c r="K767" i="15"/>
  <c r="J767" i="15"/>
  <c r="I767" i="15"/>
  <c r="H767" i="15"/>
  <c r="G767" i="15"/>
  <c r="F767" i="15"/>
  <c r="E767" i="15"/>
  <c r="D767" i="15"/>
  <c r="C767" i="15"/>
  <c r="B767" i="15"/>
  <c r="A767" i="15"/>
  <c r="M766" i="15"/>
  <c r="L766" i="15"/>
  <c r="K766" i="15"/>
  <c r="J766" i="15"/>
  <c r="I766" i="15"/>
  <c r="H766" i="15"/>
  <c r="G766" i="15"/>
  <c r="F766" i="15"/>
  <c r="E766" i="15"/>
  <c r="D766" i="15"/>
  <c r="C766" i="15"/>
  <c r="B766" i="15"/>
  <c r="A766" i="15"/>
  <c r="M765" i="15"/>
  <c r="L765" i="15"/>
  <c r="K765" i="15"/>
  <c r="J765" i="15"/>
  <c r="I765" i="15"/>
  <c r="H765" i="15"/>
  <c r="G765" i="15"/>
  <c r="F765" i="15"/>
  <c r="E765" i="15"/>
  <c r="D765" i="15"/>
  <c r="C765" i="15"/>
  <c r="B765" i="15"/>
  <c r="A765" i="15"/>
  <c r="M764" i="15"/>
  <c r="L764" i="15"/>
  <c r="K764" i="15"/>
  <c r="J764" i="15"/>
  <c r="I764" i="15"/>
  <c r="H764" i="15"/>
  <c r="G764" i="15"/>
  <c r="F764" i="15"/>
  <c r="E764" i="15"/>
  <c r="D764" i="15"/>
  <c r="C764" i="15"/>
  <c r="B764" i="15"/>
  <c r="A764" i="15"/>
  <c r="M763" i="15"/>
  <c r="L763" i="15"/>
  <c r="K763" i="15"/>
  <c r="J763" i="15"/>
  <c r="I763" i="15"/>
  <c r="H763" i="15"/>
  <c r="G763" i="15"/>
  <c r="F763" i="15"/>
  <c r="E763" i="15"/>
  <c r="D763" i="15"/>
  <c r="C763" i="15"/>
  <c r="B763" i="15"/>
  <c r="A763" i="15"/>
  <c r="M762" i="15"/>
  <c r="L762" i="15"/>
  <c r="K762" i="15"/>
  <c r="J762" i="15"/>
  <c r="I762" i="15"/>
  <c r="H762" i="15"/>
  <c r="G762" i="15"/>
  <c r="F762" i="15"/>
  <c r="E762" i="15"/>
  <c r="D762" i="15"/>
  <c r="C762" i="15"/>
  <c r="B762" i="15"/>
  <c r="A762" i="15"/>
  <c r="M761" i="15"/>
  <c r="L761" i="15"/>
  <c r="K761" i="15"/>
  <c r="J761" i="15"/>
  <c r="I761" i="15"/>
  <c r="H761" i="15"/>
  <c r="G761" i="15"/>
  <c r="F761" i="15"/>
  <c r="E761" i="15"/>
  <c r="D761" i="15"/>
  <c r="C761" i="15"/>
  <c r="B761" i="15"/>
  <c r="A761" i="15"/>
  <c r="M760" i="15"/>
  <c r="L760" i="15"/>
  <c r="K760" i="15"/>
  <c r="J760" i="15"/>
  <c r="I760" i="15"/>
  <c r="H760" i="15"/>
  <c r="G760" i="15"/>
  <c r="F760" i="15"/>
  <c r="E760" i="15"/>
  <c r="D760" i="15"/>
  <c r="C760" i="15"/>
  <c r="B760" i="15"/>
  <c r="A760" i="15"/>
  <c r="M759" i="15"/>
  <c r="L759" i="15"/>
  <c r="K759" i="15"/>
  <c r="J759" i="15"/>
  <c r="I759" i="15"/>
  <c r="H759" i="15"/>
  <c r="G759" i="15"/>
  <c r="F759" i="15"/>
  <c r="E759" i="15"/>
  <c r="D759" i="15"/>
  <c r="C759" i="15"/>
  <c r="B759" i="15"/>
  <c r="A759" i="15"/>
  <c r="M758" i="15"/>
  <c r="L758" i="15"/>
  <c r="K758" i="15"/>
  <c r="J758" i="15"/>
  <c r="I758" i="15"/>
  <c r="H758" i="15"/>
  <c r="G758" i="15"/>
  <c r="F758" i="15"/>
  <c r="E758" i="15"/>
  <c r="D758" i="15"/>
  <c r="C758" i="15"/>
  <c r="B758" i="15"/>
  <c r="A758" i="15"/>
  <c r="M757" i="15"/>
  <c r="L757" i="15"/>
  <c r="K757" i="15"/>
  <c r="J757" i="15"/>
  <c r="I757" i="15"/>
  <c r="H757" i="15"/>
  <c r="G757" i="15"/>
  <c r="F757" i="15"/>
  <c r="E757" i="15"/>
  <c r="D757" i="15"/>
  <c r="C757" i="15"/>
  <c r="B757" i="15"/>
  <c r="A757" i="15"/>
  <c r="M756" i="15"/>
  <c r="L756" i="15"/>
  <c r="K756" i="15"/>
  <c r="J756" i="15"/>
  <c r="I756" i="15"/>
  <c r="H756" i="15"/>
  <c r="G756" i="15"/>
  <c r="F756" i="15"/>
  <c r="E756" i="15"/>
  <c r="D756" i="15"/>
  <c r="C756" i="15"/>
  <c r="B756" i="15"/>
  <c r="A756" i="15"/>
  <c r="M755" i="15"/>
  <c r="L755" i="15"/>
  <c r="K755" i="15"/>
  <c r="J755" i="15"/>
  <c r="I755" i="15"/>
  <c r="H755" i="15"/>
  <c r="G755" i="15"/>
  <c r="F755" i="15"/>
  <c r="E755" i="15"/>
  <c r="D755" i="15"/>
  <c r="C755" i="15"/>
  <c r="B755" i="15"/>
  <c r="A755" i="15"/>
  <c r="M754" i="15"/>
  <c r="L754" i="15"/>
  <c r="K754" i="15"/>
  <c r="J754" i="15"/>
  <c r="I754" i="15"/>
  <c r="H754" i="15"/>
  <c r="G754" i="15"/>
  <c r="F754" i="15"/>
  <c r="E754" i="15"/>
  <c r="D754" i="15"/>
  <c r="C754" i="15"/>
  <c r="B754" i="15"/>
  <c r="A754" i="15"/>
  <c r="M753" i="15"/>
  <c r="L753" i="15"/>
  <c r="K753" i="15"/>
  <c r="J753" i="15"/>
  <c r="I753" i="15"/>
  <c r="H753" i="15"/>
  <c r="G753" i="15"/>
  <c r="F753" i="15"/>
  <c r="E753" i="15"/>
  <c r="D753" i="15"/>
  <c r="C753" i="15"/>
  <c r="B753" i="15"/>
  <c r="A753" i="15"/>
  <c r="M752" i="15"/>
  <c r="L752" i="15"/>
  <c r="K752" i="15"/>
  <c r="J752" i="15"/>
  <c r="I752" i="15"/>
  <c r="H752" i="15"/>
  <c r="G752" i="15"/>
  <c r="F752" i="15"/>
  <c r="E752" i="15"/>
  <c r="D752" i="15"/>
  <c r="C752" i="15"/>
  <c r="B752" i="15"/>
  <c r="A752" i="15"/>
  <c r="M751" i="15"/>
  <c r="L751" i="15"/>
  <c r="K751" i="15"/>
  <c r="J751" i="15"/>
  <c r="I751" i="15"/>
  <c r="H751" i="15"/>
  <c r="G751" i="15"/>
  <c r="F751" i="15"/>
  <c r="E751" i="15"/>
  <c r="D751" i="15"/>
  <c r="C751" i="15"/>
  <c r="B751" i="15"/>
  <c r="A751" i="15"/>
  <c r="M750" i="15"/>
  <c r="L750" i="15"/>
  <c r="K750" i="15"/>
  <c r="J750" i="15"/>
  <c r="I750" i="15"/>
  <c r="H750" i="15"/>
  <c r="G750" i="15"/>
  <c r="F750" i="15"/>
  <c r="E750" i="15"/>
  <c r="D750" i="15"/>
  <c r="C750" i="15"/>
  <c r="B750" i="15"/>
  <c r="A750" i="15"/>
  <c r="M749" i="15"/>
  <c r="L749" i="15"/>
  <c r="K749" i="15"/>
  <c r="J749" i="15"/>
  <c r="I749" i="15"/>
  <c r="H749" i="15"/>
  <c r="G749" i="15"/>
  <c r="F749" i="15"/>
  <c r="E749" i="15"/>
  <c r="D749" i="15"/>
  <c r="C749" i="15"/>
  <c r="B749" i="15"/>
  <c r="A749" i="15"/>
  <c r="M748" i="15"/>
  <c r="L748" i="15"/>
  <c r="K748" i="15"/>
  <c r="J748" i="15"/>
  <c r="I748" i="15"/>
  <c r="H748" i="15"/>
  <c r="G748" i="15"/>
  <c r="F748" i="15"/>
  <c r="E748" i="15"/>
  <c r="D748" i="15"/>
  <c r="C748" i="15"/>
  <c r="B748" i="15"/>
  <c r="A748" i="15"/>
  <c r="M747" i="15"/>
  <c r="L747" i="15"/>
  <c r="K747" i="15"/>
  <c r="J747" i="15"/>
  <c r="I747" i="15"/>
  <c r="H747" i="15"/>
  <c r="G747" i="15"/>
  <c r="F747" i="15"/>
  <c r="E747" i="15"/>
  <c r="D747" i="15"/>
  <c r="C747" i="15"/>
  <c r="B747" i="15"/>
  <c r="A747" i="15"/>
  <c r="M746" i="15"/>
  <c r="L746" i="15"/>
  <c r="K746" i="15"/>
  <c r="J746" i="15"/>
  <c r="I746" i="15"/>
  <c r="H746" i="15"/>
  <c r="G746" i="15"/>
  <c r="F746" i="15"/>
  <c r="E746" i="15"/>
  <c r="D746" i="15"/>
  <c r="C746" i="15"/>
  <c r="B746" i="15"/>
  <c r="A746" i="15"/>
  <c r="M745" i="15"/>
  <c r="L745" i="15"/>
  <c r="K745" i="15"/>
  <c r="J745" i="15"/>
  <c r="I745" i="15"/>
  <c r="H745" i="15"/>
  <c r="G745" i="15"/>
  <c r="F745" i="15"/>
  <c r="E745" i="15"/>
  <c r="D745" i="15"/>
  <c r="C745" i="15"/>
  <c r="B745" i="15"/>
  <c r="A745" i="15"/>
  <c r="M744" i="15"/>
  <c r="L744" i="15"/>
  <c r="K744" i="15"/>
  <c r="J744" i="15"/>
  <c r="I744" i="15"/>
  <c r="H744" i="15"/>
  <c r="G744" i="15"/>
  <c r="F744" i="15"/>
  <c r="E744" i="15"/>
  <c r="D744" i="15"/>
  <c r="C744" i="15"/>
  <c r="B744" i="15"/>
  <c r="A744" i="15"/>
  <c r="M743" i="15"/>
  <c r="L743" i="15"/>
  <c r="K743" i="15"/>
  <c r="J743" i="15"/>
  <c r="I743" i="15"/>
  <c r="H743" i="15"/>
  <c r="G743" i="15"/>
  <c r="F743" i="15"/>
  <c r="E743" i="15"/>
  <c r="D743" i="15"/>
  <c r="C743" i="15"/>
  <c r="B743" i="15"/>
  <c r="A743" i="15"/>
  <c r="M742" i="15"/>
  <c r="L742" i="15"/>
  <c r="K742" i="15"/>
  <c r="J742" i="15"/>
  <c r="I742" i="15"/>
  <c r="H742" i="15"/>
  <c r="G742" i="15"/>
  <c r="F742" i="15"/>
  <c r="E742" i="15"/>
  <c r="D742" i="15"/>
  <c r="C742" i="15"/>
  <c r="B742" i="15"/>
  <c r="A742" i="15"/>
  <c r="M741" i="15"/>
  <c r="L741" i="15"/>
  <c r="K741" i="15"/>
  <c r="J741" i="15"/>
  <c r="I741" i="15"/>
  <c r="H741" i="15"/>
  <c r="G741" i="15"/>
  <c r="F741" i="15"/>
  <c r="E741" i="15"/>
  <c r="D741" i="15"/>
  <c r="C741" i="15"/>
  <c r="B741" i="15"/>
  <c r="A741" i="15"/>
  <c r="M740" i="15"/>
  <c r="L740" i="15"/>
  <c r="K740" i="15"/>
  <c r="J740" i="15"/>
  <c r="I740" i="15"/>
  <c r="H740" i="15"/>
  <c r="G740" i="15"/>
  <c r="F740" i="15"/>
  <c r="E740" i="15"/>
  <c r="D740" i="15"/>
  <c r="C740" i="15"/>
  <c r="B740" i="15"/>
  <c r="A740" i="15"/>
  <c r="M739" i="15"/>
  <c r="L739" i="15"/>
  <c r="K739" i="15"/>
  <c r="J739" i="15"/>
  <c r="I739" i="15"/>
  <c r="H739" i="15"/>
  <c r="G739" i="15"/>
  <c r="F739" i="15"/>
  <c r="E739" i="15"/>
  <c r="D739" i="15"/>
  <c r="C739" i="15"/>
  <c r="B739" i="15"/>
  <c r="A739" i="15"/>
  <c r="M738" i="15"/>
  <c r="L738" i="15"/>
  <c r="K738" i="15"/>
  <c r="J738" i="15"/>
  <c r="I738" i="15"/>
  <c r="H738" i="15"/>
  <c r="G738" i="15"/>
  <c r="F738" i="15"/>
  <c r="E738" i="15"/>
  <c r="D738" i="15"/>
  <c r="C738" i="15"/>
  <c r="B738" i="15"/>
  <c r="A738" i="15"/>
  <c r="M737" i="15"/>
  <c r="L737" i="15"/>
  <c r="K737" i="15"/>
  <c r="J737" i="15"/>
  <c r="I737" i="15"/>
  <c r="H737" i="15"/>
  <c r="G737" i="15"/>
  <c r="F737" i="15"/>
  <c r="E737" i="15"/>
  <c r="D737" i="15"/>
  <c r="C737" i="15"/>
  <c r="B737" i="15"/>
  <c r="A737" i="15"/>
  <c r="M735" i="15"/>
  <c r="L735" i="15"/>
  <c r="K735" i="15"/>
  <c r="J735" i="15"/>
  <c r="I735" i="15"/>
  <c r="H735" i="15"/>
  <c r="G735" i="15"/>
  <c r="F735" i="15"/>
  <c r="E735" i="15"/>
  <c r="D735" i="15"/>
  <c r="C735" i="15"/>
  <c r="B735" i="15"/>
  <c r="A735" i="15"/>
  <c r="M734" i="15"/>
  <c r="L734" i="15"/>
  <c r="K734" i="15"/>
  <c r="J734" i="15"/>
  <c r="I734" i="15"/>
  <c r="H734" i="15"/>
  <c r="G734" i="15"/>
  <c r="F734" i="15"/>
  <c r="E734" i="15"/>
  <c r="D734" i="15"/>
  <c r="C734" i="15"/>
  <c r="B734" i="15"/>
  <c r="A734" i="15"/>
  <c r="M733" i="15"/>
  <c r="L733" i="15"/>
  <c r="K733" i="15"/>
  <c r="J733" i="15"/>
  <c r="I733" i="15"/>
  <c r="H733" i="15"/>
  <c r="G733" i="15"/>
  <c r="F733" i="15"/>
  <c r="E733" i="15"/>
  <c r="D733" i="15"/>
  <c r="C733" i="15"/>
  <c r="B733" i="15"/>
  <c r="A733" i="15"/>
  <c r="M732" i="15"/>
  <c r="L732" i="15"/>
  <c r="K732" i="15"/>
  <c r="J732" i="15"/>
  <c r="I732" i="15"/>
  <c r="H732" i="15"/>
  <c r="G732" i="15"/>
  <c r="F732" i="15"/>
  <c r="E732" i="15"/>
  <c r="D732" i="15"/>
  <c r="C732" i="15"/>
  <c r="B732" i="15"/>
  <c r="A732" i="15"/>
  <c r="M731" i="15"/>
  <c r="L731" i="15"/>
  <c r="K731" i="15"/>
  <c r="J731" i="15"/>
  <c r="I731" i="15"/>
  <c r="H731" i="15"/>
  <c r="G731" i="15"/>
  <c r="F731" i="15"/>
  <c r="E731" i="15"/>
  <c r="D731" i="15"/>
  <c r="C731" i="15"/>
  <c r="B731" i="15"/>
  <c r="A731" i="15"/>
  <c r="M730" i="15"/>
  <c r="L730" i="15"/>
  <c r="K730" i="15"/>
  <c r="J730" i="15"/>
  <c r="I730" i="15"/>
  <c r="H730" i="15"/>
  <c r="G730" i="15"/>
  <c r="F730" i="15"/>
  <c r="E730" i="15"/>
  <c r="D730" i="15"/>
  <c r="C730" i="15"/>
  <c r="B730" i="15"/>
  <c r="A730" i="15"/>
  <c r="M729" i="15"/>
  <c r="L729" i="15"/>
  <c r="K729" i="15"/>
  <c r="J729" i="15"/>
  <c r="I729" i="15"/>
  <c r="H729" i="15"/>
  <c r="G729" i="15"/>
  <c r="F729" i="15"/>
  <c r="E729" i="15"/>
  <c r="D729" i="15"/>
  <c r="C729" i="15"/>
  <c r="B729" i="15"/>
  <c r="A729" i="15"/>
  <c r="M728" i="15"/>
  <c r="L728" i="15"/>
  <c r="K728" i="15"/>
  <c r="J728" i="15"/>
  <c r="I728" i="15"/>
  <c r="H728" i="15"/>
  <c r="G728" i="15"/>
  <c r="F728" i="15"/>
  <c r="E728" i="15"/>
  <c r="D728" i="15"/>
  <c r="C728" i="15"/>
  <c r="B728" i="15"/>
  <c r="A728" i="15"/>
  <c r="M727" i="15"/>
  <c r="L727" i="15"/>
  <c r="K727" i="15"/>
  <c r="J727" i="15"/>
  <c r="I727" i="15"/>
  <c r="H727" i="15"/>
  <c r="G727" i="15"/>
  <c r="F727" i="15"/>
  <c r="E727" i="15"/>
  <c r="D727" i="15"/>
  <c r="C727" i="15"/>
  <c r="B727" i="15"/>
  <c r="A727" i="15"/>
  <c r="M726" i="15"/>
  <c r="L726" i="15"/>
  <c r="K726" i="15"/>
  <c r="J726" i="15"/>
  <c r="I726" i="15"/>
  <c r="H726" i="15"/>
  <c r="G726" i="15"/>
  <c r="F726" i="15"/>
  <c r="E726" i="15"/>
  <c r="D726" i="15"/>
  <c r="C726" i="15"/>
  <c r="B726" i="15"/>
  <c r="A726" i="15"/>
  <c r="M725" i="15"/>
  <c r="L725" i="15"/>
  <c r="K725" i="15"/>
  <c r="J725" i="15"/>
  <c r="I725" i="15"/>
  <c r="H725" i="15"/>
  <c r="G725" i="15"/>
  <c r="F725" i="15"/>
  <c r="E725" i="15"/>
  <c r="D725" i="15"/>
  <c r="C725" i="15"/>
  <c r="B725" i="15"/>
  <c r="A725" i="15"/>
  <c r="M724" i="15"/>
  <c r="L724" i="15"/>
  <c r="K724" i="15"/>
  <c r="J724" i="15"/>
  <c r="I724" i="15"/>
  <c r="H724" i="15"/>
  <c r="G724" i="15"/>
  <c r="F724" i="15"/>
  <c r="E724" i="15"/>
  <c r="D724" i="15"/>
  <c r="C724" i="15"/>
  <c r="B724" i="15"/>
  <c r="A724" i="15"/>
  <c r="M723" i="15"/>
  <c r="L723" i="15"/>
  <c r="K723" i="15"/>
  <c r="J723" i="15"/>
  <c r="I723" i="15"/>
  <c r="H723" i="15"/>
  <c r="G723" i="15"/>
  <c r="F723" i="15"/>
  <c r="E723" i="15"/>
  <c r="D723" i="15"/>
  <c r="C723" i="15"/>
  <c r="B723" i="15"/>
  <c r="A723" i="15"/>
  <c r="M722" i="15"/>
  <c r="L722" i="15"/>
  <c r="K722" i="15"/>
  <c r="J722" i="15"/>
  <c r="I722" i="15"/>
  <c r="H722" i="15"/>
  <c r="G722" i="15"/>
  <c r="F722" i="15"/>
  <c r="E722" i="15"/>
  <c r="D722" i="15"/>
  <c r="C722" i="15"/>
  <c r="B722" i="15"/>
  <c r="A722" i="15"/>
  <c r="M721" i="15"/>
  <c r="L721" i="15"/>
  <c r="K721" i="15"/>
  <c r="J721" i="15"/>
  <c r="I721" i="15"/>
  <c r="H721" i="15"/>
  <c r="G721" i="15"/>
  <c r="F721" i="15"/>
  <c r="E721" i="15"/>
  <c r="D721" i="15"/>
  <c r="C721" i="15"/>
  <c r="B721" i="15"/>
  <c r="A721" i="15"/>
  <c r="M720" i="15"/>
  <c r="L720" i="15"/>
  <c r="K720" i="15"/>
  <c r="J720" i="15"/>
  <c r="I720" i="15"/>
  <c r="H720" i="15"/>
  <c r="G720" i="15"/>
  <c r="F720" i="15"/>
  <c r="E720" i="15"/>
  <c r="D720" i="15"/>
  <c r="C720" i="15"/>
  <c r="B720" i="15"/>
  <c r="A720" i="15"/>
  <c r="M719" i="15"/>
  <c r="L719" i="15"/>
  <c r="K719" i="15"/>
  <c r="J719" i="15"/>
  <c r="I719" i="15"/>
  <c r="H719" i="15"/>
  <c r="G719" i="15"/>
  <c r="F719" i="15"/>
  <c r="E719" i="15"/>
  <c r="D719" i="15"/>
  <c r="C719" i="15"/>
  <c r="B719" i="15"/>
  <c r="A719" i="15"/>
  <c r="M718" i="15"/>
  <c r="L718" i="15"/>
  <c r="K718" i="15"/>
  <c r="J718" i="15"/>
  <c r="I718" i="15"/>
  <c r="H718" i="15"/>
  <c r="G718" i="15"/>
  <c r="F718" i="15"/>
  <c r="E718" i="15"/>
  <c r="D718" i="15"/>
  <c r="C718" i="15"/>
  <c r="B718" i="15"/>
  <c r="A718" i="15"/>
  <c r="M717" i="15"/>
  <c r="L717" i="15"/>
  <c r="K717" i="15"/>
  <c r="J717" i="15"/>
  <c r="I717" i="15"/>
  <c r="H717" i="15"/>
  <c r="G717" i="15"/>
  <c r="F717" i="15"/>
  <c r="E717" i="15"/>
  <c r="D717" i="15"/>
  <c r="C717" i="15"/>
  <c r="B717" i="15"/>
  <c r="A717" i="15"/>
  <c r="M716" i="15"/>
  <c r="L716" i="15"/>
  <c r="K716" i="15"/>
  <c r="J716" i="15"/>
  <c r="I716" i="15"/>
  <c r="H716" i="15"/>
  <c r="G716" i="15"/>
  <c r="F716" i="15"/>
  <c r="E716" i="15"/>
  <c r="D716" i="15"/>
  <c r="C716" i="15"/>
  <c r="B716" i="15"/>
  <c r="A716" i="15"/>
  <c r="M715" i="15"/>
  <c r="L715" i="15"/>
  <c r="K715" i="15"/>
  <c r="J715" i="15"/>
  <c r="I715" i="15"/>
  <c r="H715" i="15"/>
  <c r="G715" i="15"/>
  <c r="F715" i="15"/>
  <c r="E715" i="15"/>
  <c r="D715" i="15"/>
  <c r="C715" i="15"/>
  <c r="B715" i="15"/>
  <c r="A715" i="15"/>
  <c r="M714" i="15"/>
  <c r="L714" i="15"/>
  <c r="K714" i="15"/>
  <c r="J714" i="15"/>
  <c r="I714" i="15"/>
  <c r="H714" i="15"/>
  <c r="G714" i="15"/>
  <c r="F714" i="15"/>
  <c r="E714" i="15"/>
  <c r="D714" i="15"/>
  <c r="C714" i="15"/>
  <c r="B714" i="15"/>
  <c r="A714" i="15"/>
  <c r="M713" i="15"/>
  <c r="L713" i="15"/>
  <c r="K713" i="15"/>
  <c r="J713" i="15"/>
  <c r="I713" i="15"/>
  <c r="H713" i="15"/>
  <c r="G713" i="15"/>
  <c r="F713" i="15"/>
  <c r="E713" i="15"/>
  <c r="D713" i="15"/>
  <c r="C713" i="15"/>
  <c r="B713" i="15"/>
  <c r="A713" i="15"/>
  <c r="M712" i="15"/>
  <c r="L712" i="15"/>
  <c r="K712" i="15"/>
  <c r="J712" i="15"/>
  <c r="I712" i="15"/>
  <c r="H712" i="15"/>
  <c r="G712" i="15"/>
  <c r="F712" i="15"/>
  <c r="E712" i="15"/>
  <c r="D712" i="15"/>
  <c r="C712" i="15"/>
  <c r="B712" i="15"/>
  <c r="A712" i="15"/>
  <c r="M711" i="15"/>
  <c r="L711" i="15"/>
  <c r="K711" i="15"/>
  <c r="J711" i="15"/>
  <c r="I711" i="15"/>
  <c r="H711" i="15"/>
  <c r="G711" i="15"/>
  <c r="F711" i="15"/>
  <c r="E711" i="15"/>
  <c r="D711" i="15"/>
  <c r="C711" i="15"/>
  <c r="B711" i="15"/>
  <c r="A711" i="15"/>
  <c r="M710" i="15"/>
  <c r="L710" i="15"/>
  <c r="K710" i="15"/>
  <c r="J710" i="15"/>
  <c r="I710" i="15"/>
  <c r="H710" i="15"/>
  <c r="G710" i="15"/>
  <c r="F710" i="15"/>
  <c r="E710" i="15"/>
  <c r="D710" i="15"/>
  <c r="C710" i="15"/>
  <c r="B710" i="15"/>
  <c r="A710" i="15"/>
  <c r="M709" i="15"/>
  <c r="L709" i="15"/>
  <c r="K709" i="15"/>
  <c r="J709" i="15"/>
  <c r="I709" i="15"/>
  <c r="H709" i="15"/>
  <c r="G709" i="15"/>
  <c r="F709" i="15"/>
  <c r="E709" i="15"/>
  <c r="D709" i="15"/>
  <c r="C709" i="15"/>
  <c r="B709" i="15"/>
  <c r="A709" i="15"/>
  <c r="M708" i="15"/>
  <c r="L708" i="15"/>
  <c r="K708" i="15"/>
  <c r="J708" i="15"/>
  <c r="I708" i="15"/>
  <c r="H708" i="15"/>
  <c r="G708" i="15"/>
  <c r="F708" i="15"/>
  <c r="E708" i="15"/>
  <c r="D708" i="15"/>
  <c r="C708" i="15"/>
  <c r="B708" i="15"/>
  <c r="A708" i="15"/>
  <c r="M707" i="15"/>
  <c r="L707" i="15"/>
  <c r="K707" i="15"/>
  <c r="J707" i="15"/>
  <c r="I707" i="15"/>
  <c r="H707" i="15"/>
  <c r="G707" i="15"/>
  <c r="F707" i="15"/>
  <c r="E707" i="15"/>
  <c r="D707" i="15"/>
  <c r="C707" i="15"/>
  <c r="B707" i="15"/>
  <c r="A707" i="15"/>
  <c r="M706" i="15"/>
  <c r="L706" i="15"/>
  <c r="K706" i="15"/>
  <c r="J706" i="15"/>
  <c r="I706" i="15"/>
  <c r="H706" i="15"/>
  <c r="G706" i="15"/>
  <c r="F706" i="15"/>
  <c r="E706" i="15"/>
  <c r="D706" i="15"/>
  <c r="C706" i="15"/>
  <c r="B706" i="15"/>
  <c r="A706" i="15"/>
  <c r="M705" i="15"/>
  <c r="L705" i="15"/>
  <c r="K705" i="15"/>
  <c r="J705" i="15"/>
  <c r="I705" i="15"/>
  <c r="H705" i="15"/>
  <c r="G705" i="15"/>
  <c r="F705" i="15"/>
  <c r="E705" i="15"/>
  <c r="D705" i="15"/>
  <c r="C705" i="15"/>
  <c r="B705" i="15"/>
  <c r="A705" i="15"/>
  <c r="M704" i="15"/>
  <c r="L704" i="15"/>
  <c r="K704" i="15"/>
  <c r="J704" i="15"/>
  <c r="I704" i="15"/>
  <c r="H704" i="15"/>
  <c r="G704" i="15"/>
  <c r="F704" i="15"/>
  <c r="E704" i="15"/>
  <c r="D704" i="15"/>
  <c r="C704" i="15"/>
  <c r="B704" i="15"/>
  <c r="A704" i="15"/>
  <c r="M703" i="15"/>
  <c r="L703" i="15"/>
  <c r="K703" i="15"/>
  <c r="J703" i="15"/>
  <c r="I703" i="15"/>
  <c r="H703" i="15"/>
  <c r="G703" i="15"/>
  <c r="F703" i="15"/>
  <c r="E703" i="15"/>
  <c r="D703" i="15"/>
  <c r="C703" i="15"/>
  <c r="B703" i="15"/>
  <c r="A703" i="15"/>
  <c r="M702" i="15"/>
  <c r="L702" i="15"/>
  <c r="K702" i="15"/>
  <c r="J702" i="15"/>
  <c r="I702" i="15"/>
  <c r="H702" i="15"/>
  <c r="G702" i="15"/>
  <c r="F702" i="15"/>
  <c r="E702" i="15"/>
  <c r="D702" i="15"/>
  <c r="C702" i="15"/>
  <c r="B702" i="15"/>
  <c r="A702" i="15"/>
  <c r="M701" i="15"/>
  <c r="L701" i="15"/>
  <c r="K701" i="15"/>
  <c r="J701" i="15"/>
  <c r="I701" i="15"/>
  <c r="H701" i="15"/>
  <c r="G701" i="15"/>
  <c r="F701" i="15"/>
  <c r="E701" i="15"/>
  <c r="D701" i="15"/>
  <c r="C701" i="15"/>
  <c r="B701" i="15"/>
  <c r="A701" i="15"/>
  <c r="M700" i="15"/>
  <c r="L700" i="15"/>
  <c r="K700" i="15"/>
  <c r="J700" i="15"/>
  <c r="I700" i="15"/>
  <c r="H700" i="15"/>
  <c r="G700" i="15"/>
  <c r="F700" i="15"/>
  <c r="E700" i="15"/>
  <c r="D700" i="15"/>
  <c r="C700" i="15"/>
  <c r="B700" i="15"/>
  <c r="A700" i="15"/>
  <c r="M699" i="15"/>
  <c r="L699" i="15"/>
  <c r="K699" i="15"/>
  <c r="J699" i="15"/>
  <c r="I699" i="15"/>
  <c r="H699" i="15"/>
  <c r="G699" i="15"/>
  <c r="F699" i="15"/>
  <c r="E699" i="15"/>
  <c r="D699" i="15"/>
  <c r="C699" i="15"/>
  <c r="B699" i="15"/>
  <c r="A699" i="15"/>
  <c r="M698" i="15"/>
  <c r="L698" i="15"/>
  <c r="K698" i="15"/>
  <c r="J698" i="15"/>
  <c r="I698" i="15"/>
  <c r="H698" i="15"/>
  <c r="G698" i="15"/>
  <c r="F698" i="15"/>
  <c r="E698" i="15"/>
  <c r="D698" i="15"/>
  <c r="C698" i="15"/>
  <c r="B698" i="15"/>
  <c r="A698" i="15"/>
  <c r="M697" i="15"/>
  <c r="L697" i="15"/>
  <c r="K697" i="15"/>
  <c r="J697" i="15"/>
  <c r="I697" i="15"/>
  <c r="H697" i="15"/>
  <c r="G697" i="15"/>
  <c r="F697" i="15"/>
  <c r="E697" i="15"/>
  <c r="D697" i="15"/>
  <c r="C697" i="15"/>
  <c r="B697" i="15"/>
  <c r="A697" i="15"/>
  <c r="M696" i="15"/>
  <c r="L696" i="15"/>
  <c r="K696" i="15"/>
  <c r="J696" i="15"/>
  <c r="I696" i="15"/>
  <c r="H696" i="15"/>
  <c r="G696" i="15"/>
  <c r="F696" i="15"/>
  <c r="E696" i="15"/>
  <c r="D696" i="15"/>
  <c r="C696" i="15"/>
  <c r="B696" i="15"/>
  <c r="A696" i="15"/>
  <c r="M695" i="15"/>
  <c r="L695" i="15"/>
  <c r="K695" i="15"/>
  <c r="J695" i="15"/>
  <c r="I695" i="15"/>
  <c r="H695" i="15"/>
  <c r="G695" i="15"/>
  <c r="F695" i="15"/>
  <c r="E695" i="15"/>
  <c r="D695" i="15"/>
  <c r="C695" i="15"/>
  <c r="B695" i="15"/>
  <c r="A695" i="15"/>
  <c r="M694" i="15"/>
  <c r="L694" i="15"/>
  <c r="K694" i="15"/>
  <c r="J694" i="15"/>
  <c r="I694" i="15"/>
  <c r="H694" i="15"/>
  <c r="G694" i="15"/>
  <c r="F694" i="15"/>
  <c r="E694" i="15"/>
  <c r="D694" i="15"/>
  <c r="C694" i="15"/>
  <c r="B694" i="15"/>
  <c r="A694" i="15"/>
  <c r="M693" i="15"/>
  <c r="L693" i="15"/>
  <c r="K693" i="15"/>
  <c r="J693" i="15"/>
  <c r="I693" i="15"/>
  <c r="H693" i="15"/>
  <c r="G693" i="15"/>
  <c r="F693" i="15"/>
  <c r="E693" i="15"/>
  <c r="D693" i="15"/>
  <c r="C693" i="15"/>
  <c r="B693" i="15"/>
  <c r="A693" i="15"/>
  <c r="M692" i="15"/>
  <c r="L692" i="15"/>
  <c r="K692" i="15"/>
  <c r="J692" i="15"/>
  <c r="I692" i="15"/>
  <c r="H692" i="15"/>
  <c r="G692" i="15"/>
  <c r="F692" i="15"/>
  <c r="E692" i="15"/>
  <c r="D692" i="15"/>
  <c r="C692" i="15"/>
  <c r="B692" i="15"/>
  <c r="A692" i="15"/>
  <c r="M691" i="15"/>
  <c r="L691" i="15"/>
  <c r="K691" i="15"/>
  <c r="J691" i="15"/>
  <c r="I691" i="15"/>
  <c r="H691" i="15"/>
  <c r="G691" i="15"/>
  <c r="F691" i="15"/>
  <c r="E691" i="15"/>
  <c r="D691" i="15"/>
  <c r="C691" i="15"/>
  <c r="B691" i="15"/>
  <c r="A691" i="15"/>
  <c r="M690" i="15"/>
  <c r="L690" i="15"/>
  <c r="K690" i="15"/>
  <c r="J690" i="15"/>
  <c r="I690" i="15"/>
  <c r="H690" i="15"/>
  <c r="G690" i="15"/>
  <c r="F690" i="15"/>
  <c r="E690" i="15"/>
  <c r="D690" i="15"/>
  <c r="C690" i="15"/>
  <c r="B690" i="15"/>
  <c r="A690" i="15"/>
  <c r="M689" i="15"/>
  <c r="L689" i="15"/>
  <c r="K689" i="15"/>
  <c r="J689" i="15"/>
  <c r="I689" i="15"/>
  <c r="H689" i="15"/>
  <c r="G689" i="15"/>
  <c r="F689" i="15"/>
  <c r="E689" i="15"/>
  <c r="D689" i="15"/>
  <c r="C689" i="15"/>
  <c r="B689" i="15"/>
  <c r="A689" i="15"/>
  <c r="M688" i="15"/>
  <c r="L688" i="15"/>
  <c r="K688" i="15"/>
  <c r="J688" i="15"/>
  <c r="I688" i="15"/>
  <c r="H688" i="15"/>
  <c r="G688" i="15"/>
  <c r="F688" i="15"/>
  <c r="E688" i="15"/>
  <c r="D688" i="15"/>
  <c r="C688" i="15"/>
  <c r="B688" i="15"/>
  <c r="A688" i="15"/>
  <c r="M687" i="15"/>
  <c r="L687" i="15"/>
  <c r="K687" i="15"/>
  <c r="J687" i="15"/>
  <c r="I687" i="15"/>
  <c r="H687" i="15"/>
  <c r="G687" i="15"/>
  <c r="F687" i="15"/>
  <c r="E687" i="15"/>
  <c r="D687" i="15"/>
  <c r="C687" i="15"/>
  <c r="B687" i="15"/>
  <c r="A687" i="15"/>
  <c r="M686" i="15"/>
  <c r="L686" i="15"/>
  <c r="K686" i="15"/>
  <c r="J686" i="15"/>
  <c r="I686" i="15"/>
  <c r="H686" i="15"/>
  <c r="G686" i="15"/>
  <c r="F686" i="15"/>
  <c r="E686" i="15"/>
  <c r="D686" i="15"/>
  <c r="C686" i="15"/>
  <c r="B686" i="15"/>
  <c r="A686" i="15"/>
  <c r="M685" i="15"/>
  <c r="L685" i="15"/>
  <c r="K685" i="15"/>
  <c r="J685" i="15"/>
  <c r="I685" i="15"/>
  <c r="H685" i="15"/>
  <c r="G685" i="15"/>
  <c r="F685" i="15"/>
  <c r="E685" i="15"/>
  <c r="D685" i="15"/>
  <c r="C685" i="15"/>
  <c r="B685" i="15"/>
  <c r="A685" i="15"/>
  <c r="M684" i="15"/>
  <c r="L684" i="15"/>
  <c r="K684" i="15"/>
  <c r="J684" i="15"/>
  <c r="I684" i="15"/>
  <c r="H684" i="15"/>
  <c r="G684" i="15"/>
  <c r="F684" i="15"/>
  <c r="E684" i="15"/>
  <c r="D684" i="15"/>
  <c r="C684" i="15"/>
  <c r="B684" i="15"/>
  <c r="A684" i="15"/>
  <c r="M683" i="15"/>
  <c r="L683" i="15"/>
  <c r="K683" i="15"/>
  <c r="J683" i="15"/>
  <c r="I683" i="15"/>
  <c r="H683" i="15"/>
  <c r="G683" i="15"/>
  <c r="F683" i="15"/>
  <c r="E683" i="15"/>
  <c r="D683" i="15"/>
  <c r="C683" i="15"/>
  <c r="B683" i="15"/>
  <c r="A683" i="15"/>
  <c r="M682" i="15"/>
  <c r="L682" i="15"/>
  <c r="K682" i="15"/>
  <c r="J682" i="15"/>
  <c r="I682" i="15"/>
  <c r="H682" i="15"/>
  <c r="G682" i="15"/>
  <c r="F682" i="15"/>
  <c r="E682" i="15"/>
  <c r="D682" i="15"/>
  <c r="C682" i="15"/>
  <c r="B682" i="15"/>
  <c r="A682" i="15"/>
  <c r="M681" i="15"/>
  <c r="L681" i="15"/>
  <c r="K681" i="15"/>
  <c r="J681" i="15"/>
  <c r="I681" i="15"/>
  <c r="H681" i="15"/>
  <c r="G681" i="15"/>
  <c r="F681" i="15"/>
  <c r="E681" i="15"/>
  <c r="D681" i="15"/>
  <c r="C681" i="15"/>
  <c r="B681" i="15"/>
  <c r="A681" i="15"/>
  <c r="M680" i="15"/>
  <c r="L680" i="15"/>
  <c r="K680" i="15"/>
  <c r="J680" i="15"/>
  <c r="I680" i="15"/>
  <c r="H680" i="15"/>
  <c r="G680" i="15"/>
  <c r="F680" i="15"/>
  <c r="E680" i="15"/>
  <c r="D680" i="15"/>
  <c r="C680" i="15"/>
  <c r="B680" i="15"/>
  <c r="A680" i="15"/>
  <c r="M679" i="15"/>
  <c r="L679" i="15"/>
  <c r="K679" i="15"/>
  <c r="J679" i="15"/>
  <c r="I679" i="15"/>
  <c r="H679" i="15"/>
  <c r="G679" i="15"/>
  <c r="F679" i="15"/>
  <c r="E679" i="15"/>
  <c r="D679" i="15"/>
  <c r="C679" i="15"/>
  <c r="B679" i="15"/>
  <c r="A679" i="15"/>
  <c r="M678" i="15"/>
  <c r="L678" i="15"/>
  <c r="K678" i="15"/>
  <c r="J678" i="15"/>
  <c r="I678" i="15"/>
  <c r="H678" i="15"/>
  <c r="G678" i="15"/>
  <c r="F678" i="15"/>
  <c r="E678" i="15"/>
  <c r="D678" i="15"/>
  <c r="C678" i="15"/>
  <c r="B678" i="15"/>
  <c r="A678" i="15"/>
  <c r="M677" i="15"/>
  <c r="L677" i="15"/>
  <c r="K677" i="15"/>
  <c r="J677" i="15"/>
  <c r="I677" i="15"/>
  <c r="H677" i="15"/>
  <c r="G677" i="15"/>
  <c r="F677" i="15"/>
  <c r="E677" i="15"/>
  <c r="D677" i="15"/>
  <c r="C677" i="15"/>
  <c r="B677" i="15"/>
  <c r="A677" i="15"/>
  <c r="M676" i="15"/>
  <c r="L676" i="15"/>
  <c r="K676" i="15"/>
  <c r="J676" i="15"/>
  <c r="I676" i="15"/>
  <c r="H676" i="15"/>
  <c r="G676" i="15"/>
  <c r="F676" i="15"/>
  <c r="E676" i="15"/>
  <c r="D676" i="15"/>
  <c r="C676" i="15"/>
  <c r="B676" i="15"/>
  <c r="A676" i="15"/>
  <c r="M675" i="15"/>
  <c r="L675" i="15"/>
  <c r="K675" i="15"/>
  <c r="J675" i="15"/>
  <c r="I675" i="15"/>
  <c r="H675" i="15"/>
  <c r="G675" i="15"/>
  <c r="F675" i="15"/>
  <c r="E675" i="15"/>
  <c r="D675" i="15"/>
  <c r="C675" i="15"/>
  <c r="B675" i="15"/>
  <c r="A675" i="15"/>
  <c r="M674" i="15"/>
  <c r="L674" i="15"/>
  <c r="K674" i="15"/>
  <c r="J674" i="15"/>
  <c r="I674" i="15"/>
  <c r="H674" i="15"/>
  <c r="G674" i="15"/>
  <c r="F674" i="15"/>
  <c r="E674" i="15"/>
  <c r="D674" i="15"/>
  <c r="C674" i="15"/>
  <c r="B674" i="15"/>
  <c r="A674" i="15"/>
  <c r="M673" i="15"/>
  <c r="L673" i="15"/>
  <c r="K673" i="15"/>
  <c r="J673" i="15"/>
  <c r="I673" i="15"/>
  <c r="H673" i="15"/>
  <c r="G673" i="15"/>
  <c r="F673" i="15"/>
  <c r="E673" i="15"/>
  <c r="D673" i="15"/>
  <c r="C673" i="15"/>
  <c r="B673" i="15"/>
  <c r="A673" i="15"/>
  <c r="M672" i="15"/>
  <c r="L672" i="15"/>
  <c r="K672" i="15"/>
  <c r="J672" i="15"/>
  <c r="I672" i="15"/>
  <c r="H672" i="15"/>
  <c r="G672" i="15"/>
  <c r="F672" i="15"/>
  <c r="E672" i="15"/>
  <c r="D672" i="15"/>
  <c r="C672" i="15"/>
  <c r="B672" i="15"/>
  <c r="A672" i="15"/>
  <c r="M671" i="15"/>
  <c r="L671" i="15"/>
  <c r="K671" i="15"/>
  <c r="J671" i="15"/>
  <c r="I671" i="15"/>
  <c r="H671" i="15"/>
  <c r="G671" i="15"/>
  <c r="F671" i="15"/>
  <c r="E671" i="15"/>
  <c r="D671" i="15"/>
  <c r="C671" i="15"/>
  <c r="B671" i="15"/>
  <c r="A671" i="15"/>
  <c r="M670" i="15"/>
  <c r="L670" i="15"/>
  <c r="K670" i="15"/>
  <c r="J670" i="15"/>
  <c r="I670" i="15"/>
  <c r="H670" i="15"/>
  <c r="G670" i="15"/>
  <c r="F670" i="15"/>
  <c r="E670" i="15"/>
  <c r="D670" i="15"/>
  <c r="C670" i="15"/>
  <c r="B670" i="15"/>
  <c r="A670" i="15"/>
  <c r="M669" i="15"/>
  <c r="L669" i="15"/>
  <c r="K669" i="15"/>
  <c r="J669" i="15"/>
  <c r="I669" i="15"/>
  <c r="H669" i="15"/>
  <c r="G669" i="15"/>
  <c r="F669" i="15"/>
  <c r="E669" i="15"/>
  <c r="D669" i="15"/>
  <c r="C669" i="15"/>
  <c r="B669" i="15"/>
  <c r="A669" i="15"/>
  <c r="M668" i="15"/>
  <c r="L668" i="15"/>
  <c r="K668" i="15"/>
  <c r="J668" i="15"/>
  <c r="I668" i="15"/>
  <c r="H668" i="15"/>
  <c r="G668" i="15"/>
  <c r="F668" i="15"/>
  <c r="E668" i="15"/>
  <c r="D668" i="15"/>
  <c r="C668" i="15"/>
  <c r="B668" i="15"/>
  <c r="A668" i="15"/>
  <c r="M667" i="15"/>
  <c r="L667" i="15"/>
  <c r="K667" i="15"/>
  <c r="J667" i="15"/>
  <c r="I667" i="15"/>
  <c r="H667" i="15"/>
  <c r="G667" i="15"/>
  <c r="F667" i="15"/>
  <c r="E667" i="15"/>
  <c r="D667" i="15"/>
  <c r="C667" i="15"/>
  <c r="B667" i="15"/>
  <c r="A667" i="15"/>
  <c r="M666" i="15"/>
  <c r="L666" i="15"/>
  <c r="K666" i="15"/>
  <c r="J666" i="15"/>
  <c r="I666" i="15"/>
  <c r="H666" i="15"/>
  <c r="G666" i="15"/>
  <c r="F666" i="15"/>
  <c r="E666" i="15"/>
  <c r="D666" i="15"/>
  <c r="C666" i="15"/>
  <c r="B666" i="15"/>
  <c r="A666" i="15"/>
  <c r="M665" i="15"/>
  <c r="L665" i="15"/>
  <c r="K665" i="15"/>
  <c r="J665" i="15"/>
  <c r="I665" i="15"/>
  <c r="H665" i="15"/>
  <c r="G665" i="15"/>
  <c r="F665" i="15"/>
  <c r="E665" i="15"/>
  <c r="D665" i="15"/>
  <c r="C665" i="15"/>
  <c r="B665" i="15"/>
  <c r="A665" i="15"/>
  <c r="M664" i="15"/>
  <c r="L664" i="15"/>
  <c r="K664" i="15"/>
  <c r="J664" i="15"/>
  <c r="I664" i="15"/>
  <c r="H664" i="15"/>
  <c r="G664" i="15"/>
  <c r="F664" i="15"/>
  <c r="E664" i="15"/>
  <c r="D664" i="15"/>
  <c r="C664" i="15"/>
  <c r="B664" i="15"/>
  <c r="A664" i="15"/>
  <c r="M663" i="15"/>
  <c r="L663" i="15"/>
  <c r="K663" i="15"/>
  <c r="J663" i="15"/>
  <c r="I663" i="15"/>
  <c r="H663" i="15"/>
  <c r="G663" i="15"/>
  <c r="F663" i="15"/>
  <c r="E663" i="15"/>
  <c r="D663" i="15"/>
  <c r="C663" i="15"/>
  <c r="B663" i="15"/>
  <c r="A663" i="15"/>
  <c r="M662" i="15"/>
  <c r="L662" i="15"/>
  <c r="K662" i="15"/>
  <c r="J662" i="15"/>
  <c r="I662" i="15"/>
  <c r="H662" i="15"/>
  <c r="G662" i="15"/>
  <c r="F662" i="15"/>
  <c r="E662" i="15"/>
  <c r="D662" i="15"/>
  <c r="C662" i="15"/>
  <c r="B662" i="15"/>
  <c r="A662" i="15"/>
  <c r="M661" i="15"/>
  <c r="L661" i="15"/>
  <c r="K661" i="15"/>
  <c r="J661" i="15"/>
  <c r="I661" i="15"/>
  <c r="H661" i="15"/>
  <c r="G661" i="15"/>
  <c r="F661" i="15"/>
  <c r="E661" i="15"/>
  <c r="D661" i="15"/>
  <c r="C661" i="15"/>
  <c r="B661" i="15"/>
  <c r="A661" i="15"/>
  <c r="M660" i="15"/>
  <c r="L660" i="15"/>
  <c r="K660" i="15"/>
  <c r="J660" i="15"/>
  <c r="I660" i="15"/>
  <c r="H660" i="15"/>
  <c r="G660" i="15"/>
  <c r="F660" i="15"/>
  <c r="E660" i="15"/>
  <c r="D660" i="15"/>
  <c r="C660" i="15"/>
  <c r="B660" i="15"/>
  <c r="A660" i="15"/>
  <c r="M659" i="15"/>
  <c r="L659" i="15"/>
  <c r="K659" i="15"/>
  <c r="J659" i="15"/>
  <c r="I659" i="15"/>
  <c r="H659" i="15"/>
  <c r="G659" i="15"/>
  <c r="F659" i="15"/>
  <c r="E659" i="15"/>
  <c r="D659" i="15"/>
  <c r="C659" i="15"/>
  <c r="B659" i="15"/>
  <c r="A659" i="15"/>
  <c r="M658" i="15"/>
  <c r="L658" i="15"/>
  <c r="K658" i="15"/>
  <c r="J658" i="15"/>
  <c r="I658" i="15"/>
  <c r="H658" i="15"/>
  <c r="G658" i="15"/>
  <c r="F658" i="15"/>
  <c r="E658" i="15"/>
  <c r="D658" i="15"/>
  <c r="C658" i="15"/>
  <c r="B658" i="15"/>
  <c r="A658" i="15"/>
  <c r="M657" i="15"/>
  <c r="L657" i="15"/>
  <c r="K657" i="15"/>
  <c r="J657" i="15"/>
  <c r="I657" i="15"/>
  <c r="H657" i="15"/>
  <c r="G657" i="15"/>
  <c r="F657" i="15"/>
  <c r="E657" i="15"/>
  <c r="D657" i="15"/>
  <c r="C657" i="15"/>
  <c r="B657" i="15"/>
  <c r="A657" i="15"/>
  <c r="M656" i="15"/>
  <c r="L656" i="15"/>
  <c r="K656" i="15"/>
  <c r="J656" i="15"/>
  <c r="I656" i="15"/>
  <c r="H656" i="15"/>
  <c r="G656" i="15"/>
  <c r="F656" i="15"/>
  <c r="E656" i="15"/>
  <c r="D656" i="15"/>
  <c r="C656" i="15"/>
  <c r="B656" i="15"/>
  <c r="A656" i="15"/>
  <c r="M655" i="15"/>
  <c r="L655" i="15"/>
  <c r="K655" i="15"/>
  <c r="J655" i="15"/>
  <c r="I655" i="15"/>
  <c r="H655" i="15"/>
  <c r="G655" i="15"/>
  <c r="F655" i="15"/>
  <c r="E655" i="15"/>
  <c r="D655" i="15"/>
  <c r="C655" i="15"/>
  <c r="B655" i="15"/>
  <c r="A655" i="15"/>
  <c r="M654" i="15"/>
  <c r="L654" i="15"/>
  <c r="K654" i="15"/>
  <c r="J654" i="15"/>
  <c r="I654" i="15"/>
  <c r="H654" i="15"/>
  <c r="G654" i="15"/>
  <c r="F654" i="15"/>
  <c r="E654" i="15"/>
  <c r="D654" i="15"/>
  <c r="C654" i="15"/>
  <c r="B654" i="15"/>
  <c r="A654" i="15"/>
  <c r="M653" i="15"/>
  <c r="L653" i="15"/>
  <c r="K653" i="15"/>
  <c r="J653" i="15"/>
  <c r="I653" i="15"/>
  <c r="H653" i="15"/>
  <c r="G653" i="15"/>
  <c r="F653" i="15"/>
  <c r="E653" i="15"/>
  <c r="D653" i="15"/>
  <c r="C653" i="15"/>
  <c r="B653" i="15"/>
  <c r="A653" i="15"/>
  <c r="M652" i="15"/>
  <c r="L652" i="15"/>
  <c r="K652" i="15"/>
  <c r="J652" i="15"/>
  <c r="I652" i="15"/>
  <c r="H652" i="15"/>
  <c r="G652" i="15"/>
  <c r="F652" i="15"/>
  <c r="E652" i="15"/>
  <c r="D652" i="15"/>
  <c r="C652" i="15"/>
  <c r="B652" i="15"/>
  <c r="A652" i="15"/>
  <c r="M651" i="15"/>
  <c r="L651" i="15"/>
  <c r="K651" i="15"/>
  <c r="J651" i="15"/>
  <c r="I651" i="15"/>
  <c r="H651" i="15"/>
  <c r="G651" i="15"/>
  <c r="F651" i="15"/>
  <c r="E651" i="15"/>
  <c r="D651" i="15"/>
  <c r="C651" i="15"/>
  <c r="B651" i="15"/>
  <c r="A651" i="15"/>
  <c r="M650" i="15"/>
  <c r="L650" i="15"/>
  <c r="K650" i="15"/>
  <c r="J650" i="15"/>
  <c r="I650" i="15"/>
  <c r="H650" i="15"/>
  <c r="G650" i="15"/>
  <c r="F650" i="15"/>
  <c r="E650" i="15"/>
  <c r="D650" i="15"/>
  <c r="C650" i="15"/>
  <c r="B650" i="15"/>
  <c r="A650" i="15"/>
  <c r="M649" i="15"/>
  <c r="L649" i="15"/>
  <c r="K649" i="15"/>
  <c r="J649" i="15"/>
  <c r="I649" i="15"/>
  <c r="H649" i="15"/>
  <c r="G649" i="15"/>
  <c r="F649" i="15"/>
  <c r="E649" i="15"/>
  <c r="D649" i="15"/>
  <c r="C649" i="15"/>
  <c r="B649" i="15"/>
  <c r="A649" i="15"/>
  <c r="M648" i="15"/>
  <c r="L648" i="15"/>
  <c r="K648" i="15"/>
  <c r="J648" i="15"/>
  <c r="I648" i="15"/>
  <c r="H648" i="15"/>
  <c r="G648" i="15"/>
  <c r="F648" i="15"/>
  <c r="E648" i="15"/>
  <c r="D648" i="15"/>
  <c r="C648" i="15"/>
  <c r="B648" i="15"/>
  <c r="A648" i="15"/>
  <c r="M647" i="15"/>
  <c r="L647" i="15"/>
  <c r="K647" i="15"/>
  <c r="J647" i="15"/>
  <c r="I647" i="15"/>
  <c r="H647" i="15"/>
  <c r="G647" i="15"/>
  <c r="F647" i="15"/>
  <c r="E647" i="15"/>
  <c r="D647" i="15"/>
  <c r="C647" i="15"/>
  <c r="B647" i="15"/>
  <c r="A647" i="15"/>
  <c r="M646" i="15"/>
  <c r="L646" i="15"/>
  <c r="K646" i="15"/>
  <c r="J646" i="15"/>
  <c r="I646" i="15"/>
  <c r="H646" i="15"/>
  <c r="G646" i="15"/>
  <c r="F646" i="15"/>
  <c r="E646" i="15"/>
  <c r="D646" i="15"/>
  <c r="C646" i="15"/>
  <c r="B646" i="15"/>
  <c r="A646" i="15"/>
  <c r="M645" i="15"/>
  <c r="L645" i="15"/>
  <c r="K645" i="15"/>
  <c r="J645" i="15"/>
  <c r="I645" i="15"/>
  <c r="H645" i="15"/>
  <c r="G645" i="15"/>
  <c r="F645" i="15"/>
  <c r="E645" i="15"/>
  <c r="D645" i="15"/>
  <c r="C645" i="15"/>
  <c r="B645" i="15"/>
  <c r="A645" i="15"/>
  <c r="M644" i="15"/>
  <c r="L644" i="15"/>
  <c r="K644" i="15"/>
  <c r="J644" i="15"/>
  <c r="I644" i="15"/>
  <c r="H644" i="15"/>
  <c r="G644" i="15"/>
  <c r="F644" i="15"/>
  <c r="E644" i="15"/>
  <c r="D644" i="15"/>
  <c r="C644" i="15"/>
  <c r="B644" i="15"/>
  <c r="A644" i="15"/>
  <c r="M643" i="15"/>
  <c r="L643" i="15"/>
  <c r="K643" i="15"/>
  <c r="J643" i="15"/>
  <c r="I643" i="15"/>
  <c r="H643" i="15"/>
  <c r="G643" i="15"/>
  <c r="F643" i="15"/>
  <c r="E643" i="15"/>
  <c r="D643" i="15"/>
  <c r="C643" i="15"/>
  <c r="B643" i="15"/>
  <c r="A643" i="15"/>
  <c r="M642" i="15"/>
  <c r="L642" i="15"/>
  <c r="K642" i="15"/>
  <c r="J642" i="15"/>
  <c r="I642" i="15"/>
  <c r="H642" i="15"/>
  <c r="G642" i="15"/>
  <c r="F642" i="15"/>
  <c r="E642" i="15"/>
  <c r="D642" i="15"/>
  <c r="C642" i="15"/>
  <c r="B642" i="15"/>
  <c r="A642" i="15"/>
  <c r="M641" i="15"/>
  <c r="L641" i="15"/>
  <c r="K641" i="15"/>
  <c r="J641" i="15"/>
  <c r="I641" i="15"/>
  <c r="H641" i="15"/>
  <c r="G641" i="15"/>
  <c r="F641" i="15"/>
  <c r="E641" i="15"/>
  <c r="D641" i="15"/>
  <c r="C641" i="15"/>
  <c r="B641" i="15"/>
  <c r="A641" i="15"/>
  <c r="M640" i="15"/>
  <c r="L640" i="15"/>
  <c r="K640" i="15"/>
  <c r="J640" i="15"/>
  <c r="I640" i="15"/>
  <c r="H640" i="15"/>
  <c r="G640" i="15"/>
  <c r="F640" i="15"/>
  <c r="E640" i="15"/>
  <c r="D640" i="15"/>
  <c r="C640" i="15"/>
  <c r="B640" i="15"/>
  <c r="A640" i="15"/>
  <c r="M639" i="15"/>
  <c r="L639" i="15"/>
  <c r="K639" i="15"/>
  <c r="J639" i="15"/>
  <c r="I639" i="15"/>
  <c r="H639" i="15"/>
  <c r="G639" i="15"/>
  <c r="F639" i="15"/>
  <c r="E639" i="15"/>
  <c r="D639" i="15"/>
  <c r="C639" i="15"/>
  <c r="B639" i="15"/>
  <c r="A639" i="15"/>
  <c r="M638" i="15"/>
  <c r="L638" i="15"/>
  <c r="K638" i="15"/>
  <c r="J638" i="15"/>
  <c r="I638" i="15"/>
  <c r="H638" i="15"/>
  <c r="G638" i="15"/>
  <c r="F638" i="15"/>
  <c r="E638" i="15"/>
  <c r="D638" i="15"/>
  <c r="C638" i="15"/>
  <c r="B638" i="15"/>
  <c r="A638" i="15"/>
  <c r="M637" i="15"/>
  <c r="L637" i="15"/>
  <c r="K637" i="15"/>
  <c r="J637" i="15"/>
  <c r="I637" i="15"/>
  <c r="H637" i="15"/>
  <c r="G637" i="15"/>
  <c r="F637" i="15"/>
  <c r="E637" i="15"/>
  <c r="D637" i="15"/>
  <c r="C637" i="15"/>
  <c r="B637" i="15"/>
  <c r="A637" i="15"/>
  <c r="M636" i="15"/>
  <c r="L636" i="15"/>
  <c r="K636" i="15"/>
  <c r="J636" i="15"/>
  <c r="I636" i="15"/>
  <c r="H636" i="15"/>
  <c r="G636" i="15"/>
  <c r="F636" i="15"/>
  <c r="E636" i="15"/>
  <c r="D636" i="15"/>
  <c r="C636" i="15"/>
  <c r="B636" i="15"/>
  <c r="A636" i="15"/>
  <c r="M635" i="15"/>
  <c r="L635" i="15"/>
  <c r="K635" i="15"/>
  <c r="J635" i="15"/>
  <c r="I635" i="15"/>
  <c r="H635" i="15"/>
  <c r="G635" i="15"/>
  <c r="F635" i="15"/>
  <c r="E635" i="15"/>
  <c r="D635" i="15"/>
  <c r="C635" i="15"/>
  <c r="B635" i="15"/>
  <c r="A635" i="15"/>
  <c r="M634" i="15"/>
  <c r="L634" i="15"/>
  <c r="K634" i="15"/>
  <c r="J634" i="15"/>
  <c r="I634" i="15"/>
  <c r="H634" i="15"/>
  <c r="G634" i="15"/>
  <c r="F634" i="15"/>
  <c r="E634" i="15"/>
  <c r="D634" i="15"/>
  <c r="C634" i="15"/>
  <c r="B634" i="15"/>
  <c r="A634" i="15"/>
  <c r="M633" i="15"/>
  <c r="L633" i="15"/>
  <c r="K633" i="15"/>
  <c r="J633" i="15"/>
  <c r="I633" i="15"/>
  <c r="H633" i="15"/>
  <c r="G633" i="15"/>
  <c r="F633" i="15"/>
  <c r="E633" i="15"/>
  <c r="D633" i="15"/>
  <c r="C633" i="15"/>
  <c r="B633" i="15"/>
  <c r="A633" i="15"/>
  <c r="M632" i="15"/>
  <c r="L632" i="15"/>
  <c r="K632" i="15"/>
  <c r="J632" i="15"/>
  <c r="I632" i="15"/>
  <c r="H632" i="15"/>
  <c r="G632" i="15"/>
  <c r="F632" i="15"/>
  <c r="E632" i="15"/>
  <c r="D632" i="15"/>
  <c r="C632" i="15"/>
  <c r="B632" i="15"/>
  <c r="A632" i="15"/>
  <c r="M631" i="15"/>
  <c r="L631" i="15"/>
  <c r="K631" i="15"/>
  <c r="J631" i="15"/>
  <c r="I631" i="15"/>
  <c r="H631" i="15"/>
  <c r="G631" i="15"/>
  <c r="F631" i="15"/>
  <c r="E631" i="15"/>
  <c r="D631" i="15"/>
  <c r="C631" i="15"/>
  <c r="B631" i="15"/>
  <c r="A631" i="15"/>
  <c r="M629" i="15"/>
  <c r="L629" i="15"/>
  <c r="K629" i="15"/>
  <c r="J629" i="15"/>
  <c r="I629" i="15"/>
  <c r="H629" i="15"/>
  <c r="G629" i="15"/>
  <c r="F629" i="15"/>
  <c r="E629" i="15"/>
  <c r="D629" i="15"/>
  <c r="C629" i="15"/>
  <c r="B629" i="15"/>
  <c r="A629" i="15"/>
  <c r="M628" i="15"/>
  <c r="L628" i="15"/>
  <c r="K628" i="15"/>
  <c r="J628" i="15"/>
  <c r="I628" i="15"/>
  <c r="H628" i="15"/>
  <c r="G628" i="15"/>
  <c r="F628" i="15"/>
  <c r="E628" i="15"/>
  <c r="D628" i="15"/>
  <c r="C628" i="15"/>
  <c r="B628" i="15"/>
  <c r="A628" i="15"/>
  <c r="M627" i="15"/>
  <c r="L627" i="15"/>
  <c r="K627" i="15"/>
  <c r="J627" i="15"/>
  <c r="I627" i="15"/>
  <c r="H627" i="15"/>
  <c r="G627" i="15"/>
  <c r="F627" i="15"/>
  <c r="E627" i="15"/>
  <c r="D627" i="15"/>
  <c r="C627" i="15"/>
  <c r="B627" i="15"/>
  <c r="A627" i="15"/>
  <c r="M626" i="15"/>
  <c r="L626" i="15"/>
  <c r="K626" i="15"/>
  <c r="J626" i="15"/>
  <c r="I626" i="15"/>
  <c r="H626" i="15"/>
  <c r="G626" i="15"/>
  <c r="F626" i="15"/>
  <c r="E626" i="15"/>
  <c r="D626" i="15"/>
  <c r="C626" i="15"/>
  <c r="B626" i="15"/>
  <c r="A626" i="15"/>
  <c r="M625" i="15"/>
  <c r="L625" i="15"/>
  <c r="K625" i="15"/>
  <c r="J625" i="15"/>
  <c r="I625" i="15"/>
  <c r="H625" i="15"/>
  <c r="G625" i="15"/>
  <c r="F625" i="15"/>
  <c r="E625" i="15"/>
  <c r="D625" i="15"/>
  <c r="C625" i="15"/>
  <c r="B625" i="15"/>
  <c r="A625" i="15"/>
  <c r="M624" i="15"/>
  <c r="L624" i="15"/>
  <c r="K624" i="15"/>
  <c r="J624" i="15"/>
  <c r="I624" i="15"/>
  <c r="H624" i="15"/>
  <c r="G624" i="15"/>
  <c r="F624" i="15"/>
  <c r="E624" i="15"/>
  <c r="D624" i="15"/>
  <c r="C624" i="15"/>
  <c r="B624" i="15"/>
  <c r="A624" i="15"/>
  <c r="M623" i="15"/>
  <c r="L623" i="15"/>
  <c r="K623" i="15"/>
  <c r="J623" i="15"/>
  <c r="I623" i="15"/>
  <c r="H623" i="15"/>
  <c r="G623" i="15"/>
  <c r="F623" i="15"/>
  <c r="E623" i="15"/>
  <c r="D623" i="15"/>
  <c r="C623" i="15"/>
  <c r="B623" i="15"/>
  <c r="A623" i="15"/>
  <c r="M622" i="15"/>
  <c r="L622" i="15"/>
  <c r="K622" i="15"/>
  <c r="J622" i="15"/>
  <c r="I622" i="15"/>
  <c r="H622" i="15"/>
  <c r="G622" i="15"/>
  <c r="F622" i="15"/>
  <c r="E622" i="15"/>
  <c r="D622" i="15"/>
  <c r="C622" i="15"/>
  <c r="B622" i="15"/>
  <c r="A622" i="15"/>
  <c r="M621" i="15"/>
  <c r="L621" i="15"/>
  <c r="K621" i="15"/>
  <c r="J621" i="15"/>
  <c r="I621" i="15"/>
  <c r="H621" i="15"/>
  <c r="G621" i="15"/>
  <c r="F621" i="15"/>
  <c r="E621" i="15"/>
  <c r="D621" i="15"/>
  <c r="C621" i="15"/>
  <c r="B621" i="15"/>
  <c r="A621" i="15"/>
  <c r="M620" i="15"/>
  <c r="L620" i="15"/>
  <c r="K620" i="15"/>
  <c r="J620" i="15"/>
  <c r="I620" i="15"/>
  <c r="H620" i="15"/>
  <c r="G620" i="15"/>
  <c r="F620" i="15"/>
  <c r="E620" i="15"/>
  <c r="D620" i="15"/>
  <c r="C620" i="15"/>
  <c r="B620" i="15"/>
  <c r="A620" i="15"/>
  <c r="M619" i="15"/>
  <c r="L619" i="15"/>
  <c r="K619" i="15"/>
  <c r="J619" i="15"/>
  <c r="I619" i="15"/>
  <c r="H619" i="15"/>
  <c r="G619" i="15"/>
  <c r="F619" i="15"/>
  <c r="E619" i="15"/>
  <c r="D619" i="15"/>
  <c r="C619" i="15"/>
  <c r="B619" i="15"/>
  <c r="A619" i="15"/>
  <c r="M618" i="15"/>
  <c r="L618" i="15"/>
  <c r="K618" i="15"/>
  <c r="J618" i="15"/>
  <c r="I618" i="15"/>
  <c r="H618" i="15"/>
  <c r="G618" i="15"/>
  <c r="F618" i="15"/>
  <c r="E618" i="15"/>
  <c r="D618" i="15"/>
  <c r="C618" i="15"/>
  <c r="B618" i="15"/>
  <c r="A618" i="15"/>
  <c r="M617" i="15"/>
  <c r="L617" i="15"/>
  <c r="K617" i="15"/>
  <c r="J617" i="15"/>
  <c r="I617" i="15"/>
  <c r="H617" i="15"/>
  <c r="G617" i="15"/>
  <c r="F617" i="15"/>
  <c r="E617" i="15"/>
  <c r="D617" i="15"/>
  <c r="C617" i="15"/>
  <c r="B617" i="15"/>
  <c r="A617" i="15"/>
  <c r="M616" i="15"/>
  <c r="L616" i="15"/>
  <c r="K616" i="15"/>
  <c r="J616" i="15"/>
  <c r="I616" i="15"/>
  <c r="H616" i="15"/>
  <c r="G616" i="15"/>
  <c r="F616" i="15"/>
  <c r="E616" i="15"/>
  <c r="D616" i="15"/>
  <c r="C616" i="15"/>
  <c r="B616" i="15"/>
  <c r="A616" i="15"/>
  <c r="M615" i="15"/>
  <c r="L615" i="15"/>
  <c r="K615" i="15"/>
  <c r="J615" i="15"/>
  <c r="I615" i="15"/>
  <c r="H615" i="15"/>
  <c r="G615" i="15"/>
  <c r="F615" i="15"/>
  <c r="E615" i="15"/>
  <c r="D615" i="15"/>
  <c r="C615" i="15"/>
  <c r="B615" i="15"/>
  <c r="A615" i="15"/>
  <c r="M614" i="15"/>
  <c r="L614" i="15"/>
  <c r="K614" i="15"/>
  <c r="J614" i="15"/>
  <c r="I614" i="15"/>
  <c r="H614" i="15"/>
  <c r="G614" i="15"/>
  <c r="F614" i="15"/>
  <c r="E614" i="15"/>
  <c r="D614" i="15"/>
  <c r="C614" i="15"/>
  <c r="B614" i="15"/>
  <c r="A614" i="15"/>
  <c r="M613" i="15"/>
  <c r="L613" i="15"/>
  <c r="K613" i="15"/>
  <c r="J613" i="15"/>
  <c r="I613" i="15"/>
  <c r="H613" i="15"/>
  <c r="G613" i="15"/>
  <c r="F613" i="15"/>
  <c r="E613" i="15"/>
  <c r="D613" i="15"/>
  <c r="C613" i="15"/>
  <c r="B613" i="15"/>
  <c r="A613" i="15"/>
  <c r="M612" i="15"/>
  <c r="L612" i="15"/>
  <c r="K612" i="15"/>
  <c r="J612" i="15"/>
  <c r="I612" i="15"/>
  <c r="H612" i="15"/>
  <c r="G612" i="15"/>
  <c r="F612" i="15"/>
  <c r="E612" i="15"/>
  <c r="D612" i="15"/>
  <c r="C612" i="15"/>
  <c r="B612" i="15"/>
  <c r="A612" i="15"/>
  <c r="M611" i="15"/>
  <c r="L611" i="15"/>
  <c r="K611" i="15"/>
  <c r="J611" i="15"/>
  <c r="I611" i="15"/>
  <c r="H611" i="15"/>
  <c r="G611" i="15"/>
  <c r="F611" i="15"/>
  <c r="E611" i="15"/>
  <c r="D611" i="15"/>
  <c r="C611" i="15"/>
  <c r="B611" i="15"/>
  <c r="A611" i="15"/>
  <c r="M610" i="15"/>
  <c r="L610" i="15"/>
  <c r="K610" i="15"/>
  <c r="J610" i="15"/>
  <c r="I610" i="15"/>
  <c r="H610" i="15"/>
  <c r="G610" i="15"/>
  <c r="F610" i="15"/>
  <c r="E610" i="15"/>
  <c r="D610" i="15"/>
  <c r="C610" i="15"/>
  <c r="B610" i="15"/>
  <c r="A610" i="15"/>
  <c r="M609" i="15"/>
  <c r="L609" i="15"/>
  <c r="K609" i="15"/>
  <c r="J609" i="15"/>
  <c r="I609" i="15"/>
  <c r="H609" i="15"/>
  <c r="G609" i="15"/>
  <c r="F609" i="15"/>
  <c r="E609" i="15"/>
  <c r="D609" i="15"/>
  <c r="C609" i="15"/>
  <c r="B609" i="15"/>
  <c r="A609" i="15"/>
  <c r="M608" i="15"/>
  <c r="L608" i="15"/>
  <c r="K608" i="15"/>
  <c r="J608" i="15"/>
  <c r="I608" i="15"/>
  <c r="H608" i="15"/>
  <c r="G608" i="15"/>
  <c r="F608" i="15"/>
  <c r="E608" i="15"/>
  <c r="D608" i="15"/>
  <c r="C608" i="15"/>
  <c r="B608" i="15"/>
  <c r="A608" i="15"/>
  <c r="M607" i="15"/>
  <c r="L607" i="15"/>
  <c r="K607" i="15"/>
  <c r="J607" i="15"/>
  <c r="I607" i="15"/>
  <c r="H607" i="15"/>
  <c r="G607" i="15"/>
  <c r="F607" i="15"/>
  <c r="E607" i="15"/>
  <c r="D607" i="15"/>
  <c r="C607" i="15"/>
  <c r="B607" i="15"/>
  <c r="A607" i="15"/>
  <c r="M606" i="15"/>
  <c r="L606" i="15"/>
  <c r="K606" i="15"/>
  <c r="J606" i="15"/>
  <c r="I606" i="15"/>
  <c r="H606" i="15"/>
  <c r="G606" i="15"/>
  <c r="F606" i="15"/>
  <c r="E606" i="15"/>
  <c r="D606" i="15"/>
  <c r="C606" i="15"/>
  <c r="B606" i="15"/>
  <c r="A606" i="15"/>
  <c r="M605" i="15"/>
  <c r="L605" i="15"/>
  <c r="K605" i="15"/>
  <c r="J605" i="15"/>
  <c r="I605" i="15"/>
  <c r="H605" i="15"/>
  <c r="G605" i="15"/>
  <c r="F605" i="15"/>
  <c r="E605" i="15"/>
  <c r="D605" i="15"/>
  <c r="C605" i="15"/>
  <c r="B605" i="15"/>
  <c r="A605" i="15"/>
  <c r="M604" i="15"/>
  <c r="L604" i="15"/>
  <c r="K604" i="15"/>
  <c r="J604" i="15"/>
  <c r="I604" i="15"/>
  <c r="H604" i="15"/>
  <c r="G604" i="15"/>
  <c r="F604" i="15"/>
  <c r="E604" i="15"/>
  <c r="D604" i="15"/>
  <c r="C604" i="15"/>
  <c r="B604" i="15"/>
  <c r="A604" i="15"/>
  <c r="M603" i="15"/>
  <c r="L603" i="15"/>
  <c r="K603" i="15"/>
  <c r="J603" i="15"/>
  <c r="I603" i="15"/>
  <c r="H603" i="15"/>
  <c r="G603" i="15"/>
  <c r="F603" i="15"/>
  <c r="E603" i="15"/>
  <c r="D603" i="15"/>
  <c r="C603" i="15"/>
  <c r="B603" i="15"/>
  <c r="A603" i="15"/>
  <c r="M602" i="15"/>
  <c r="L602" i="15"/>
  <c r="K602" i="15"/>
  <c r="J602" i="15"/>
  <c r="I602" i="15"/>
  <c r="H602" i="15"/>
  <c r="G602" i="15"/>
  <c r="F602" i="15"/>
  <c r="E602" i="15"/>
  <c r="D602" i="15"/>
  <c r="C602" i="15"/>
  <c r="B602" i="15"/>
  <c r="A602" i="15"/>
  <c r="M601" i="15"/>
  <c r="L601" i="15"/>
  <c r="K601" i="15"/>
  <c r="J601" i="15"/>
  <c r="I601" i="15"/>
  <c r="H601" i="15"/>
  <c r="G601" i="15"/>
  <c r="F601" i="15"/>
  <c r="E601" i="15"/>
  <c r="D601" i="15"/>
  <c r="C601" i="15"/>
  <c r="B601" i="15"/>
  <c r="A601" i="15"/>
  <c r="M600" i="15"/>
  <c r="L600" i="15"/>
  <c r="K600" i="15"/>
  <c r="J600" i="15"/>
  <c r="I600" i="15"/>
  <c r="H600" i="15"/>
  <c r="G600" i="15"/>
  <c r="F600" i="15"/>
  <c r="E600" i="15"/>
  <c r="D600" i="15"/>
  <c r="C600" i="15"/>
  <c r="B600" i="15"/>
  <c r="A600" i="15"/>
  <c r="M598" i="15"/>
  <c r="L598" i="15"/>
  <c r="K598" i="15"/>
  <c r="J598" i="15"/>
  <c r="I598" i="15"/>
  <c r="H598" i="15"/>
  <c r="G598" i="15"/>
  <c r="F598" i="15"/>
  <c r="E598" i="15"/>
  <c r="D598" i="15"/>
  <c r="C598" i="15"/>
  <c r="B598" i="15"/>
  <c r="A598" i="15"/>
  <c r="M597" i="15"/>
  <c r="L597" i="15"/>
  <c r="K597" i="15"/>
  <c r="J597" i="15"/>
  <c r="I597" i="15"/>
  <c r="H597" i="15"/>
  <c r="G597" i="15"/>
  <c r="F597" i="15"/>
  <c r="E597" i="15"/>
  <c r="D597" i="15"/>
  <c r="C597" i="15"/>
  <c r="B597" i="15"/>
  <c r="A597" i="15"/>
  <c r="M596" i="15"/>
  <c r="L596" i="15"/>
  <c r="K596" i="15"/>
  <c r="J596" i="15"/>
  <c r="I596" i="15"/>
  <c r="H596" i="15"/>
  <c r="G596" i="15"/>
  <c r="F596" i="15"/>
  <c r="E596" i="15"/>
  <c r="D596" i="15"/>
  <c r="C596" i="15"/>
  <c r="B596" i="15"/>
  <c r="A596" i="15"/>
  <c r="M595" i="15"/>
  <c r="L595" i="15"/>
  <c r="K595" i="15"/>
  <c r="J595" i="15"/>
  <c r="I595" i="15"/>
  <c r="H595" i="15"/>
  <c r="G595" i="15"/>
  <c r="F595" i="15"/>
  <c r="E595" i="15"/>
  <c r="D595" i="15"/>
  <c r="C595" i="15"/>
  <c r="B595" i="15"/>
  <c r="A595" i="15"/>
  <c r="M594" i="15"/>
  <c r="L594" i="15"/>
  <c r="K594" i="15"/>
  <c r="J594" i="15"/>
  <c r="I594" i="15"/>
  <c r="H594" i="15"/>
  <c r="G594" i="15"/>
  <c r="F594" i="15"/>
  <c r="E594" i="15"/>
  <c r="D594" i="15"/>
  <c r="C594" i="15"/>
  <c r="B594" i="15"/>
  <c r="A594" i="15"/>
  <c r="M593" i="15"/>
  <c r="L593" i="15"/>
  <c r="K593" i="15"/>
  <c r="J593" i="15"/>
  <c r="I593" i="15"/>
  <c r="H593" i="15"/>
  <c r="G593" i="15"/>
  <c r="F593" i="15"/>
  <c r="E593" i="15"/>
  <c r="D593" i="15"/>
  <c r="C593" i="15"/>
  <c r="B593" i="15"/>
  <c r="A593" i="15"/>
  <c r="M592" i="15"/>
  <c r="L592" i="15"/>
  <c r="K592" i="15"/>
  <c r="J592" i="15"/>
  <c r="I592" i="15"/>
  <c r="H592" i="15"/>
  <c r="G592" i="15"/>
  <c r="F592" i="15"/>
  <c r="E592" i="15"/>
  <c r="D592" i="15"/>
  <c r="C592" i="15"/>
  <c r="B592" i="15"/>
  <c r="A592" i="15"/>
  <c r="M591" i="15"/>
  <c r="L591" i="15"/>
  <c r="K591" i="15"/>
  <c r="J591" i="15"/>
  <c r="I591" i="15"/>
  <c r="H591" i="15"/>
  <c r="G591" i="15"/>
  <c r="F591" i="15"/>
  <c r="E591" i="15"/>
  <c r="D591" i="15"/>
  <c r="C591" i="15"/>
  <c r="B591" i="15"/>
  <c r="A591" i="15"/>
  <c r="M590" i="15"/>
  <c r="L590" i="15"/>
  <c r="K590" i="15"/>
  <c r="J590" i="15"/>
  <c r="I590" i="15"/>
  <c r="H590" i="15"/>
  <c r="G590" i="15"/>
  <c r="F590" i="15"/>
  <c r="E590" i="15"/>
  <c r="D590" i="15"/>
  <c r="C590" i="15"/>
  <c r="B590" i="15"/>
  <c r="A590" i="15"/>
  <c r="M589" i="15"/>
  <c r="L589" i="15"/>
  <c r="K589" i="15"/>
  <c r="J589" i="15"/>
  <c r="I589" i="15"/>
  <c r="H589" i="15"/>
  <c r="G589" i="15"/>
  <c r="F589" i="15"/>
  <c r="E589" i="15"/>
  <c r="D589" i="15"/>
  <c r="C589" i="15"/>
  <c r="B589" i="15"/>
  <c r="A589" i="15"/>
  <c r="M588" i="15"/>
  <c r="L588" i="15"/>
  <c r="K588" i="15"/>
  <c r="J588" i="15"/>
  <c r="I588" i="15"/>
  <c r="H588" i="15"/>
  <c r="G588" i="15"/>
  <c r="F588" i="15"/>
  <c r="E588" i="15"/>
  <c r="D588" i="15"/>
  <c r="C588" i="15"/>
  <c r="B588" i="15"/>
  <c r="A588" i="15"/>
  <c r="M587" i="15"/>
  <c r="L587" i="15"/>
  <c r="K587" i="15"/>
  <c r="J587" i="15"/>
  <c r="I587" i="15"/>
  <c r="H587" i="15"/>
  <c r="G587" i="15"/>
  <c r="F587" i="15"/>
  <c r="E587" i="15"/>
  <c r="D587" i="15"/>
  <c r="C587" i="15"/>
  <c r="B587" i="15"/>
  <c r="A587" i="15"/>
  <c r="M586" i="15"/>
  <c r="L586" i="15"/>
  <c r="K586" i="15"/>
  <c r="J586" i="15"/>
  <c r="I586" i="15"/>
  <c r="H586" i="15"/>
  <c r="G586" i="15"/>
  <c r="F586" i="15"/>
  <c r="E586" i="15"/>
  <c r="D586" i="15"/>
  <c r="C586" i="15"/>
  <c r="B586" i="15"/>
  <c r="A586" i="15"/>
  <c r="M585" i="15"/>
  <c r="L585" i="15"/>
  <c r="K585" i="15"/>
  <c r="J585" i="15"/>
  <c r="I585" i="15"/>
  <c r="H585" i="15"/>
  <c r="G585" i="15"/>
  <c r="F585" i="15"/>
  <c r="E585" i="15"/>
  <c r="D585" i="15"/>
  <c r="C585" i="15"/>
  <c r="B585" i="15"/>
  <c r="A585" i="15"/>
  <c r="M584" i="15"/>
  <c r="L584" i="15"/>
  <c r="K584" i="15"/>
  <c r="J584" i="15"/>
  <c r="I584" i="15"/>
  <c r="H584" i="15"/>
  <c r="G584" i="15"/>
  <c r="F584" i="15"/>
  <c r="E584" i="15"/>
  <c r="D584" i="15"/>
  <c r="C584" i="15"/>
  <c r="B584" i="15"/>
  <c r="A584" i="15"/>
  <c r="M583" i="15"/>
  <c r="L583" i="15"/>
  <c r="K583" i="15"/>
  <c r="J583" i="15"/>
  <c r="I583" i="15"/>
  <c r="H583" i="15"/>
  <c r="G583" i="15"/>
  <c r="F583" i="15"/>
  <c r="E583" i="15"/>
  <c r="D583" i="15"/>
  <c r="C583" i="15"/>
  <c r="B583" i="15"/>
  <c r="A583" i="15"/>
  <c r="M582" i="15"/>
  <c r="L582" i="15"/>
  <c r="K582" i="15"/>
  <c r="J582" i="15"/>
  <c r="I582" i="15"/>
  <c r="H582" i="15"/>
  <c r="G582" i="15"/>
  <c r="F582" i="15"/>
  <c r="E582" i="15"/>
  <c r="D582" i="15"/>
  <c r="C582" i="15"/>
  <c r="B582" i="15"/>
  <c r="A582" i="15"/>
  <c r="M581" i="15"/>
  <c r="L581" i="15"/>
  <c r="K581" i="15"/>
  <c r="J581" i="15"/>
  <c r="I581" i="15"/>
  <c r="H581" i="15"/>
  <c r="G581" i="15"/>
  <c r="F581" i="15"/>
  <c r="E581" i="15"/>
  <c r="D581" i="15"/>
  <c r="C581" i="15"/>
  <c r="B581" i="15"/>
  <c r="A581" i="15"/>
  <c r="M579" i="15"/>
  <c r="L579" i="15"/>
  <c r="K579" i="15"/>
  <c r="J579" i="15"/>
  <c r="I579" i="15"/>
  <c r="H579" i="15"/>
  <c r="G579" i="15"/>
  <c r="F579" i="15"/>
  <c r="E579" i="15"/>
  <c r="D579" i="15"/>
  <c r="C579" i="15"/>
  <c r="B579" i="15"/>
  <c r="A579" i="15"/>
  <c r="M578" i="15"/>
  <c r="L578" i="15"/>
  <c r="K578" i="15"/>
  <c r="J578" i="15"/>
  <c r="I578" i="15"/>
  <c r="H578" i="15"/>
  <c r="G578" i="15"/>
  <c r="F578" i="15"/>
  <c r="E578" i="15"/>
  <c r="D578" i="15"/>
  <c r="C578" i="15"/>
  <c r="B578" i="15"/>
  <c r="A578" i="15"/>
  <c r="M577" i="15"/>
  <c r="L577" i="15"/>
  <c r="K577" i="15"/>
  <c r="J577" i="15"/>
  <c r="I577" i="15"/>
  <c r="H577" i="15"/>
  <c r="G577" i="15"/>
  <c r="F577" i="15"/>
  <c r="E577" i="15"/>
  <c r="D577" i="15"/>
  <c r="C577" i="15"/>
  <c r="B577" i="15"/>
  <c r="A577" i="15"/>
  <c r="M576" i="15"/>
  <c r="L576" i="15"/>
  <c r="K576" i="15"/>
  <c r="J576" i="15"/>
  <c r="I576" i="15"/>
  <c r="H576" i="15"/>
  <c r="G576" i="15"/>
  <c r="F576" i="15"/>
  <c r="E576" i="15"/>
  <c r="D576" i="15"/>
  <c r="C576" i="15"/>
  <c r="B576" i="15"/>
  <c r="A576" i="15"/>
  <c r="M575" i="15"/>
  <c r="L575" i="15"/>
  <c r="K575" i="15"/>
  <c r="J575" i="15"/>
  <c r="I575" i="15"/>
  <c r="H575" i="15"/>
  <c r="G575" i="15"/>
  <c r="F575" i="15"/>
  <c r="E575" i="15"/>
  <c r="D575" i="15"/>
  <c r="C575" i="15"/>
  <c r="B575" i="15"/>
  <c r="A575" i="15"/>
  <c r="M574" i="15"/>
  <c r="L574" i="15"/>
  <c r="K574" i="15"/>
  <c r="J574" i="15"/>
  <c r="I574" i="15"/>
  <c r="H574" i="15"/>
  <c r="G574" i="15"/>
  <c r="F574" i="15"/>
  <c r="E574" i="15"/>
  <c r="D574" i="15"/>
  <c r="C574" i="15"/>
  <c r="B574" i="15"/>
  <c r="A574" i="15"/>
  <c r="M573" i="15"/>
  <c r="L573" i="15"/>
  <c r="K573" i="15"/>
  <c r="J573" i="15"/>
  <c r="I573" i="15"/>
  <c r="H573" i="15"/>
  <c r="G573" i="15"/>
  <c r="F573" i="15"/>
  <c r="E573" i="15"/>
  <c r="D573" i="15"/>
  <c r="C573" i="15"/>
  <c r="B573" i="15"/>
  <c r="A573" i="15"/>
  <c r="M572" i="15"/>
  <c r="L572" i="15"/>
  <c r="K572" i="15"/>
  <c r="J572" i="15"/>
  <c r="I572" i="15"/>
  <c r="H572" i="15"/>
  <c r="G572" i="15"/>
  <c r="F572" i="15"/>
  <c r="E572" i="15"/>
  <c r="D572" i="15"/>
  <c r="C572" i="15"/>
  <c r="B572" i="15"/>
  <c r="A572" i="15"/>
  <c r="M571" i="15"/>
  <c r="L571" i="15"/>
  <c r="K571" i="15"/>
  <c r="J571" i="15"/>
  <c r="I571" i="15"/>
  <c r="H571" i="15"/>
  <c r="G571" i="15"/>
  <c r="F571" i="15"/>
  <c r="E571" i="15"/>
  <c r="D571" i="15"/>
  <c r="C571" i="15"/>
  <c r="B571" i="15"/>
  <c r="A571" i="15"/>
  <c r="M570" i="15"/>
  <c r="L570" i="15"/>
  <c r="K570" i="15"/>
  <c r="J570" i="15"/>
  <c r="I570" i="15"/>
  <c r="H570" i="15"/>
  <c r="G570" i="15"/>
  <c r="F570" i="15"/>
  <c r="E570" i="15"/>
  <c r="D570" i="15"/>
  <c r="C570" i="15"/>
  <c r="B570" i="15"/>
  <c r="A570" i="15"/>
  <c r="M569" i="15"/>
  <c r="L569" i="15"/>
  <c r="K569" i="15"/>
  <c r="J569" i="15"/>
  <c r="I569" i="15"/>
  <c r="H569" i="15"/>
  <c r="G569" i="15"/>
  <c r="F569" i="15"/>
  <c r="E569" i="15"/>
  <c r="D569" i="15"/>
  <c r="C569" i="15"/>
  <c r="B569" i="15"/>
  <c r="A569" i="15"/>
  <c r="M568" i="15"/>
  <c r="L568" i="15"/>
  <c r="K568" i="15"/>
  <c r="J568" i="15"/>
  <c r="I568" i="15"/>
  <c r="H568" i="15"/>
  <c r="G568" i="15"/>
  <c r="F568" i="15"/>
  <c r="E568" i="15"/>
  <c r="D568" i="15"/>
  <c r="C568" i="15"/>
  <c r="B568" i="15"/>
  <c r="A568" i="15"/>
  <c r="M567" i="15"/>
  <c r="L567" i="15"/>
  <c r="K567" i="15"/>
  <c r="J567" i="15"/>
  <c r="I567" i="15"/>
  <c r="H567" i="15"/>
  <c r="G567" i="15"/>
  <c r="F567" i="15"/>
  <c r="E567" i="15"/>
  <c r="D567" i="15"/>
  <c r="C567" i="15"/>
  <c r="B567" i="15"/>
  <c r="A567" i="15"/>
  <c r="M566" i="15"/>
  <c r="L566" i="15"/>
  <c r="K566" i="15"/>
  <c r="J566" i="15"/>
  <c r="I566" i="15"/>
  <c r="H566" i="15"/>
  <c r="G566" i="15"/>
  <c r="F566" i="15"/>
  <c r="E566" i="15"/>
  <c r="D566" i="15"/>
  <c r="C566" i="15"/>
  <c r="B566" i="15"/>
  <c r="A566" i="15"/>
  <c r="M565" i="15"/>
  <c r="L565" i="15"/>
  <c r="K565" i="15"/>
  <c r="J565" i="15"/>
  <c r="I565" i="15"/>
  <c r="H565" i="15"/>
  <c r="G565" i="15"/>
  <c r="F565" i="15"/>
  <c r="E565" i="15"/>
  <c r="D565" i="15"/>
  <c r="C565" i="15"/>
  <c r="B565" i="15"/>
  <c r="A565" i="15"/>
  <c r="M564" i="15"/>
  <c r="L564" i="15"/>
  <c r="K564" i="15"/>
  <c r="J564" i="15"/>
  <c r="I564" i="15"/>
  <c r="H564" i="15"/>
  <c r="G564" i="15"/>
  <c r="F564" i="15"/>
  <c r="E564" i="15"/>
  <c r="D564" i="15"/>
  <c r="C564" i="15"/>
  <c r="B564" i="15"/>
  <c r="A564" i="15"/>
  <c r="M563" i="15"/>
  <c r="L563" i="15"/>
  <c r="K563" i="15"/>
  <c r="J563" i="15"/>
  <c r="I563" i="15"/>
  <c r="H563" i="15"/>
  <c r="G563" i="15"/>
  <c r="F563" i="15"/>
  <c r="E563" i="15"/>
  <c r="D563" i="15"/>
  <c r="C563" i="15"/>
  <c r="B563" i="15"/>
  <c r="A563" i="15"/>
  <c r="M562" i="15"/>
  <c r="L562" i="15"/>
  <c r="K562" i="15"/>
  <c r="J562" i="15"/>
  <c r="I562" i="15"/>
  <c r="H562" i="15"/>
  <c r="G562" i="15"/>
  <c r="F562" i="15"/>
  <c r="E562" i="15"/>
  <c r="D562" i="15"/>
  <c r="C562" i="15"/>
  <c r="B562" i="15"/>
  <c r="A562" i="15"/>
  <c r="M561" i="15"/>
  <c r="L561" i="15"/>
  <c r="K561" i="15"/>
  <c r="J561" i="15"/>
  <c r="I561" i="15"/>
  <c r="H561" i="15"/>
  <c r="G561" i="15"/>
  <c r="F561" i="15"/>
  <c r="E561" i="15"/>
  <c r="D561" i="15"/>
  <c r="C561" i="15"/>
  <c r="B561" i="15"/>
  <c r="A561" i="15"/>
  <c r="M560" i="15"/>
  <c r="L560" i="15"/>
  <c r="K560" i="15"/>
  <c r="J560" i="15"/>
  <c r="I560" i="15"/>
  <c r="H560" i="15"/>
  <c r="G560" i="15"/>
  <c r="F560" i="15"/>
  <c r="E560" i="15"/>
  <c r="D560" i="15"/>
  <c r="C560" i="15"/>
  <c r="B560" i="15"/>
  <c r="A560" i="15"/>
  <c r="M559" i="15"/>
  <c r="L559" i="15"/>
  <c r="K559" i="15"/>
  <c r="J559" i="15"/>
  <c r="I559" i="15"/>
  <c r="H559" i="15"/>
  <c r="G559" i="15"/>
  <c r="F559" i="15"/>
  <c r="E559" i="15"/>
  <c r="D559" i="15"/>
  <c r="C559" i="15"/>
  <c r="B559" i="15"/>
  <c r="A559" i="15"/>
  <c r="M558" i="15"/>
  <c r="L558" i="15"/>
  <c r="K558" i="15"/>
  <c r="J558" i="15"/>
  <c r="I558" i="15"/>
  <c r="H558" i="15"/>
  <c r="G558" i="15"/>
  <c r="F558" i="15"/>
  <c r="E558" i="15"/>
  <c r="D558" i="15"/>
  <c r="C558" i="15"/>
  <c r="B558" i="15"/>
  <c r="A558" i="15"/>
  <c r="M557" i="15"/>
  <c r="L557" i="15"/>
  <c r="K557" i="15"/>
  <c r="J557" i="15"/>
  <c r="I557" i="15"/>
  <c r="H557" i="15"/>
  <c r="G557" i="15"/>
  <c r="F557" i="15"/>
  <c r="E557" i="15"/>
  <c r="D557" i="15"/>
  <c r="C557" i="15"/>
  <c r="B557" i="15"/>
  <c r="A557" i="15"/>
  <c r="M556" i="15"/>
  <c r="L556" i="15"/>
  <c r="K556" i="15"/>
  <c r="J556" i="15"/>
  <c r="I556" i="15"/>
  <c r="H556" i="15"/>
  <c r="G556" i="15"/>
  <c r="F556" i="15"/>
  <c r="E556" i="15"/>
  <c r="D556" i="15"/>
  <c r="C556" i="15"/>
  <c r="B556" i="15"/>
  <c r="A556" i="15"/>
  <c r="M555" i="15"/>
  <c r="L555" i="15"/>
  <c r="K555" i="15"/>
  <c r="J555" i="15"/>
  <c r="I555" i="15"/>
  <c r="H555" i="15"/>
  <c r="G555" i="15"/>
  <c r="F555" i="15"/>
  <c r="E555" i="15"/>
  <c r="D555" i="15"/>
  <c r="C555" i="15"/>
  <c r="B555" i="15"/>
  <c r="A555" i="15"/>
  <c r="M554" i="15"/>
  <c r="L554" i="15"/>
  <c r="K554" i="15"/>
  <c r="J554" i="15"/>
  <c r="I554" i="15"/>
  <c r="H554" i="15"/>
  <c r="G554" i="15"/>
  <c r="F554" i="15"/>
  <c r="E554" i="15"/>
  <c r="D554" i="15"/>
  <c r="C554" i="15"/>
  <c r="B554" i="15"/>
  <c r="A554" i="15"/>
  <c r="M553" i="15"/>
  <c r="L553" i="15"/>
  <c r="K553" i="15"/>
  <c r="J553" i="15"/>
  <c r="I553" i="15"/>
  <c r="H553" i="15"/>
  <c r="G553" i="15"/>
  <c r="F553" i="15"/>
  <c r="E553" i="15"/>
  <c r="D553" i="15"/>
  <c r="C553" i="15"/>
  <c r="B553" i="15"/>
  <c r="A553" i="15"/>
  <c r="M552" i="15"/>
  <c r="L552" i="15"/>
  <c r="K552" i="15"/>
  <c r="J552" i="15"/>
  <c r="I552" i="15"/>
  <c r="H552" i="15"/>
  <c r="G552" i="15"/>
  <c r="F552" i="15"/>
  <c r="E552" i="15"/>
  <c r="D552" i="15"/>
  <c r="C552" i="15"/>
  <c r="B552" i="15"/>
  <c r="A552" i="15"/>
  <c r="M551" i="15"/>
  <c r="L551" i="15"/>
  <c r="K551" i="15"/>
  <c r="J551" i="15"/>
  <c r="I551" i="15"/>
  <c r="H551" i="15"/>
  <c r="G551" i="15"/>
  <c r="F551" i="15"/>
  <c r="E551" i="15"/>
  <c r="D551" i="15"/>
  <c r="C551" i="15"/>
  <c r="B551" i="15"/>
  <c r="A551" i="15"/>
  <c r="M550" i="15"/>
  <c r="L550" i="15"/>
  <c r="K550" i="15"/>
  <c r="J550" i="15"/>
  <c r="I550" i="15"/>
  <c r="H550" i="15"/>
  <c r="G550" i="15"/>
  <c r="F550" i="15"/>
  <c r="E550" i="15"/>
  <c r="D550" i="15"/>
  <c r="C550" i="15"/>
  <c r="B550" i="15"/>
  <c r="A550" i="15"/>
  <c r="M549" i="15"/>
  <c r="L549" i="15"/>
  <c r="K549" i="15"/>
  <c r="J549" i="15"/>
  <c r="I549" i="15"/>
  <c r="H549" i="15"/>
  <c r="G549" i="15"/>
  <c r="F549" i="15"/>
  <c r="E549" i="15"/>
  <c r="D549" i="15"/>
  <c r="C549" i="15"/>
  <c r="B549" i="15"/>
  <c r="A549" i="15"/>
  <c r="M548" i="15"/>
  <c r="L548" i="15"/>
  <c r="K548" i="15"/>
  <c r="J548" i="15"/>
  <c r="I548" i="15"/>
  <c r="H548" i="15"/>
  <c r="G548" i="15"/>
  <c r="F548" i="15"/>
  <c r="E548" i="15"/>
  <c r="D548" i="15"/>
  <c r="C548" i="15"/>
  <c r="B548" i="15"/>
  <c r="A548" i="15"/>
  <c r="M547" i="15"/>
  <c r="L547" i="15"/>
  <c r="K547" i="15"/>
  <c r="J547" i="15"/>
  <c r="I547" i="15"/>
  <c r="H547" i="15"/>
  <c r="G547" i="15"/>
  <c r="F547" i="15"/>
  <c r="E547" i="15"/>
  <c r="D547" i="15"/>
  <c r="C547" i="15"/>
  <c r="B547" i="15"/>
  <c r="A547" i="15"/>
  <c r="M546" i="15"/>
  <c r="L546" i="15"/>
  <c r="K546" i="15"/>
  <c r="J546" i="15"/>
  <c r="I546" i="15"/>
  <c r="H546" i="15"/>
  <c r="G546" i="15"/>
  <c r="F546" i="15"/>
  <c r="E546" i="15"/>
  <c r="D546" i="15"/>
  <c r="C546" i="15"/>
  <c r="B546" i="15"/>
  <c r="A546" i="15"/>
  <c r="M545" i="15"/>
  <c r="L545" i="15"/>
  <c r="K545" i="15"/>
  <c r="J545" i="15"/>
  <c r="I545" i="15"/>
  <c r="H545" i="15"/>
  <c r="G545" i="15"/>
  <c r="F545" i="15"/>
  <c r="E545" i="15"/>
  <c r="D545" i="15"/>
  <c r="C545" i="15"/>
  <c r="B545" i="15"/>
  <c r="A545" i="15"/>
  <c r="M544" i="15"/>
  <c r="L544" i="15"/>
  <c r="K544" i="15"/>
  <c r="J544" i="15"/>
  <c r="I544" i="15"/>
  <c r="H544" i="15"/>
  <c r="G544" i="15"/>
  <c r="F544" i="15"/>
  <c r="E544" i="15"/>
  <c r="D544" i="15"/>
  <c r="C544" i="15"/>
  <c r="B544" i="15"/>
  <c r="A544" i="15"/>
  <c r="M543" i="15"/>
  <c r="L543" i="15"/>
  <c r="K543" i="15"/>
  <c r="J543" i="15"/>
  <c r="I543" i="15"/>
  <c r="H543" i="15"/>
  <c r="G543" i="15"/>
  <c r="F543" i="15"/>
  <c r="E543" i="15"/>
  <c r="D543" i="15"/>
  <c r="C543" i="15"/>
  <c r="B543" i="15"/>
  <c r="A543" i="15"/>
  <c r="M542" i="15"/>
  <c r="L542" i="15"/>
  <c r="K542" i="15"/>
  <c r="J542" i="15"/>
  <c r="I542" i="15"/>
  <c r="H542" i="15"/>
  <c r="G542" i="15"/>
  <c r="F542" i="15"/>
  <c r="E542" i="15"/>
  <c r="D542" i="15"/>
  <c r="C542" i="15"/>
  <c r="B542" i="15"/>
  <c r="A542" i="15"/>
  <c r="M541" i="15"/>
  <c r="L541" i="15"/>
  <c r="K541" i="15"/>
  <c r="J541" i="15"/>
  <c r="I541" i="15"/>
  <c r="H541" i="15"/>
  <c r="G541" i="15"/>
  <c r="F541" i="15"/>
  <c r="E541" i="15"/>
  <c r="D541" i="15"/>
  <c r="C541" i="15"/>
  <c r="B541" i="15"/>
  <c r="A541" i="15"/>
  <c r="M540" i="15"/>
  <c r="L540" i="15"/>
  <c r="K540" i="15"/>
  <c r="J540" i="15"/>
  <c r="I540" i="15"/>
  <c r="H540" i="15"/>
  <c r="G540" i="15"/>
  <c r="F540" i="15"/>
  <c r="E540" i="15"/>
  <c r="D540" i="15"/>
  <c r="C540" i="15"/>
  <c r="B540" i="15"/>
  <c r="A540" i="15"/>
  <c r="M539" i="15"/>
  <c r="L539" i="15"/>
  <c r="K539" i="15"/>
  <c r="J539" i="15"/>
  <c r="I539" i="15"/>
  <c r="H539" i="15"/>
  <c r="G539" i="15"/>
  <c r="F539" i="15"/>
  <c r="E539" i="15"/>
  <c r="D539" i="15"/>
  <c r="C539" i="15"/>
  <c r="B539" i="15"/>
  <c r="A539" i="15"/>
  <c r="M538" i="15"/>
  <c r="L538" i="15"/>
  <c r="K538" i="15"/>
  <c r="J538" i="15"/>
  <c r="I538" i="15"/>
  <c r="H538" i="15"/>
  <c r="G538" i="15"/>
  <c r="F538" i="15"/>
  <c r="E538" i="15"/>
  <c r="D538" i="15"/>
  <c r="C538" i="15"/>
  <c r="B538" i="15"/>
  <c r="A538" i="15"/>
  <c r="M537" i="15"/>
  <c r="L537" i="15"/>
  <c r="K537" i="15"/>
  <c r="J537" i="15"/>
  <c r="I537" i="15"/>
  <c r="H537" i="15"/>
  <c r="G537" i="15"/>
  <c r="F537" i="15"/>
  <c r="E537" i="15"/>
  <c r="D537" i="15"/>
  <c r="C537" i="15"/>
  <c r="B537" i="15"/>
  <c r="A537" i="15"/>
  <c r="M536" i="15"/>
  <c r="L536" i="15"/>
  <c r="K536" i="15"/>
  <c r="J536" i="15"/>
  <c r="I536" i="15"/>
  <c r="H536" i="15"/>
  <c r="G536" i="15"/>
  <c r="F536" i="15"/>
  <c r="E536" i="15"/>
  <c r="D536" i="15"/>
  <c r="C536" i="15"/>
  <c r="B536" i="15"/>
  <c r="A536" i="15"/>
  <c r="M535" i="15"/>
  <c r="L535" i="15"/>
  <c r="K535" i="15"/>
  <c r="J535" i="15"/>
  <c r="I535" i="15"/>
  <c r="H535" i="15"/>
  <c r="G535" i="15"/>
  <c r="F535" i="15"/>
  <c r="E535" i="15"/>
  <c r="D535" i="15"/>
  <c r="C535" i="15"/>
  <c r="B535" i="15"/>
  <c r="A535" i="15"/>
  <c r="M534" i="15"/>
  <c r="L534" i="15"/>
  <c r="K534" i="15"/>
  <c r="J534" i="15"/>
  <c r="I534" i="15"/>
  <c r="H534" i="15"/>
  <c r="G534" i="15"/>
  <c r="F534" i="15"/>
  <c r="E534" i="15"/>
  <c r="D534" i="15"/>
  <c r="C534" i="15"/>
  <c r="B534" i="15"/>
  <c r="A534" i="15"/>
  <c r="M533" i="15"/>
  <c r="L533" i="15"/>
  <c r="K533" i="15"/>
  <c r="J533" i="15"/>
  <c r="I533" i="15"/>
  <c r="H533" i="15"/>
  <c r="G533" i="15"/>
  <c r="F533" i="15"/>
  <c r="E533" i="15"/>
  <c r="D533" i="15"/>
  <c r="C533" i="15"/>
  <c r="B533" i="15"/>
  <c r="A533" i="15"/>
  <c r="M532" i="15"/>
  <c r="L532" i="15"/>
  <c r="K532" i="15"/>
  <c r="J532" i="15"/>
  <c r="I532" i="15"/>
  <c r="H532" i="15"/>
  <c r="G532" i="15"/>
  <c r="F532" i="15"/>
  <c r="E532" i="15"/>
  <c r="D532" i="15"/>
  <c r="C532" i="15"/>
  <c r="B532" i="15"/>
  <c r="A532" i="15"/>
  <c r="M531" i="15"/>
  <c r="L531" i="15"/>
  <c r="K531" i="15"/>
  <c r="J531" i="15"/>
  <c r="I531" i="15"/>
  <c r="H531" i="15"/>
  <c r="G531" i="15"/>
  <c r="F531" i="15"/>
  <c r="E531" i="15"/>
  <c r="D531" i="15"/>
  <c r="C531" i="15"/>
  <c r="B531" i="15"/>
  <c r="A531" i="15"/>
  <c r="M530" i="15"/>
  <c r="L530" i="15"/>
  <c r="K530" i="15"/>
  <c r="J530" i="15"/>
  <c r="I530" i="15"/>
  <c r="H530" i="15"/>
  <c r="G530" i="15"/>
  <c r="F530" i="15"/>
  <c r="E530" i="15"/>
  <c r="D530" i="15"/>
  <c r="C530" i="15"/>
  <c r="B530" i="15"/>
  <c r="A530" i="15"/>
  <c r="M529" i="15"/>
  <c r="L529" i="15"/>
  <c r="K529" i="15"/>
  <c r="J529" i="15"/>
  <c r="I529" i="15"/>
  <c r="H529" i="15"/>
  <c r="G529" i="15"/>
  <c r="F529" i="15"/>
  <c r="E529" i="15"/>
  <c r="D529" i="15"/>
  <c r="C529" i="15"/>
  <c r="B529" i="15"/>
  <c r="A529" i="15"/>
  <c r="M528" i="15"/>
  <c r="L528" i="15"/>
  <c r="K528" i="15"/>
  <c r="J528" i="15"/>
  <c r="I528" i="15"/>
  <c r="H528" i="15"/>
  <c r="G528" i="15"/>
  <c r="F528" i="15"/>
  <c r="E528" i="15"/>
  <c r="D528" i="15"/>
  <c r="C528" i="15"/>
  <c r="B528" i="15"/>
  <c r="A528" i="15"/>
  <c r="M527" i="15"/>
  <c r="L527" i="15"/>
  <c r="K527" i="15"/>
  <c r="J527" i="15"/>
  <c r="I527" i="15"/>
  <c r="H527" i="15"/>
  <c r="G527" i="15"/>
  <c r="F527" i="15"/>
  <c r="E527" i="15"/>
  <c r="D527" i="15"/>
  <c r="C527" i="15"/>
  <c r="B527" i="15"/>
  <c r="A527" i="15"/>
  <c r="M526" i="15"/>
  <c r="L526" i="15"/>
  <c r="K526" i="15"/>
  <c r="J526" i="15"/>
  <c r="I526" i="15"/>
  <c r="H526" i="15"/>
  <c r="G526" i="15"/>
  <c r="F526" i="15"/>
  <c r="E526" i="15"/>
  <c r="D526" i="15"/>
  <c r="C526" i="15"/>
  <c r="B526" i="15"/>
  <c r="A526" i="15"/>
  <c r="M525" i="15"/>
  <c r="L525" i="15"/>
  <c r="K525" i="15"/>
  <c r="J525" i="15"/>
  <c r="I525" i="15"/>
  <c r="H525" i="15"/>
  <c r="G525" i="15"/>
  <c r="F525" i="15"/>
  <c r="E525" i="15"/>
  <c r="D525" i="15"/>
  <c r="C525" i="15"/>
  <c r="B525" i="15"/>
  <c r="A525" i="15"/>
  <c r="M524" i="15"/>
  <c r="L524" i="15"/>
  <c r="K524" i="15"/>
  <c r="J524" i="15"/>
  <c r="I524" i="15"/>
  <c r="H524" i="15"/>
  <c r="G524" i="15"/>
  <c r="F524" i="15"/>
  <c r="E524" i="15"/>
  <c r="D524" i="15"/>
  <c r="C524" i="15"/>
  <c r="B524" i="15"/>
  <c r="A524" i="15"/>
  <c r="M523" i="15"/>
  <c r="L523" i="15"/>
  <c r="K523" i="15"/>
  <c r="J523" i="15"/>
  <c r="I523" i="15"/>
  <c r="H523" i="15"/>
  <c r="G523" i="15"/>
  <c r="F523" i="15"/>
  <c r="E523" i="15"/>
  <c r="D523" i="15"/>
  <c r="C523" i="15"/>
  <c r="B523" i="15"/>
  <c r="A523" i="15"/>
  <c r="M522" i="15"/>
  <c r="L522" i="15"/>
  <c r="K522" i="15"/>
  <c r="J522" i="15"/>
  <c r="I522" i="15"/>
  <c r="H522" i="15"/>
  <c r="G522" i="15"/>
  <c r="F522" i="15"/>
  <c r="E522" i="15"/>
  <c r="D522" i="15"/>
  <c r="C522" i="15"/>
  <c r="B522" i="15"/>
  <c r="A522" i="15"/>
  <c r="M521" i="15"/>
  <c r="L521" i="15"/>
  <c r="K521" i="15"/>
  <c r="J521" i="15"/>
  <c r="I521" i="15"/>
  <c r="H521" i="15"/>
  <c r="G521" i="15"/>
  <c r="F521" i="15"/>
  <c r="E521" i="15"/>
  <c r="D521" i="15"/>
  <c r="C521" i="15"/>
  <c r="B521" i="15"/>
  <c r="A521" i="15"/>
  <c r="M520" i="15"/>
  <c r="L520" i="15"/>
  <c r="K520" i="15"/>
  <c r="J520" i="15"/>
  <c r="I520" i="15"/>
  <c r="H520" i="15"/>
  <c r="G520" i="15"/>
  <c r="F520" i="15"/>
  <c r="E520" i="15"/>
  <c r="D520" i="15"/>
  <c r="C520" i="15"/>
  <c r="B520" i="15"/>
  <c r="A520" i="15"/>
  <c r="M519" i="15"/>
  <c r="L519" i="15"/>
  <c r="K519" i="15"/>
  <c r="J519" i="15"/>
  <c r="I519" i="15"/>
  <c r="H519" i="15"/>
  <c r="G519" i="15"/>
  <c r="F519" i="15"/>
  <c r="E519" i="15"/>
  <c r="D519" i="15"/>
  <c r="C519" i="15"/>
  <c r="B519" i="15"/>
  <c r="A519" i="15"/>
  <c r="M518" i="15"/>
  <c r="L518" i="15"/>
  <c r="K518" i="15"/>
  <c r="J518" i="15"/>
  <c r="I518" i="15"/>
  <c r="H518" i="15"/>
  <c r="G518" i="15"/>
  <c r="F518" i="15"/>
  <c r="E518" i="15"/>
  <c r="D518" i="15"/>
  <c r="C518" i="15"/>
  <c r="B518" i="15"/>
  <c r="A518" i="15"/>
  <c r="M517" i="15"/>
  <c r="L517" i="15"/>
  <c r="K517" i="15"/>
  <c r="J517" i="15"/>
  <c r="I517" i="15"/>
  <c r="H517" i="15"/>
  <c r="G517" i="15"/>
  <c r="F517" i="15"/>
  <c r="E517" i="15"/>
  <c r="D517" i="15"/>
  <c r="C517" i="15"/>
  <c r="B517" i="15"/>
  <c r="A517" i="15"/>
  <c r="M516" i="15"/>
  <c r="L516" i="15"/>
  <c r="K516" i="15"/>
  <c r="J516" i="15"/>
  <c r="I516" i="15"/>
  <c r="H516" i="15"/>
  <c r="G516" i="15"/>
  <c r="F516" i="15"/>
  <c r="E516" i="15"/>
  <c r="D516" i="15"/>
  <c r="C516" i="15"/>
  <c r="B516" i="15"/>
  <c r="A516" i="15"/>
  <c r="M515" i="15"/>
  <c r="L515" i="15"/>
  <c r="K515" i="15"/>
  <c r="J515" i="15"/>
  <c r="I515" i="15"/>
  <c r="H515" i="15"/>
  <c r="G515" i="15"/>
  <c r="F515" i="15"/>
  <c r="E515" i="15"/>
  <c r="D515" i="15"/>
  <c r="C515" i="15"/>
  <c r="B515" i="15"/>
  <c r="A515" i="15"/>
  <c r="M514" i="15"/>
  <c r="L514" i="15"/>
  <c r="K514" i="15"/>
  <c r="J514" i="15"/>
  <c r="I514" i="15"/>
  <c r="H514" i="15"/>
  <c r="G514" i="15"/>
  <c r="F514" i="15"/>
  <c r="E514" i="15"/>
  <c r="D514" i="15"/>
  <c r="C514" i="15"/>
  <c r="B514" i="15"/>
  <c r="A514" i="15"/>
  <c r="M513" i="15"/>
  <c r="L513" i="15"/>
  <c r="K513" i="15"/>
  <c r="J513" i="15"/>
  <c r="I513" i="15"/>
  <c r="H513" i="15"/>
  <c r="G513" i="15"/>
  <c r="F513" i="15"/>
  <c r="E513" i="15"/>
  <c r="D513" i="15"/>
  <c r="C513" i="15"/>
  <c r="B513" i="15"/>
  <c r="A513" i="15"/>
  <c r="M512" i="15"/>
  <c r="L512" i="15"/>
  <c r="K512" i="15"/>
  <c r="J512" i="15"/>
  <c r="I512" i="15"/>
  <c r="H512" i="15"/>
  <c r="G512" i="15"/>
  <c r="F512" i="15"/>
  <c r="E512" i="15"/>
  <c r="D512" i="15"/>
  <c r="C512" i="15"/>
  <c r="B512" i="15"/>
  <c r="A512" i="15"/>
  <c r="M511" i="15"/>
  <c r="L511" i="15"/>
  <c r="K511" i="15"/>
  <c r="J511" i="15"/>
  <c r="I511" i="15"/>
  <c r="H511" i="15"/>
  <c r="G511" i="15"/>
  <c r="F511" i="15"/>
  <c r="E511" i="15"/>
  <c r="D511" i="15"/>
  <c r="C511" i="15"/>
  <c r="B511" i="15"/>
  <c r="A511" i="15"/>
  <c r="M510" i="15"/>
  <c r="L510" i="15"/>
  <c r="K510" i="15"/>
  <c r="J510" i="15"/>
  <c r="I510" i="15"/>
  <c r="H510" i="15"/>
  <c r="G510" i="15"/>
  <c r="F510" i="15"/>
  <c r="E510" i="15"/>
  <c r="D510" i="15"/>
  <c r="C510" i="15"/>
  <c r="B510" i="15"/>
  <c r="A510" i="15"/>
  <c r="M509" i="15"/>
  <c r="L509" i="15"/>
  <c r="K509" i="15"/>
  <c r="J509" i="15"/>
  <c r="I509" i="15"/>
  <c r="H509" i="15"/>
  <c r="G509" i="15"/>
  <c r="F509" i="15"/>
  <c r="E509" i="15"/>
  <c r="D509" i="15"/>
  <c r="C509" i="15"/>
  <c r="B509" i="15"/>
  <c r="A509" i="15"/>
  <c r="M508" i="15"/>
  <c r="L508" i="15"/>
  <c r="K508" i="15"/>
  <c r="J508" i="15"/>
  <c r="I508" i="15"/>
  <c r="H508" i="15"/>
  <c r="G508" i="15"/>
  <c r="F508" i="15"/>
  <c r="E508" i="15"/>
  <c r="D508" i="15"/>
  <c r="C508" i="15"/>
  <c r="B508" i="15"/>
  <c r="A508" i="15"/>
  <c r="M506" i="15"/>
  <c r="L506" i="15"/>
  <c r="K506" i="15"/>
  <c r="J506" i="15"/>
  <c r="I506" i="15"/>
  <c r="H506" i="15"/>
  <c r="G506" i="15"/>
  <c r="F506" i="15"/>
  <c r="E506" i="15"/>
  <c r="D506" i="15"/>
  <c r="C506" i="15"/>
  <c r="B506" i="15"/>
  <c r="A506" i="15"/>
  <c r="M505" i="15"/>
  <c r="L505" i="15"/>
  <c r="K505" i="15"/>
  <c r="J505" i="15"/>
  <c r="I505" i="15"/>
  <c r="H505" i="15"/>
  <c r="G505" i="15"/>
  <c r="F505" i="15"/>
  <c r="E505" i="15"/>
  <c r="D505" i="15"/>
  <c r="C505" i="15"/>
  <c r="B505" i="15"/>
  <c r="A505" i="15"/>
  <c r="M504" i="15"/>
  <c r="L504" i="15"/>
  <c r="K504" i="15"/>
  <c r="J504" i="15"/>
  <c r="I504" i="15"/>
  <c r="H504" i="15"/>
  <c r="G504" i="15"/>
  <c r="F504" i="15"/>
  <c r="E504" i="15"/>
  <c r="D504" i="15"/>
  <c r="C504" i="15"/>
  <c r="B504" i="15"/>
  <c r="A504" i="15"/>
  <c r="M503" i="15"/>
  <c r="L503" i="15"/>
  <c r="K503" i="15"/>
  <c r="J503" i="15"/>
  <c r="I503" i="15"/>
  <c r="H503" i="15"/>
  <c r="G503" i="15"/>
  <c r="F503" i="15"/>
  <c r="E503" i="15"/>
  <c r="D503" i="15"/>
  <c r="C503" i="15"/>
  <c r="B503" i="15"/>
  <c r="A503" i="15"/>
  <c r="M502" i="15"/>
  <c r="L502" i="15"/>
  <c r="K502" i="15"/>
  <c r="J502" i="15"/>
  <c r="I502" i="15"/>
  <c r="H502" i="15"/>
  <c r="G502" i="15"/>
  <c r="F502" i="15"/>
  <c r="E502" i="15"/>
  <c r="D502" i="15"/>
  <c r="C502" i="15"/>
  <c r="B502" i="15"/>
  <c r="A502" i="15"/>
  <c r="M501" i="15"/>
  <c r="L501" i="15"/>
  <c r="K501" i="15"/>
  <c r="J501" i="15"/>
  <c r="I501" i="15"/>
  <c r="H501" i="15"/>
  <c r="G501" i="15"/>
  <c r="F501" i="15"/>
  <c r="E501" i="15"/>
  <c r="D501" i="15"/>
  <c r="C501" i="15"/>
  <c r="B501" i="15"/>
  <c r="A501" i="15"/>
  <c r="M500" i="15"/>
  <c r="L500" i="15"/>
  <c r="K500" i="15"/>
  <c r="J500" i="15"/>
  <c r="I500" i="15"/>
  <c r="H500" i="15"/>
  <c r="G500" i="15"/>
  <c r="F500" i="15"/>
  <c r="E500" i="15"/>
  <c r="D500" i="15"/>
  <c r="C500" i="15"/>
  <c r="B500" i="15"/>
  <c r="A500" i="15"/>
  <c r="M499" i="15"/>
  <c r="L499" i="15"/>
  <c r="K499" i="15"/>
  <c r="J499" i="15"/>
  <c r="I499" i="15"/>
  <c r="H499" i="15"/>
  <c r="G499" i="15"/>
  <c r="F499" i="15"/>
  <c r="E499" i="15"/>
  <c r="D499" i="15"/>
  <c r="C499" i="15"/>
  <c r="B499" i="15"/>
  <c r="A499" i="15"/>
  <c r="M498" i="15"/>
  <c r="L498" i="15"/>
  <c r="K498" i="15"/>
  <c r="J498" i="15"/>
  <c r="I498" i="15"/>
  <c r="H498" i="15"/>
  <c r="G498" i="15"/>
  <c r="F498" i="15"/>
  <c r="E498" i="15"/>
  <c r="D498" i="15"/>
  <c r="C498" i="15"/>
  <c r="B498" i="15"/>
  <c r="A498" i="15"/>
  <c r="M497" i="15"/>
  <c r="L497" i="15"/>
  <c r="K497" i="15"/>
  <c r="J497" i="15"/>
  <c r="I497" i="15"/>
  <c r="H497" i="15"/>
  <c r="G497" i="15"/>
  <c r="F497" i="15"/>
  <c r="E497" i="15"/>
  <c r="D497" i="15"/>
  <c r="C497" i="15"/>
  <c r="B497" i="15"/>
  <c r="A497" i="15"/>
  <c r="M496" i="15"/>
  <c r="L496" i="15"/>
  <c r="K496" i="15"/>
  <c r="J496" i="15"/>
  <c r="I496" i="15"/>
  <c r="H496" i="15"/>
  <c r="G496" i="15"/>
  <c r="F496" i="15"/>
  <c r="E496" i="15"/>
  <c r="D496" i="15"/>
  <c r="C496" i="15"/>
  <c r="B496" i="15"/>
  <c r="A496" i="15"/>
  <c r="M495" i="15"/>
  <c r="L495" i="15"/>
  <c r="K495" i="15"/>
  <c r="J495" i="15"/>
  <c r="I495" i="15"/>
  <c r="H495" i="15"/>
  <c r="G495" i="15"/>
  <c r="F495" i="15"/>
  <c r="E495" i="15"/>
  <c r="D495" i="15"/>
  <c r="C495" i="15"/>
  <c r="B495" i="15"/>
  <c r="A495" i="15"/>
  <c r="M494" i="15"/>
  <c r="L494" i="15"/>
  <c r="K494" i="15"/>
  <c r="J494" i="15"/>
  <c r="I494" i="15"/>
  <c r="H494" i="15"/>
  <c r="G494" i="15"/>
  <c r="F494" i="15"/>
  <c r="E494" i="15"/>
  <c r="D494" i="15"/>
  <c r="C494" i="15"/>
  <c r="B494" i="15"/>
  <c r="A494" i="15"/>
  <c r="M493" i="15"/>
  <c r="L493" i="15"/>
  <c r="K493" i="15"/>
  <c r="J493" i="15"/>
  <c r="I493" i="15"/>
  <c r="H493" i="15"/>
  <c r="G493" i="15"/>
  <c r="F493" i="15"/>
  <c r="E493" i="15"/>
  <c r="D493" i="15"/>
  <c r="C493" i="15"/>
  <c r="B493" i="15"/>
  <c r="A493" i="15"/>
  <c r="M492" i="15"/>
  <c r="L492" i="15"/>
  <c r="K492" i="15"/>
  <c r="J492" i="15"/>
  <c r="I492" i="15"/>
  <c r="H492" i="15"/>
  <c r="G492" i="15"/>
  <c r="F492" i="15"/>
  <c r="E492" i="15"/>
  <c r="D492" i="15"/>
  <c r="C492" i="15"/>
  <c r="B492" i="15"/>
  <c r="A492" i="15"/>
  <c r="M491" i="15"/>
  <c r="L491" i="15"/>
  <c r="K491" i="15"/>
  <c r="J491" i="15"/>
  <c r="I491" i="15"/>
  <c r="H491" i="15"/>
  <c r="G491" i="15"/>
  <c r="F491" i="15"/>
  <c r="E491" i="15"/>
  <c r="D491" i="15"/>
  <c r="C491" i="15"/>
  <c r="B491" i="15"/>
  <c r="A491" i="15"/>
  <c r="M490" i="15"/>
  <c r="L490" i="15"/>
  <c r="K490" i="15"/>
  <c r="J490" i="15"/>
  <c r="I490" i="15"/>
  <c r="H490" i="15"/>
  <c r="G490" i="15"/>
  <c r="F490" i="15"/>
  <c r="E490" i="15"/>
  <c r="D490" i="15"/>
  <c r="C490" i="15"/>
  <c r="B490" i="15"/>
  <c r="A490" i="15"/>
  <c r="M489" i="15"/>
  <c r="L489" i="15"/>
  <c r="K489" i="15"/>
  <c r="J489" i="15"/>
  <c r="I489" i="15"/>
  <c r="H489" i="15"/>
  <c r="G489" i="15"/>
  <c r="F489" i="15"/>
  <c r="E489" i="15"/>
  <c r="D489" i="15"/>
  <c r="C489" i="15"/>
  <c r="B489" i="15"/>
  <c r="A489" i="15"/>
  <c r="M488" i="15"/>
  <c r="L488" i="15"/>
  <c r="K488" i="15"/>
  <c r="J488" i="15"/>
  <c r="I488" i="15"/>
  <c r="H488" i="15"/>
  <c r="G488" i="15"/>
  <c r="F488" i="15"/>
  <c r="E488" i="15"/>
  <c r="D488" i="15"/>
  <c r="C488" i="15"/>
  <c r="B488" i="15"/>
  <c r="A488" i="15"/>
  <c r="M487" i="15"/>
  <c r="L487" i="15"/>
  <c r="K487" i="15"/>
  <c r="J487" i="15"/>
  <c r="I487" i="15"/>
  <c r="H487" i="15"/>
  <c r="G487" i="15"/>
  <c r="F487" i="15"/>
  <c r="E487" i="15"/>
  <c r="D487" i="15"/>
  <c r="C487" i="15"/>
  <c r="B487" i="15"/>
  <c r="A487" i="15"/>
  <c r="M486" i="15"/>
  <c r="L486" i="15"/>
  <c r="K486" i="15"/>
  <c r="J486" i="15"/>
  <c r="I486" i="15"/>
  <c r="H486" i="15"/>
  <c r="G486" i="15"/>
  <c r="F486" i="15"/>
  <c r="E486" i="15"/>
  <c r="D486" i="15"/>
  <c r="C486" i="15"/>
  <c r="B486" i="15"/>
  <c r="A486" i="15"/>
  <c r="M485" i="15"/>
  <c r="L485" i="15"/>
  <c r="K485" i="15"/>
  <c r="J485" i="15"/>
  <c r="I485" i="15"/>
  <c r="H485" i="15"/>
  <c r="G485" i="15"/>
  <c r="F485" i="15"/>
  <c r="E485" i="15"/>
  <c r="D485" i="15"/>
  <c r="C485" i="15"/>
  <c r="B485" i="15"/>
  <c r="A485" i="15"/>
  <c r="M484" i="15"/>
  <c r="L484" i="15"/>
  <c r="K484" i="15"/>
  <c r="J484" i="15"/>
  <c r="I484" i="15"/>
  <c r="H484" i="15"/>
  <c r="G484" i="15"/>
  <c r="F484" i="15"/>
  <c r="E484" i="15"/>
  <c r="D484" i="15"/>
  <c r="C484" i="15"/>
  <c r="B484" i="15"/>
  <c r="A484" i="15"/>
  <c r="M483" i="15"/>
  <c r="L483" i="15"/>
  <c r="K483" i="15"/>
  <c r="J483" i="15"/>
  <c r="I483" i="15"/>
  <c r="H483" i="15"/>
  <c r="G483" i="15"/>
  <c r="F483" i="15"/>
  <c r="E483" i="15"/>
  <c r="D483" i="15"/>
  <c r="C483" i="15"/>
  <c r="B483" i="15"/>
  <c r="A483" i="15"/>
  <c r="M482" i="15"/>
  <c r="L482" i="15"/>
  <c r="K482" i="15"/>
  <c r="J482" i="15"/>
  <c r="I482" i="15"/>
  <c r="H482" i="15"/>
  <c r="G482" i="15"/>
  <c r="F482" i="15"/>
  <c r="E482" i="15"/>
  <c r="D482" i="15"/>
  <c r="C482" i="15"/>
  <c r="B482" i="15"/>
  <c r="A482" i="15"/>
  <c r="M481" i="15"/>
  <c r="L481" i="15"/>
  <c r="K481" i="15"/>
  <c r="J481" i="15"/>
  <c r="I481" i="15"/>
  <c r="H481" i="15"/>
  <c r="G481" i="15"/>
  <c r="F481" i="15"/>
  <c r="E481" i="15"/>
  <c r="D481" i="15"/>
  <c r="C481" i="15"/>
  <c r="B481" i="15"/>
  <c r="A481" i="15"/>
  <c r="M480" i="15"/>
  <c r="L480" i="15"/>
  <c r="K480" i="15"/>
  <c r="J480" i="15"/>
  <c r="I480" i="15"/>
  <c r="H480" i="15"/>
  <c r="G480" i="15"/>
  <c r="F480" i="15"/>
  <c r="E480" i="15"/>
  <c r="D480" i="15"/>
  <c r="C480" i="15"/>
  <c r="B480" i="15"/>
  <c r="A480" i="15"/>
  <c r="M479" i="15"/>
  <c r="L479" i="15"/>
  <c r="K479" i="15"/>
  <c r="J479" i="15"/>
  <c r="I479" i="15"/>
  <c r="H479" i="15"/>
  <c r="G479" i="15"/>
  <c r="F479" i="15"/>
  <c r="E479" i="15"/>
  <c r="D479" i="15"/>
  <c r="C479" i="15"/>
  <c r="B479" i="15"/>
  <c r="A479" i="15"/>
  <c r="M478" i="15"/>
  <c r="L478" i="15"/>
  <c r="K478" i="15"/>
  <c r="J478" i="15"/>
  <c r="I478" i="15"/>
  <c r="H478" i="15"/>
  <c r="G478" i="15"/>
  <c r="F478" i="15"/>
  <c r="E478" i="15"/>
  <c r="D478" i="15"/>
  <c r="C478" i="15"/>
  <c r="B478" i="15"/>
  <c r="A478" i="15"/>
  <c r="M477" i="15"/>
  <c r="L477" i="15"/>
  <c r="K477" i="15"/>
  <c r="J477" i="15"/>
  <c r="I477" i="15"/>
  <c r="H477" i="15"/>
  <c r="G477" i="15"/>
  <c r="F477" i="15"/>
  <c r="E477" i="15"/>
  <c r="D477" i="15"/>
  <c r="C477" i="15"/>
  <c r="B477" i="15"/>
  <c r="A477" i="15"/>
  <c r="M476" i="15"/>
  <c r="L476" i="15"/>
  <c r="K476" i="15"/>
  <c r="J476" i="15"/>
  <c r="I476" i="15"/>
  <c r="H476" i="15"/>
  <c r="G476" i="15"/>
  <c r="F476" i="15"/>
  <c r="E476" i="15"/>
  <c r="D476" i="15"/>
  <c r="C476" i="15"/>
  <c r="B476" i="15"/>
  <c r="A476" i="15"/>
  <c r="M475" i="15"/>
  <c r="L475" i="15"/>
  <c r="K475" i="15"/>
  <c r="J475" i="15"/>
  <c r="I475" i="15"/>
  <c r="H475" i="15"/>
  <c r="G475" i="15"/>
  <c r="F475" i="15"/>
  <c r="E475" i="15"/>
  <c r="D475" i="15"/>
  <c r="C475" i="15"/>
  <c r="B475" i="15"/>
  <c r="A475" i="15"/>
  <c r="M474" i="15"/>
  <c r="L474" i="15"/>
  <c r="K474" i="15"/>
  <c r="J474" i="15"/>
  <c r="I474" i="15"/>
  <c r="H474" i="15"/>
  <c r="G474" i="15"/>
  <c r="F474" i="15"/>
  <c r="E474" i="15"/>
  <c r="D474" i="15"/>
  <c r="C474" i="15"/>
  <c r="B474" i="15"/>
  <c r="A474" i="15"/>
  <c r="M473" i="15"/>
  <c r="L473" i="15"/>
  <c r="K473" i="15"/>
  <c r="J473" i="15"/>
  <c r="I473" i="15"/>
  <c r="H473" i="15"/>
  <c r="G473" i="15"/>
  <c r="F473" i="15"/>
  <c r="E473" i="15"/>
  <c r="D473" i="15"/>
  <c r="C473" i="15"/>
  <c r="B473" i="15"/>
  <c r="A473" i="15"/>
  <c r="M472" i="15"/>
  <c r="L472" i="15"/>
  <c r="K472" i="15"/>
  <c r="J472" i="15"/>
  <c r="I472" i="15"/>
  <c r="H472" i="15"/>
  <c r="G472" i="15"/>
  <c r="F472" i="15"/>
  <c r="E472" i="15"/>
  <c r="D472" i="15"/>
  <c r="C472" i="15"/>
  <c r="B472" i="15"/>
  <c r="A472" i="15"/>
  <c r="M471" i="15"/>
  <c r="L471" i="15"/>
  <c r="K471" i="15"/>
  <c r="J471" i="15"/>
  <c r="I471" i="15"/>
  <c r="H471" i="15"/>
  <c r="G471" i="15"/>
  <c r="F471" i="15"/>
  <c r="E471" i="15"/>
  <c r="D471" i="15"/>
  <c r="C471" i="15"/>
  <c r="B471" i="15"/>
  <c r="A471" i="15"/>
  <c r="M470" i="15"/>
  <c r="L470" i="15"/>
  <c r="K470" i="15"/>
  <c r="J470" i="15"/>
  <c r="I470" i="15"/>
  <c r="H470" i="15"/>
  <c r="G470" i="15"/>
  <c r="F470" i="15"/>
  <c r="E470" i="15"/>
  <c r="D470" i="15"/>
  <c r="C470" i="15"/>
  <c r="B470" i="15"/>
  <c r="A470" i="15"/>
  <c r="M468" i="15"/>
  <c r="L468" i="15"/>
  <c r="K468" i="15"/>
  <c r="J468" i="15"/>
  <c r="I468" i="15"/>
  <c r="H468" i="15"/>
  <c r="G468" i="15"/>
  <c r="F468" i="15"/>
  <c r="E468" i="15"/>
  <c r="D468" i="15"/>
  <c r="C468" i="15"/>
  <c r="B468" i="15"/>
  <c r="A468" i="15"/>
  <c r="M467" i="15"/>
  <c r="L467" i="15"/>
  <c r="K467" i="15"/>
  <c r="J467" i="15"/>
  <c r="I467" i="15"/>
  <c r="H467" i="15"/>
  <c r="G467" i="15"/>
  <c r="F467" i="15"/>
  <c r="E467" i="15"/>
  <c r="D467" i="15"/>
  <c r="C467" i="15"/>
  <c r="B467" i="15"/>
  <c r="A467" i="15"/>
  <c r="M466" i="15"/>
  <c r="L466" i="15"/>
  <c r="K466" i="15"/>
  <c r="J466" i="15"/>
  <c r="I466" i="15"/>
  <c r="H466" i="15"/>
  <c r="G466" i="15"/>
  <c r="F466" i="15"/>
  <c r="E466" i="15"/>
  <c r="D466" i="15"/>
  <c r="C466" i="15"/>
  <c r="B466" i="15"/>
  <c r="A466" i="15"/>
  <c r="M465" i="15"/>
  <c r="L465" i="15"/>
  <c r="K465" i="15"/>
  <c r="J465" i="15"/>
  <c r="I465" i="15"/>
  <c r="H465" i="15"/>
  <c r="G465" i="15"/>
  <c r="F465" i="15"/>
  <c r="E465" i="15"/>
  <c r="D465" i="15"/>
  <c r="C465" i="15"/>
  <c r="B465" i="15"/>
  <c r="A465" i="15"/>
  <c r="M464" i="15"/>
  <c r="L464" i="15"/>
  <c r="K464" i="15"/>
  <c r="J464" i="15"/>
  <c r="I464" i="15"/>
  <c r="H464" i="15"/>
  <c r="G464" i="15"/>
  <c r="F464" i="15"/>
  <c r="E464" i="15"/>
  <c r="D464" i="15"/>
  <c r="C464" i="15"/>
  <c r="B464" i="15"/>
  <c r="A464" i="15"/>
  <c r="M463" i="15"/>
  <c r="L463" i="15"/>
  <c r="K463" i="15"/>
  <c r="J463" i="15"/>
  <c r="I463" i="15"/>
  <c r="H463" i="15"/>
  <c r="G463" i="15"/>
  <c r="F463" i="15"/>
  <c r="E463" i="15"/>
  <c r="D463" i="15"/>
  <c r="C463" i="15"/>
  <c r="B463" i="15"/>
  <c r="A463" i="15"/>
  <c r="M462" i="15"/>
  <c r="L462" i="15"/>
  <c r="K462" i="15"/>
  <c r="J462" i="15"/>
  <c r="I462" i="15"/>
  <c r="H462" i="15"/>
  <c r="G462" i="15"/>
  <c r="F462" i="15"/>
  <c r="E462" i="15"/>
  <c r="D462" i="15"/>
  <c r="C462" i="15"/>
  <c r="B462" i="15"/>
  <c r="A462" i="15"/>
  <c r="M461" i="15"/>
  <c r="L461" i="15"/>
  <c r="K461" i="15"/>
  <c r="J461" i="15"/>
  <c r="I461" i="15"/>
  <c r="H461" i="15"/>
  <c r="G461" i="15"/>
  <c r="F461" i="15"/>
  <c r="E461" i="15"/>
  <c r="D461" i="15"/>
  <c r="C461" i="15"/>
  <c r="B461" i="15"/>
  <c r="A461" i="15"/>
  <c r="M460" i="15"/>
  <c r="L460" i="15"/>
  <c r="K460" i="15"/>
  <c r="J460" i="15"/>
  <c r="I460" i="15"/>
  <c r="H460" i="15"/>
  <c r="G460" i="15"/>
  <c r="F460" i="15"/>
  <c r="E460" i="15"/>
  <c r="D460" i="15"/>
  <c r="C460" i="15"/>
  <c r="B460" i="15"/>
  <c r="A460" i="15"/>
  <c r="M459" i="15"/>
  <c r="L459" i="15"/>
  <c r="K459" i="15"/>
  <c r="J459" i="15"/>
  <c r="I459" i="15"/>
  <c r="H459" i="15"/>
  <c r="G459" i="15"/>
  <c r="F459" i="15"/>
  <c r="E459" i="15"/>
  <c r="D459" i="15"/>
  <c r="C459" i="15"/>
  <c r="B459" i="15"/>
  <c r="A459" i="15"/>
  <c r="M458" i="15"/>
  <c r="L458" i="15"/>
  <c r="K458" i="15"/>
  <c r="J458" i="15"/>
  <c r="I458" i="15"/>
  <c r="H458" i="15"/>
  <c r="G458" i="15"/>
  <c r="F458" i="15"/>
  <c r="E458" i="15"/>
  <c r="D458" i="15"/>
  <c r="C458" i="15"/>
  <c r="B458" i="15"/>
  <c r="A458" i="15"/>
  <c r="M457" i="15"/>
  <c r="L457" i="15"/>
  <c r="K457" i="15"/>
  <c r="J457" i="15"/>
  <c r="I457" i="15"/>
  <c r="H457" i="15"/>
  <c r="G457" i="15"/>
  <c r="F457" i="15"/>
  <c r="E457" i="15"/>
  <c r="D457" i="15"/>
  <c r="C457" i="15"/>
  <c r="B457" i="15"/>
  <c r="A457" i="15"/>
  <c r="M456" i="15"/>
  <c r="L456" i="15"/>
  <c r="K456" i="15"/>
  <c r="J456" i="15"/>
  <c r="I456" i="15"/>
  <c r="H456" i="15"/>
  <c r="G456" i="15"/>
  <c r="F456" i="15"/>
  <c r="E456" i="15"/>
  <c r="D456" i="15"/>
  <c r="C456" i="15"/>
  <c r="B456" i="15"/>
  <c r="A456" i="15"/>
  <c r="M455" i="15"/>
  <c r="L455" i="15"/>
  <c r="K455" i="15"/>
  <c r="J455" i="15"/>
  <c r="I455" i="15"/>
  <c r="H455" i="15"/>
  <c r="G455" i="15"/>
  <c r="F455" i="15"/>
  <c r="E455" i="15"/>
  <c r="D455" i="15"/>
  <c r="C455" i="15"/>
  <c r="B455" i="15"/>
  <c r="A455" i="15"/>
  <c r="M454" i="15"/>
  <c r="L454" i="15"/>
  <c r="K454" i="15"/>
  <c r="J454" i="15"/>
  <c r="I454" i="15"/>
  <c r="H454" i="15"/>
  <c r="G454" i="15"/>
  <c r="F454" i="15"/>
  <c r="E454" i="15"/>
  <c r="D454" i="15"/>
  <c r="C454" i="15"/>
  <c r="B454" i="15"/>
  <c r="A454" i="15"/>
  <c r="M453" i="15"/>
  <c r="L453" i="15"/>
  <c r="K453" i="15"/>
  <c r="J453" i="15"/>
  <c r="I453" i="15"/>
  <c r="H453" i="15"/>
  <c r="G453" i="15"/>
  <c r="F453" i="15"/>
  <c r="E453" i="15"/>
  <c r="D453" i="15"/>
  <c r="C453" i="15"/>
  <c r="B453" i="15"/>
  <c r="A453" i="15"/>
  <c r="M452" i="15"/>
  <c r="L452" i="15"/>
  <c r="K452" i="15"/>
  <c r="J452" i="15"/>
  <c r="I452" i="15"/>
  <c r="H452" i="15"/>
  <c r="G452" i="15"/>
  <c r="F452" i="15"/>
  <c r="E452" i="15"/>
  <c r="D452" i="15"/>
  <c r="C452" i="15"/>
  <c r="B452" i="15"/>
  <c r="A452" i="15"/>
  <c r="M451" i="15"/>
  <c r="L451" i="15"/>
  <c r="K451" i="15"/>
  <c r="J451" i="15"/>
  <c r="I451" i="15"/>
  <c r="H451" i="15"/>
  <c r="G451" i="15"/>
  <c r="F451" i="15"/>
  <c r="E451" i="15"/>
  <c r="D451" i="15"/>
  <c r="C451" i="15"/>
  <c r="B451" i="15"/>
  <c r="A451" i="15"/>
  <c r="M450" i="15"/>
  <c r="L450" i="15"/>
  <c r="K450" i="15"/>
  <c r="J450" i="15"/>
  <c r="I450" i="15"/>
  <c r="H450" i="15"/>
  <c r="G450" i="15"/>
  <c r="F450" i="15"/>
  <c r="E450" i="15"/>
  <c r="D450" i="15"/>
  <c r="C450" i="15"/>
  <c r="B450" i="15"/>
  <c r="A450" i="15"/>
  <c r="M449" i="15"/>
  <c r="L449" i="15"/>
  <c r="K449" i="15"/>
  <c r="J449" i="15"/>
  <c r="I449" i="15"/>
  <c r="H449" i="15"/>
  <c r="G449" i="15"/>
  <c r="F449" i="15"/>
  <c r="E449" i="15"/>
  <c r="D449" i="15"/>
  <c r="C449" i="15"/>
  <c r="B449" i="15"/>
  <c r="A449" i="15"/>
  <c r="M448" i="15"/>
  <c r="L448" i="15"/>
  <c r="K448" i="15"/>
  <c r="J448" i="15"/>
  <c r="I448" i="15"/>
  <c r="H448" i="15"/>
  <c r="G448" i="15"/>
  <c r="F448" i="15"/>
  <c r="E448" i="15"/>
  <c r="D448" i="15"/>
  <c r="C448" i="15"/>
  <c r="B448" i="15"/>
  <c r="A448" i="15"/>
  <c r="M447" i="15"/>
  <c r="L447" i="15"/>
  <c r="K447" i="15"/>
  <c r="J447" i="15"/>
  <c r="I447" i="15"/>
  <c r="H447" i="15"/>
  <c r="G447" i="15"/>
  <c r="F447" i="15"/>
  <c r="E447" i="15"/>
  <c r="D447" i="15"/>
  <c r="C447" i="15"/>
  <c r="B447" i="15"/>
  <c r="A447" i="15"/>
  <c r="M446" i="15"/>
  <c r="L446" i="15"/>
  <c r="K446" i="15"/>
  <c r="J446" i="15"/>
  <c r="I446" i="15"/>
  <c r="H446" i="15"/>
  <c r="G446" i="15"/>
  <c r="F446" i="15"/>
  <c r="E446" i="15"/>
  <c r="D446" i="15"/>
  <c r="C446" i="15"/>
  <c r="B446" i="15"/>
  <c r="A446" i="15"/>
  <c r="M445" i="15"/>
  <c r="L445" i="15"/>
  <c r="K445" i="15"/>
  <c r="J445" i="15"/>
  <c r="I445" i="15"/>
  <c r="H445" i="15"/>
  <c r="G445" i="15"/>
  <c r="F445" i="15"/>
  <c r="E445" i="15"/>
  <c r="D445" i="15"/>
  <c r="C445" i="15"/>
  <c r="B445" i="15"/>
  <c r="A445" i="15"/>
  <c r="M444" i="15"/>
  <c r="L444" i="15"/>
  <c r="K444" i="15"/>
  <c r="J444" i="15"/>
  <c r="I444" i="15"/>
  <c r="H444" i="15"/>
  <c r="G444" i="15"/>
  <c r="F444" i="15"/>
  <c r="E444" i="15"/>
  <c r="D444" i="15"/>
  <c r="C444" i="15"/>
  <c r="B444" i="15"/>
  <c r="A444" i="15"/>
  <c r="M443" i="15"/>
  <c r="L443" i="15"/>
  <c r="K443" i="15"/>
  <c r="J443" i="15"/>
  <c r="I443" i="15"/>
  <c r="H443" i="15"/>
  <c r="G443" i="15"/>
  <c r="F443" i="15"/>
  <c r="E443" i="15"/>
  <c r="D443" i="15"/>
  <c r="C443" i="15"/>
  <c r="B443" i="15"/>
  <c r="A443" i="15"/>
  <c r="M442" i="15"/>
  <c r="L442" i="15"/>
  <c r="K442" i="15"/>
  <c r="J442" i="15"/>
  <c r="I442" i="15"/>
  <c r="H442" i="15"/>
  <c r="G442" i="15"/>
  <c r="F442" i="15"/>
  <c r="E442" i="15"/>
  <c r="D442" i="15"/>
  <c r="C442" i="15"/>
  <c r="B442" i="15"/>
  <c r="A442" i="15"/>
  <c r="M441" i="15"/>
  <c r="L441" i="15"/>
  <c r="K441" i="15"/>
  <c r="J441" i="15"/>
  <c r="I441" i="15"/>
  <c r="H441" i="15"/>
  <c r="G441" i="15"/>
  <c r="F441" i="15"/>
  <c r="E441" i="15"/>
  <c r="D441" i="15"/>
  <c r="C441" i="15"/>
  <c r="B441" i="15"/>
  <c r="A441" i="15"/>
  <c r="M440" i="15"/>
  <c r="L440" i="15"/>
  <c r="K440" i="15"/>
  <c r="J440" i="15"/>
  <c r="I440" i="15"/>
  <c r="H440" i="15"/>
  <c r="G440" i="15"/>
  <c r="F440" i="15"/>
  <c r="E440" i="15"/>
  <c r="D440" i="15"/>
  <c r="C440" i="15"/>
  <c r="B440" i="15"/>
  <c r="A440" i="15"/>
  <c r="M439" i="15"/>
  <c r="L439" i="15"/>
  <c r="K439" i="15"/>
  <c r="J439" i="15"/>
  <c r="I439" i="15"/>
  <c r="H439" i="15"/>
  <c r="G439" i="15"/>
  <c r="F439" i="15"/>
  <c r="E439" i="15"/>
  <c r="D439" i="15"/>
  <c r="C439" i="15"/>
  <c r="B439" i="15"/>
  <c r="A439" i="15"/>
  <c r="M438" i="15"/>
  <c r="L438" i="15"/>
  <c r="K438" i="15"/>
  <c r="J438" i="15"/>
  <c r="I438" i="15"/>
  <c r="H438" i="15"/>
  <c r="G438" i="15"/>
  <c r="F438" i="15"/>
  <c r="E438" i="15"/>
  <c r="D438" i="15"/>
  <c r="C438" i="15"/>
  <c r="B438" i="15"/>
  <c r="A438" i="15"/>
  <c r="M437" i="15"/>
  <c r="L437" i="15"/>
  <c r="K437" i="15"/>
  <c r="J437" i="15"/>
  <c r="I437" i="15"/>
  <c r="H437" i="15"/>
  <c r="G437" i="15"/>
  <c r="F437" i="15"/>
  <c r="E437" i="15"/>
  <c r="D437" i="15"/>
  <c r="C437" i="15"/>
  <c r="B437" i="15"/>
  <c r="A437" i="15"/>
  <c r="M436" i="15"/>
  <c r="L436" i="15"/>
  <c r="K436" i="15"/>
  <c r="J436" i="15"/>
  <c r="I436" i="15"/>
  <c r="H436" i="15"/>
  <c r="G436" i="15"/>
  <c r="F436" i="15"/>
  <c r="E436" i="15"/>
  <c r="D436" i="15"/>
  <c r="C436" i="15"/>
  <c r="B436" i="15"/>
  <c r="A436" i="15"/>
  <c r="M435" i="15"/>
  <c r="L435" i="15"/>
  <c r="K435" i="15"/>
  <c r="J435" i="15"/>
  <c r="I435" i="15"/>
  <c r="H435" i="15"/>
  <c r="G435" i="15"/>
  <c r="F435" i="15"/>
  <c r="E435" i="15"/>
  <c r="D435" i="15"/>
  <c r="C435" i="15"/>
  <c r="B435" i="15"/>
  <c r="A435" i="15"/>
  <c r="M434" i="15"/>
  <c r="L434" i="15"/>
  <c r="K434" i="15"/>
  <c r="J434" i="15"/>
  <c r="I434" i="15"/>
  <c r="H434" i="15"/>
  <c r="G434" i="15"/>
  <c r="F434" i="15"/>
  <c r="E434" i="15"/>
  <c r="D434" i="15"/>
  <c r="C434" i="15"/>
  <c r="B434" i="15"/>
  <c r="A434" i="15"/>
  <c r="M433" i="15"/>
  <c r="L433" i="15"/>
  <c r="K433" i="15"/>
  <c r="J433" i="15"/>
  <c r="I433" i="15"/>
  <c r="H433" i="15"/>
  <c r="G433" i="15"/>
  <c r="F433" i="15"/>
  <c r="E433" i="15"/>
  <c r="D433" i="15"/>
  <c r="C433" i="15"/>
  <c r="B433" i="15"/>
  <c r="A433" i="15"/>
  <c r="M432" i="15"/>
  <c r="L432" i="15"/>
  <c r="K432" i="15"/>
  <c r="J432" i="15"/>
  <c r="I432" i="15"/>
  <c r="H432" i="15"/>
  <c r="G432" i="15"/>
  <c r="F432" i="15"/>
  <c r="E432" i="15"/>
  <c r="D432" i="15"/>
  <c r="C432" i="15"/>
  <c r="B432" i="15"/>
  <c r="A432" i="15"/>
  <c r="M431" i="15"/>
  <c r="L431" i="15"/>
  <c r="K431" i="15"/>
  <c r="J431" i="15"/>
  <c r="I431" i="15"/>
  <c r="H431" i="15"/>
  <c r="G431" i="15"/>
  <c r="F431" i="15"/>
  <c r="E431" i="15"/>
  <c r="D431" i="15"/>
  <c r="C431" i="15"/>
  <c r="B431" i="15"/>
  <c r="A431" i="15"/>
  <c r="M430" i="15"/>
  <c r="L430" i="15"/>
  <c r="K430" i="15"/>
  <c r="J430" i="15"/>
  <c r="I430" i="15"/>
  <c r="H430" i="15"/>
  <c r="G430" i="15"/>
  <c r="F430" i="15"/>
  <c r="E430" i="15"/>
  <c r="D430" i="15"/>
  <c r="C430" i="15"/>
  <c r="B430" i="15"/>
  <c r="A430" i="15"/>
  <c r="M428" i="15"/>
  <c r="L428" i="15"/>
  <c r="K428" i="15"/>
  <c r="J428" i="15"/>
  <c r="I428" i="15"/>
  <c r="H428" i="15"/>
  <c r="G428" i="15"/>
  <c r="F428" i="15"/>
  <c r="E428" i="15"/>
  <c r="D428" i="15"/>
  <c r="C428" i="15"/>
  <c r="B428" i="15"/>
  <c r="A428" i="15"/>
  <c r="M427" i="15"/>
  <c r="L427" i="15"/>
  <c r="K427" i="15"/>
  <c r="J427" i="15"/>
  <c r="I427" i="15"/>
  <c r="H427" i="15"/>
  <c r="G427" i="15"/>
  <c r="F427" i="15"/>
  <c r="E427" i="15"/>
  <c r="D427" i="15"/>
  <c r="C427" i="15"/>
  <c r="B427" i="15"/>
  <c r="A427" i="15"/>
  <c r="M426" i="15"/>
  <c r="L426" i="15"/>
  <c r="K426" i="15"/>
  <c r="J426" i="15"/>
  <c r="I426" i="15"/>
  <c r="H426" i="15"/>
  <c r="G426" i="15"/>
  <c r="F426" i="15"/>
  <c r="E426" i="15"/>
  <c r="D426" i="15"/>
  <c r="C426" i="15"/>
  <c r="B426" i="15"/>
  <c r="A426" i="15"/>
  <c r="M425" i="15"/>
  <c r="L425" i="15"/>
  <c r="K425" i="15"/>
  <c r="J425" i="15"/>
  <c r="I425" i="15"/>
  <c r="H425" i="15"/>
  <c r="G425" i="15"/>
  <c r="F425" i="15"/>
  <c r="E425" i="15"/>
  <c r="D425" i="15"/>
  <c r="C425" i="15"/>
  <c r="B425" i="15"/>
  <c r="A425" i="15"/>
  <c r="M424" i="15"/>
  <c r="L424" i="15"/>
  <c r="K424" i="15"/>
  <c r="J424" i="15"/>
  <c r="I424" i="15"/>
  <c r="H424" i="15"/>
  <c r="G424" i="15"/>
  <c r="F424" i="15"/>
  <c r="E424" i="15"/>
  <c r="D424" i="15"/>
  <c r="C424" i="15"/>
  <c r="B424" i="15"/>
  <c r="A424" i="15"/>
  <c r="M423" i="15"/>
  <c r="L423" i="15"/>
  <c r="K423" i="15"/>
  <c r="J423" i="15"/>
  <c r="I423" i="15"/>
  <c r="H423" i="15"/>
  <c r="G423" i="15"/>
  <c r="F423" i="15"/>
  <c r="E423" i="15"/>
  <c r="D423" i="15"/>
  <c r="C423" i="15"/>
  <c r="B423" i="15"/>
  <c r="A423" i="15"/>
  <c r="M422" i="15"/>
  <c r="L422" i="15"/>
  <c r="K422" i="15"/>
  <c r="J422" i="15"/>
  <c r="I422" i="15"/>
  <c r="H422" i="15"/>
  <c r="G422" i="15"/>
  <c r="F422" i="15"/>
  <c r="E422" i="15"/>
  <c r="D422" i="15"/>
  <c r="C422" i="15"/>
  <c r="B422" i="15"/>
  <c r="A422" i="15"/>
  <c r="M421" i="15"/>
  <c r="L421" i="15"/>
  <c r="K421" i="15"/>
  <c r="J421" i="15"/>
  <c r="I421" i="15"/>
  <c r="H421" i="15"/>
  <c r="G421" i="15"/>
  <c r="F421" i="15"/>
  <c r="E421" i="15"/>
  <c r="D421" i="15"/>
  <c r="C421" i="15"/>
  <c r="B421" i="15"/>
  <c r="A421" i="15"/>
  <c r="M420" i="15"/>
  <c r="L420" i="15"/>
  <c r="K420" i="15"/>
  <c r="J420" i="15"/>
  <c r="I420" i="15"/>
  <c r="H420" i="15"/>
  <c r="G420" i="15"/>
  <c r="F420" i="15"/>
  <c r="E420" i="15"/>
  <c r="D420" i="15"/>
  <c r="C420" i="15"/>
  <c r="B420" i="15"/>
  <c r="A420" i="15"/>
  <c r="M419" i="15"/>
  <c r="L419" i="15"/>
  <c r="K419" i="15"/>
  <c r="J419" i="15"/>
  <c r="I419" i="15"/>
  <c r="H419" i="15"/>
  <c r="G419" i="15"/>
  <c r="F419" i="15"/>
  <c r="E419" i="15"/>
  <c r="D419" i="15"/>
  <c r="C419" i="15"/>
  <c r="B419" i="15"/>
  <c r="A419" i="15"/>
  <c r="M418" i="15"/>
  <c r="L418" i="15"/>
  <c r="K418" i="15"/>
  <c r="J418" i="15"/>
  <c r="I418" i="15"/>
  <c r="H418" i="15"/>
  <c r="G418" i="15"/>
  <c r="F418" i="15"/>
  <c r="E418" i="15"/>
  <c r="D418" i="15"/>
  <c r="C418" i="15"/>
  <c r="B418" i="15"/>
  <c r="A418" i="15"/>
  <c r="M417" i="15"/>
  <c r="L417" i="15"/>
  <c r="K417" i="15"/>
  <c r="J417" i="15"/>
  <c r="I417" i="15"/>
  <c r="H417" i="15"/>
  <c r="G417" i="15"/>
  <c r="F417" i="15"/>
  <c r="E417" i="15"/>
  <c r="D417" i="15"/>
  <c r="C417" i="15"/>
  <c r="B417" i="15"/>
  <c r="A417" i="15"/>
  <c r="M416" i="15"/>
  <c r="L416" i="15"/>
  <c r="K416" i="15"/>
  <c r="J416" i="15"/>
  <c r="I416" i="15"/>
  <c r="H416" i="15"/>
  <c r="G416" i="15"/>
  <c r="F416" i="15"/>
  <c r="E416" i="15"/>
  <c r="D416" i="15"/>
  <c r="C416" i="15"/>
  <c r="B416" i="15"/>
  <c r="A416" i="15"/>
  <c r="M415" i="15"/>
  <c r="L415" i="15"/>
  <c r="K415" i="15"/>
  <c r="J415" i="15"/>
  <c r="I415" i="15"/>
  <c r="H415" i="15"/>
  <c r="G415" i="15"/>
  <c r="F415" i="15"/>
  <c r="E415" i="15"/>
  <c r="D415" i="15"/>
  <c r="C415" i="15"/>
  <c r="B415" i="15"/>
  <c r="A415" i="15"/>
  <c r="M414" i="15"/>
  <c r="L414" i="15"/>
  <c r="K414" i="15"/>
  <c r="J414" i="15"/>
  <c r="I414" i="15"/>
  <c r="H414" i="15"/>
  <c r="G414" i="15"/>
  <c r="F414" i="15"/>
  <c r="E414" i="15"/>
  <c r="D414" i="15"/>
  <c r="C414" i="15"/>
  <c r="B414" i="15"/>
  <c r="A414" i="15"/>
  <c r="M413" i="15"/>
  <c r="L413" i="15"/>
  <c r="K413" i="15"/>
  <c r="J413" i="15"/>
  <c r="I413" i="15"/>
  <c r="H413" i="15"/>
  <c r="G413" i="15"/>
  <c r="F413" i="15"/>
  <c r="E413" i="15"/>
  <c r="D413" i="15"/>
  <c r="C413" i="15"/>
  <c r="B413" i="15"/>
  <c r="A413" i="15"/>
  <c r="M412" i="15"/>
  <c r="L412" i="15"/>
  <c r="K412" i="15"/>
  <c r="J412" i="15"/>
  <c r="I412" i="15"/>
  <c r="H412" i="15"/>
  <c r="G412" i="15"/>
  <c r="F412" i="15"/>
  <c r="E412" i="15"/>
  <c r="D412" i="15"/>
  <c r="C412" i="15"/>
  <c r="B412" i="15"/>
  <c r="A412" i="15"/>
  <c r="M411" i="15"/>
  <c r="L411" i="15"/>
  <c r="K411" i="15"/>
  <c r="J411" i="15"/>
  <c r="I411" i="15"/>
  <c r="H411" i="15"/>
  <c r="G411" i="15"/>
  <c r="F411" i="15"/>
  <c r="E411" i="15"/>
  <c r="D411" i="15"/>
  <c r="C411" i="15"/>
  <c r="B411" i="15"/>
  <c r="A411" i="15"/>
  <c r="M410" i="15"/>
  <c r="L410" i="15"/>
  <c r="K410" i="15"/>
  <c r="J410" i="15"/>
  <c r="I410" i="15"/>
  <c r="H410" i="15"/>
  <c r="G410" i="15"/>
  <c r="F410" i="15"/>
  <c r="E410" i="15"/>
  <c r="D410" i="15"/>
  <c r="C410" i="15"/>
  <c r="B410" i="15"/>
  <c r="A410" i="15"/>
  <c r="M409" i="15"/>
  <c r="L409" i="15"/>
  <c r="K409" i="15"/>
  <c r="J409" i="15"/>
  <c r="I409" i="15"/>
  <c r="H409" i="15"/>
  <c r="G409" i="15"/>
  <c r="F409" i="15"/>
  <c r="E409" i="15"/>
  <c r="D409" i="15"/>
  <c r="C409" i="15"/>
  <c r="B409" i="15"/>
  <c r="A409" i="15"/>
  <c r="M408" i="15"/>
  <c r="L408" i="15"/>
  <c r="K408" i="15"/>
  <c r="J408" i="15"/>
  <c r="I408" i="15"/>
  <c r="H408" i="15"/>
  <c r="G408" i="15"/>
  <c r="F408" i="15"/>
  <c r="E408" i="15"/>
  <c r="D408" i="15"/>
  <c r="C408" i="15"/>
  <c r="B408" i="15"/>
  <c r="A408" i="15"/>
  <c r="M407" i="15"/>
  <c r="L407" i="15"/>
  <c r="K407" i="15"/>
  <c r="J407" i="15"/>
  <c r="I407" i="15"/>
  <c r="H407" i="15"/>
  <c r="G407" i="15"/>
  <c r="F407" i="15"/>
  <c r="E407" i="15"/>
  <c r="D407" i="15"/>
  <c r="C407" i="15"/>
  <c r="B407" i="15"/>
  <c r="A407" i="15"/>
  <c r="M406" i="15"/>
  <c r="L406" i="15"/>
  <c r="K406" i="15"/>
  <c r="J406" i="15"/>
  <c r="I406" i="15"/>
  <c r="H406" i="15"/>
  <c r="G406" i="15"/>
  <c r="F406" i="15"/>
  <c r="E406" i="15"/>
  <c r="D406" i="15"/>
  <c r="C406" i="15"/>
  <c r="B406" i="15"/>
  <c r="A406" i="15"/>
  <c r="M405" i="15"/>
  <c r="L405" i="15"/>
  <c r="K405" i="15"/>
  <c r="J405" i="15"/>
  <c r="I405" i="15"/>
  <c r="H405" i="15"/>
  <c r="G405" i="15"/>
  <c r="F405" i="15"/>
  <c r="E405" i="15"/>
  <c r="D405" i="15"/>
  <c r="C405" i="15"/>
  <c r="B405" i="15"/>
  <c r="A405" i="15"/>
  <c r="M404" i="15"/>
  <c r="L404" i="15"/>
  <c r="K404" i="15"/>
  <c r="J404" i="15"/>
  <c r="I404" i="15"/>
  <c r="H404" i="15"/>
  <c r="G404" i="15"/>
  <c r="F404" i="15"/>
  <c r="E404" i="15"/>
  <c r="D404" i="15"/>
  <c r="C404" i="15"/>
  <c r="B404" i="15"/>
  <c r="A404" i="15"/>
  <c r="M403" i="15"/>
  <c r="L403" i="15"/>
  <c r="K403" i="15"/>
  <c r="J403" i="15"/>
  <c r="I403" i="15"/>
  <c r="H403" i="15"/>
  <c r="G403" i="15"/>
  <c r="F403" i="15"/>
  <c r="E403" i="15"/>
  <c r="D403" i="15"/>
  <c r="C403" i="15"/>
  <c r="B403" i="15"/>
  <c r="A403" i="15"/>
  <c r="M402" i="15"/>
  <c r="L402" i="15"/>
  <c r="K402" i="15"/>
  <c r="J402" i="15"/>
  <c r="I402" i="15"/>
  <c r="H402" i="15"/>
  <c r="G402" i="15"/>
  <c r="F402" i="15"/>
  <c r="E402" i="15"/>
  <c r="D402" i="15"/>
  <c r="C402" i="15"/>
  <c r="B402" i="15"/>
  <c r="A402" i="15"/>
  <c r="M401" i="15"/>
  <c r="L401" i="15"/>
  <c r="K401" i="15"/>
  <c r="J401" i="15"/>
  <c r="I401" i="15"/>
  <c r="H401" i="15"/>
  <c r="G401" i="15"/>
  <c r="F401" i="15"/>
  <c r="E401" i="15"/>
  <c r="D401" i="15"/>
  <c r="C401" i="15"/>
  <c r="B401" i="15"/>
  <c r="A401" i="15"/>
  <c r="M400" i="15"/>
  <c r="L400" i="15"/>
  <c r="K400" i="15"/>
  <c r="J400" i="15"/>
  <c r="I400" i="15"/>
  <c r="H400" i="15"/>
  <c r="G400" i="15"/>
  <c r="F400" i="15"/>
  <c r="E400" i="15"/>
  <c r="D400" i="15"/>
  <c r="C400" i="15"/>
  <c r="B400" i="15"/>
  <c r="A400" i="15"/>
  <c r="M399" i="15"/>
  <c r="L399" i="15"/>
  <c r="K399" i="15"/>
  <c r="J399" i="15"/>
  <c r="I399" i="15"/>
  <c r="H399" i="15"/>
  <c r="G399" i="15"/>
  <c r="F399" i="15"/>
  <c r="E399" i="15"/>
  <c r="D399" i="15"/>
  <c r="C399" i="15"/>
  <c r="B399" i="15"/>
  <c r="A399" i="15"/>
  <c r="M398" i="15"/>
  <c r="L398" i="15"/>
  <c r="K398" i="15"/>
  <c r="J398" i="15"/>
  <c r="I398" i="15"/>
  <c r="H398" i="15"/>
  <c r="G398" i="15"/>
  <c r="F398" i="15"/>
  <c r="E398" i="15"/>
  <c r="D398" i="15"/>
  <c r="C398" i="15"/>
  <c r="B398" i="15"/>
  <c r="A398" i="15"/>
  <c r="M397" i="15"/>
  <c r="L397" i="15"/>
  <c r="K397" i="15"/>
  <c r="J397" i="15"/>
  <c r="I397" i="15"/>
  <c r="H397" i="15"/>
  <c r="G397" i="15"/>
  <c r="F397" i="15"/>
  <c r="E397" i="15"/>
  <c r="D397" i="15"/>
  <c r="C397" i="15"/>
  <c r="B397" i="15"/>
  <c r="A397" i="15"/>
  <c r="M396" i="15"/>
  <c r="L396" i="15"/>
  <c r="K396" i="15"/>
  <c r="J396" i="15"/>
  <c r="I396" i="15"/>
  <c r="H396" i="15"/>
  <c r="G396" i="15"/>
  <c r="F396" i="15"/>
  <c r="E396" i="15"/>
  <c r="D396" i="15"/>
  <c r="C396" i="15"/>
  <c r="B396" i="15"/>
  <c r="A396" i="15"/>
  <c r="M395" i="15"/>
  <c r="L395" i="15"/>
  <c r="K395" i="15"/>
  <c r="J395" i="15"/>
  <c r="I395" i="15"/>
  <c r="H395" i="15"/>
  <c r="G395" i="15"/>
  <c r="F395" i="15"/>
  <c r="E395" i="15"/>
  <c r="D395" i="15"/>
  <c r="C395" i="15"/>
  <c r="B395" i="15"/>
  <c r="A395" i="15"/>
  <c r="M394" i="15"/>
  <c r="L394" i="15"/>
  <c r="K394" i="15"/>
  <c r="J394" i="15"/>
  <c r="I394" i="15"/>
  <c r="H394" i="15"/>
  <c r="G394" i="15"/>
  <c r="F394" i="15"/>
  <c r="E394" i="15"/>
  <c r="D394" i="15"/>
  <c r="C394" i="15"/>
  <c r="B394" i="15"/>
  <c r="A394" i="15"/>
  <c r="M393" i="15"/>
  <c r="L393" i="15"/>
  <c r="K393" i="15"/>
  <c r="J393" i="15"/>
  <c r="I393" i="15"/>
  <c r="H393" i="15"/>
  <c r="G393" i="15"/>
  <c r="F393" i="15"/>
  <c r="E393" i="15"/>
  <c r="D393" i="15"/>
  <c r="C393" i="15"/>
  <c r="B393" i="15"/>
  <c r="A393" i="15"/>
  <c r="M392" i="15"/>
  <c r="L392" i="15"/>
  <c r="K392" i="15"/>
  <c r="J392" i="15"/>
  <c r="I392" i="15"/>
  <c r="H392" i="15"/>
  <c r="G392" i="15"/>
  <c r="F392" i="15"/>
  <c r="E392" i="15"/>
  <c r="D392" i="15"/>
  <c r="C392" i="15"/>
  <c r="B392" i="15"/>
  <c r="A392" i="15"/>
  <c r="M391" i="15"/>
  <c r="L391" i="15"/>
  <c r="K391" i="15"/>
  <c r="J391" i="15"/>
  <c r="I391" i="15"/>
  <c r="H391" i="15"/>
  <c r="G391" i="15"/>
  <c r="F391" i="15"/>
  <c r="E391" i="15"/>
  <c r="D391" i="15"/>
  <c r="C391" i="15"/>
  <c r="B391" i="15"/>
  <c r="A391" i="15"/>
  <c r="M390" i="15"/>
  <c r="L390" i="15"/>
  <c r="K390" i="15"/>
  <c r="J390" i="15"/>
  <c r="I390" i="15"/>
  <c r="H390" i="15"/>
  <c r="G390" i="15"/>
  <c r="F390" i="15"/>
  <c r="E390" i="15"/>
  <c r="D390" i="15"/>
  <c r="C390" i="15"/>
  <c r="B390" i="15"/>
  <c r="A390" i="15"/>
  <c r="M389" i="15"/>
  <c r="L389" i="15"/>
  <c r="K389" i="15"/>
  <c r="J389" i="15"/>
  <c r="I389" i="15"/>
  <c r="H389" i="15"/>
  <c r="G389" i="15"/>
  <c r="F389" i="15"/>
  <c r="E389" i="15"/>
  <c r="D389" i="15"/>
  <c r="C389" i="15"/>
  <c r="B389" i="15"/>
  <c r="A389" i="15"/>
  <c r="M388" i="15"/>
  <c r="L388" i="15"/>
  <c r="K388" i="15"/>
  <c r="J388" i="15"/>
  <c r="I388" i="15"/>
  <c r="H388" i="15"/>
  <c r="G388" i="15"/>
  <c r="F388" i="15"/>
  <c r="E388" i="15"/>
  <c r="D388" i="15"/>
  <c r="C388" i="15"/>
  <c r="B388" i="15"/>
  <c r="A388" i="15"/>
  <c r="M387" i="15"/>
  <c r="L387" i="15"/>
  <c r="K387" i="15"/>
  <c r="J387" i="15"/>
  <c r="I387" i="15"/>
  <c r="H387" i="15"/>
  <c r="G387" i="15"/>
  <c r="F387" i="15"/>
  <c r="E387" i="15"/>
  <c r="D387" i="15"/>
  <c r="C387" i="15"/>
  <c r="B387" i="15"/>
  <c r="A387" i="15"/>
  <c r="M386" i="15"/>
  <c r="L386" i="15"/>
  <c r="K386" i="15"/>
  <c r="J386" i="15"/>
  <c r="I386" i="15"/>
  <c r="H386" i="15"/>
  <c r="G386" i="15"/>
  <c r="F386" i="15"/>
  <c r="E386" i="15"/>
  <c r="D386" i="15"/>
  <c r="C386" i="15"/>
  <c r="B386" i="15"/>
  <c r="A386" i="15"/>
  <c r="M385" i="15"/>
  <c r="L385" i="15"/>
  <c r="K385" i="15"/>
  <c r="J385" i="15"/>
  <c r="I385" i="15"/>
  <c r="H385" i="15"/>
  <c r="G385" i="15"/>
  <c r="F385" i="15"/>
  <c r="E385" i="15"/>
  <c r="D385" i="15"/>
  <c r="C385" i="15"/>
  <c r="B385" i="15"/>
  <c r="A385" i="15"/>
  <c r="M384" i="15"/>
  <c r="L384" i="15"/>
  <c r="K384" i="15"/>
  <c r="J384" i="15"/>
  <c r="I384" i="15"/>
  <c r="H384" i="15"/>
  <c r="G384" i="15"/>
  <c r="F384" i="15"/>
  <c r="E384" i="15"/>
  <c r="D384" i="15"/>
  <c r="C384" i="15"/>
  <c r="B384" i="15"/>
  <c r="A384" i="15"/>
  <c r="M383" i="15"/>
  <c r="L383" i="15"/>
  <c r="K383" i="15"/>
  <c r="J383" i="15"/>
  <c r="I383" i="15"/>
  <c r="H383" i="15"/>
  <c r="G383" i="15"/>
  <c r="F383" i="15"/>
  <c r="E383" i="15"/>
  <c r="D383" i="15"/>
  <c r="C383" i="15"/>
  <c r="B383" i="15"/>
  <c r="A383" i="15"/>
  <c r="M382" i="15"/>
  <c r="L382" i="15"/>
  <c r="K382" i="15"/>
  <c r="J382" i="15"/>
  <c r="I382" i="15"/>
  <c r="H382" i="15"/>
  <c r="G382" i="15"/>
  <c r="F382" i="15"/>
  <c r="E382" i="15"/>
  <c r="D382" i="15"/>
  <c r="C382" i="15"/>
  <c r="B382" i="15"/>
  <c r="A382" i="15"/>
  <c r="M381" i="15"/>
  <c r="L381" i="15"/>
  <c r="K381" i="15"/>
  <c r="J381" i="15"/>
  <c r="I381" i="15"/>
  <c r="H381" i="15"/>
  <c r="G381" i="15"/>
  <c r="F381" i="15"/>
  <c r="E381" i="15"/>
  <c r="D381" i="15"/>
  <c r="C381" i="15"/>
  <c r="B381" i="15"/>
  <c r="A381" i="15"/>
  <c r="M380" i="15"/>
  <c r="L380" i="15"/>
  <c r="K380" i="15"/>
  <c r="J380" i="15"/>
  <c r="I380" i="15"/>
  <c r="H380" i="15"/>
  <c r="G380" i="15"/>
  <c r="F380" i="15"/>
  <c r="E380" i="15"/>
  <c r="D380" i="15"/>
  <c r="C380" i="15"/>
  <c r="B380" i="15"/>
  <c r="A380" i="15"/>
  <c r="M379" i="15"/>
  <c r="L379" i="15"/>
  <c r="K379" i="15"/>
  <c r="J379" i="15"/>
  <c r="I379" i="15"/>
  <c r="H379" i="15"/>
  <c r="G379" i="15"/>
  <c r="F379" i="15"/>
  <c r="E379" i="15"/>
  <c r="D379" i="15"/>
  <c r="C379" i="15"/>
  <c r="B379" i="15"/>
  <c r="A379" i="15"/>
  <c r="M378" i="15"/>
  <c r="L378" i="15"/>
  <c r="K378" i="15"/>
  <c r="J378" i="15"/>
  <c r="I378" i="15"/>
  <c r="H378" i="15"/>
  <c r="G378" i="15"/>
  <c r="F378" i="15"/>
  <c r="E378" i="15"/>
  <c r="D378" i="15"/>
  <c r="C378" i="15"/>
  <c r="B378" i="15"/>
  <c r="A378" i="15"/>
  <c r="M377" i="15"/>
  <c r="L377" i="15"/>
  <c r="K377" i="15"/>
  <c r="J377" i="15"/>
  <c r="I377" i="15"/>
  <c r="H377" i="15"/>
  <c r="G377" i="15"/>
  <c r="F377" i="15"/>
  <c r="E377" i="15"/>
  <c r="D377" i="15"/>
  <c r="C377" i="15"/>
  <c r="B377" i="15"/>
  <c r="A377" i="15"/>
  <c r="M376" i="15"/>
  <c r="L376" i="15"/>
  <c r="K376" i="15"/>
  <c r="J376" i="15"/>
  <c r="I376" i="15"/>
  <c r="H376" i="15"/>
  <c r="G376" i="15"/>
  <c r="F376" i="15"/>
  <c r="E376" i="15"/>
  <c r="D376" i="15"/>
  <c r="C376" i="15"/>
  <c r="B376" i="15"/>
  <c r="A376" i="15"/>
  <c r="M375" i="15"/>
  <c r="L375" i="15"/>
  <c r="K375" i="15"/>
  <c r="J375" i="15"/>
  <c r="I375" i="15"/>
  <c r="H375" i="15"/>
  <c r="G375" i="15"/>
  <c r="F375" i="15"/>
  <c r="E375" i="15"/>
  <c r="D375" i="15"/>
  <c r="C375" i="15"/>
  <c r="B375" i="15"/>
  <c r="A375" i="15"/>
  <c r="M374" i="15"/>
  <c r="L374" i="15"/>
  <c r="K374" i="15"/>
  <c r="J374" i="15"/>
  <c r="I374" i="15"/>
  <c r="H374" i="15"/>
  <c r="G374" i="15"/>
  <c r="F374" i="15"/>
  <c r="E374" i="15"/>
  <c r="D374" i="15"/>
  <c r="C374" i="15"/>
  <c r="B374" i="15"/>
  <c r="A374" i="15"/>
  <c r="M373" i="15"/>
  <c r="L373" i="15"/>
  <c r="K373" i="15"/>
  <c r="J373" i="15"/>
  <c r="I373" i="15"/>
  <c r="H373" i="15"/>
  <c r="G373" i="15"/>
  <c r="F373" i="15"/>
  <c r="E373" i="15"/>
  <c r="D373" i="15"/>
  <c r="C373" i="15"/>
  <c r="B373" i="15"/>
  <c r="A373" i="15"/>
  <c r="M372" i="15"/>
  <c r="L372" i="15"/>
  <c r="K372" i="15"/>
  <c r="J372" i="15"/>
  <c r="I372" i="15"/>
  <c r="H372" i="15"/>
  <c r="G372" i="15"/>
  <c r="F372" i="15"/>
  <c r="E372" i="15"/>
  <c r="D372" i="15"/>
  <c r="C372" i="15"/>
  <c r="B372" i="15"/>
  <c r="A372" i="15"/>
  <c r="M371" i="15"/>
  <c r="L371" i="15"/>
  <c r="K371" i="15"/>
  <c r="J371" i="15"/>
  <c r="I371" i="15"/>
  <c r="H371" i="15"/>
  <c r="G371" i="15"/>
  <c r="F371" i="15"/>
  <c r="E371" i="15"/>
  <c r="D371" i="15"/>
  <c r="C371" i="15"/>
  <c r="B371" i="15"/>
  <c r="A371" i="15"/>
  <c r="M370" i="15"/>
  <c r="L370" i="15"/>
  <c r="K370" i="15"/>
  <c r="J370" i="15"/>
  <c r="I370" i="15"/>
  <c r="H370" i="15"/>
  <c r="G370" i="15"/>
  <c r="F370" i="15"/>
  <c r="E370" i="15"/>
  <c r="D370" i="15"/>
  <c r="C370" i="15"/>
  <c r="B370" i="15"/>
  <c r="A370" i="15"/>
  <c r="M369" i="15"/>
  <c r="L369" i="15"/>
  <c r="K369" i="15"/>
  <c r="J369" i="15"/>
  <c r="I369" i="15"/>
  <c r="H369" i="15"/>
  <c r="G369" i="15"/>
  <c r="F369" i="15"/>
  <c r="E369" i="15"/>
  <c r="D369" i="15"/>
  <c r="C369" i="15"/>
  <c r="B369" i="15"/>
  <c r="A369" i="15"/>
  <c r="M368" i="15"/>
  <c r="L368" i="15"/>
  <c r="K368" i="15"/>
  <c r="J368" i="15"/>
  <c r="I368" i="15"/>
  <c r="H368" i="15"/>
  <c r="G368" i="15"/>
  <c r="F368" i="15"/>
  <c r="E368" i="15"/>
  <c r="D368" i="15"/>
  <c r="C368" i="15"/>
  <c r="B368" i="15"/>
  <c r="A368" i="15"/>
  <c r="M367" i="15"/>
  <c r="L367" i="15"/>
  <c r="K367" i="15"/>
  <c r="J367" i="15"/>
  <c r="I367" i="15"/>
  <c r="H367" i="15"/>
  <c r="G367" i="15"/>
  <c r="F367" i="15"/>
  <c r="E367" i="15"/>
  <c r="D367" i="15"/>
  <c r="C367" i="15"/>
  <c r="B367" i="15"/>
  <c r="A367" i="15"/>
  <c r="M365" i="15"/>
  <c r="L365" i="15"/>
  <c r="K365" i="15"/>
  <c r="J365" i="15"/>
  <c r="I365" i="15"/>
  <c r="H365" i="15"/>
  <c r="G365" i="15"/>
  <c r="F365" i="15"/>
  <c r="E365" i="15"/>
  <c r="D365" i="15"/>
  <c r="C365" i="15"/>
  <c r="B365" i="15"/>
  <c r="A365" i="15"/>
  <c r="M364" i="15"/>
  <c r="L364" i="15"/>
  <c r="K364" i="15"/>
  <c r="J364" i="15"/>
  <c r="I364" i="15"/>
  <c r="H364" i="15"/>
  <c r="G364" i="15"/>
  <c r="F364" i="15"/>
  <c r="E364" i="15"/>
  <c r="D364" i="15"/>
  <c r="C364" i="15"/>
  <c r="B364" i="15"/>
  <c r="A364" i="15"/>
  <c r="M363" i="15"/>
  <c r="L363" i="15"/>
  <c r="K363" i="15"/>
  <c r="J363" i="15"/>
  <c r="I363" i="15"/>
  <c r="H363" i="15"/>
  <c r="G363" i="15"/>
  <c r="F363" i="15"/>
  <c r="E363" i="15"/>
  <c r="D363" i="15"/>
  <c r="C363" i="15"/>
  <c r="B363" i="15"/>
  <c r="A363" i="15"/>
  <c r="M362" i="15"/>
  <c r="L362" i="15"/>
  <c r="K362" i="15"/>
  <c r="J362" i="15"/>
  <c r="I362" i="15"/>
  <c r="H362" i="15"/>
  <c r="G362" i="15"/>
  <c r="F362" i="15"/>
  <c r="E362" i="15"/>
  <c r="D362" i="15"/>
  <c r="C362" i="15"/>
  <c r="B362" i="15"/>
  <c r="A362" i="15"/>
  <c r="M361" i="15"/>
  <c r="L361" i="15"/>
  <c r="K361" i="15"/>
  <c r="J361" i="15"/>
  <c r="I361" i="15"/>
  <c r="H361" i="15"/>
  <c r="G361" i="15"/>
  <c r="F361" i="15"/>
  <c r="E361" i="15"/>
  <c r="D361" i="15"/>
  <c r="C361" i="15"/>
  <c r="B361" i="15"/>
  <c r="A361" i="15"/>
  <c r="M360" i="15"/>
  <c r="L360" i="15"/>
  <c r="K360" i="15"/>
  <c r="J360" i="15"/>
  <c r="I360" i="15"/>
  <c r="H360" i="15"/>
  <c r="G360" i="15"/>
  <c r="F360" i="15"/>
  <c r="E360" i="15"/>
  <c r="D360" i="15"/>
  <c r="C360" i="15"/>
  <c r="B360" i="15"/>
  <c r="A360" i="15"/>
  <c r="M359" i="15"/>
  <c r="L359" i="15"/>
  <c r="K359" i="15"/>
  <c r="J359" i="15"/>
  <c r="I359" i="15"/>
  <c r="H359" i="15"/>
  <c r="G359" i="15"/>
  <c r="F359" i="15"/>
  <c r="E359" i="15"/>
  <c r="D359" i="15"/>
  <c r="C359" i="15"/>
  <c r="B359" i="15"/>
  <c r="A359" i="15"/>
  <c r="M358" i="15"/>
  <c r="L358" i="15"/>
  <c r="K358" i="15"/>
  <c r="J358" i="15"/>
  <c r="I358" i="15"/>
  <c r="H358" i="15"/>
  <c r="G358" i="15"/>
  <c r="F358" i="15"/>
  <c r="E358" i="15"/>
  <c r="D358" i="15"/>
  <c r="C358" i="15"/>
  <c r="B358" i="15"/>
  <c r="A358" i="15"/>
  <c r="M357" i="15"/>
  <c r="L357" i="15"/>
  <c r="K357" i="15"/>
  <c r="J357" i="15"/>
  <c r="I357" i="15"/>
  <c r="H357" i="15"/>
  <c r="G357" i="15"/>
  <c r="F357" i="15"/>
  <c r="E357" i="15"/>
  <c r="D357" i="15"/>
  <c r="C357" i="15"/>
  <c r="B357" i="15"/>
  <c r="A357" i="15"/>
  <c r="M356" i="15"/>
  <c r="L356" i="15"/>
  <c r="K356" i="15"/>
  <c r="J356" i="15"/>
  <c r="I356" i="15"/>
  <c r="H356" i="15"/>
  <c r="G356" i="15"/>
  <c r="F356" i="15"/>
  <c r="E356" i="15"/>
  <c r="D356" i="15"/>
  <c r="C356" i="15"/>
  <c r="B356" i="15"/>
  <c r="A356" i="15"/>
  <c r="M355" i="15"/>
  <c r="L355" i="15"/>
  <c r="K355" i="15"/>
  <c r="J355" i="15"/>
  <c r="I355" i="15"/>
  <c r="H355" i="15"/>
  <c r="G355" i="15"/>
  <c r="F355" i="15"/>
  <c r="E355" i="15"/>
  <c r="D355" i="15"/>
  <c r="C355" i="15"/>
  <c r="B355" i="15"/>
  <c r="A355" i="15"/>
  <c r="M354" i="15"/>
  <c r="L354" i="15"/>
  <c r="K354" i="15"/>
  <c r="J354" i="15"/>
  <c r="I354" i="15"/>
  <c r="H354" i="15"/>
  <c r="G354" i="15"/>
  <c r="F354" i="15"/>
  <c r="E354" i="15"/>
  <c r="D354" i="15"/>
  <c r="C354" i="15"/>
  <c r="B354" i="15"/>
  <c r="A354" i="15"/>
  <c r="M353" i="15"/>
  <c r="L353" i="15"/>
  <c r="K353" i="15"/>
  <c r="J353" i="15"/>
  <c r="I353" i="15"/>
  <c r="H353" i="15"/>
  <c r="G353" i="15"/>
  <c r="F353" i="15"/>
  <c r="E353" i="15"/>
  <c r="D353" i="15"/>
  <c r="C353" i="15"/>
  <c r="B353" i="15"/>
  <c r="A353" i="15"/>
  <c r="M352" i="15"/>
  <c r="L352" i="15"/>
  <c r="K352" i="15"/>
  <c r="J352" i="15"/>
  <c r="I352" i="15"/>
  <c r="H352" i="15"/>
  <c r="G352" i="15"/>
  <c r="F352" i="15"/>
  <c r="E352" i="15"/>
  <c r="D352" i="15"/>
  <c r="C352" i="15"/>
  <c r="B352" i="15"/>
  <c r="A352" i="15"/>
  <c r="M351" i="15"/>
  <c r="L351" i="15"/>
  <c r="K351" i="15"/>
  <c r="J351" i="15"/>
  <c r="I351" i="15"/>
  <c r="H351" i="15"/>
  <c r="G351" i="15"/>
  <c r="F351" i="15"/>
  <c r="E351" i="15"/>
  <c r="D351" i="15"/>
  <c r="C351" i="15"/>
  <c r="B351" i="15"/>
  <c r="A351" i="15"/>
  <c r="M350" i="15"/>
  <c r="L350" i="15"/>
  <c r="K350" i="15"/>
  <c r="J350" i="15"/>
  <c r="I350" i="15"/>
  <c r="H350" i="15"/>
  <c r="G350" i="15"/>
  <c r="F350" i="15"/>
  <c r="E350" i="15"/>
  <c r="D350" i="15"/>
  <c r="C350" i="15"/>
  <c r="B350" i="15"/>
  <c r="A350" i="15"/>
  <c r="M349" i="15"/>
  <c r="L349" i="15"/>
  <c r="K349" i="15"/>
  <c r="J349" i="15"/>
  <c r="I349" i="15"/>
  <c r="H349" i="15"/>
  <c r="G349" i="15"/>
  <c r="F349" i="15"/>
  <c r="E349" i="15"/>
  <c r="D349" i="15"/>
  <c r="C349" i="15"/>
  <c r="B349" i="15"/>
  <c r="A349" i="15"/>
  <c r="M348" i="15"/>
  <c r="L348" i="15"/>
  <c r="K348" i="15"/>
  <c r="J348" i="15"/>
  <c r="I348" i="15"/>
  <c r="H348" i="15"/>
  <c r="G348" i="15"/>
  <c r="F348" i="15"/>
  <c r="E348" i="15"/>
  <c r="D348" i="15"/>
  <c r="C348" i="15"/>
  <c r="B348" i="15"/>
  <c r="A348" i="15"/>
  <c r="M347" i="15"/>
  <c r="L347" i="15"/>
  <c r="K347" i="15"/>
  <c r="J347" i="15"/>
  <c r="I347" i="15"/>
  <c r="H347" i="15"/>
  <c r="G347" i="15"/>
  <c r="F347" i="15"/>
  <c r="E347" i="15"/>
  <c r="D347" i="15"/>
  <c r="C347" i="15"/>
  <c r="B347" i="15"/>
  <c r="A347" i="15"/>
  <c r="M346" i="15"/>
  <c r="L346" i="15"/>
  <c r="K346" i="15"/>
  <c r="J346" i="15"/>
  <c r="I346" i="15"/>
  <c r="H346" i="15"/>
  <c r="G346" i="15"/>
  <c r="F346" i="15"/>
  <c r="E346" i="15"/>
  <c r="D346" i="15"/>
  <c r="C346" i="15"/>
  <c r="B346" i="15"/>
  <c r="A346" i="15"/>
  <c r="M345" i="15"/>
  <c r="L345" i="15"/>
  <c r="K345" i="15"/>
  <c r="J345" i="15"/>
  <c r="I345" i="15"/>
  <c r="H345" i="15"/>
  <c r="G345" i="15"/>
  <c r="F345" i="15"/>
  <c r="E345" i="15"/>
  <c r="D345" i="15"/>
  <c r="C345" i="15"/>
  <c r="B345" i="15"/>
  <c r="A345" i="15"/>
  <c r="M344" i="15"/>
  <c r="L344" i="15"/>
  <c r="K344" i="15"/>
  <c r="J344" i="15"/>
  <c r="I344" i="15"/>
  <c r="H344" i="15"/>
  <c r="G344" i="15"/>
  <c r="F344" i="15"/>
  <c r="E344" i="15"/>
  <c r="D344" i="15"/>
  <c r="C344" i="15"/>
  <c r="B344" i="15"/>
  <c r="A344" i="15"/>
  <c r="M343" i="15"/>
  <c r="L343" i="15"/>
  <c r="K343" i="15"/>
  <c r="J343" i="15"/>
  <c r="I343" i="15"/>
  <c r="H343" i="15"/>
  <c r="G343" i="15"/>
  <c r="F343" i="15"/>
  <c r="E343" i="15"/>
  <c r="D343" i="15"/>
  <c r="C343" i="15"/>
  <c r="B343" i="15"/>
  <c r="A343" i="15"/>
  <c r="M342" i="15"/>
  <c r="L342" i="15"/>
  <c r="K342" i="15"/>
  <c r="J342" i="15"/>
  <c r="I342" i="15"/>
  <c r="H342" i="15"/>
  <c r="G342" i="15"/>
  <c r="F342" i="15"/>
  <c r="E342" i="15"/>
  <c r="D342" i="15"/>
  <c r="C342" i="15"/>
  <c r="B342" i="15"/>
  <c r="A342" i="15"/>
  <c r="M341" i="15"/>
  <c r="L341" i="15"/>
  <c r="K341" i="15"/>
  <c r="J341" i="15"/>
  <c r="I341" i="15"/>
  <c r="H341" i="15"/>
  <c r="G341" i="15"/>
  <c r="F341" i="15"/>
  <c r="E341" i="15"/>
  <c r="D341" i="15"/>
  <c r="C341" i="15"/>
  <c r="B341" i="15"/>
  <c r="A341" i="15"/>
  <c r="M340" i="15"/>
  <c r="L340" i="15"/>
  <c r="K340" i="15"/>
  <c r="J340" i="15"/>
  <c r="I340" i="15"/>
  <c r="H340" i="15"/>
  <c r="G340" i="15"/>
  <c r="F340" i="15"/>
  <c r="E340" i="15"/>
  <c r="D340" i="15"/>
  <c r="C340" i="15"/>
  <c r="B340" i="15"/>
  <c r="A340" i="15"/>
  <c r="M339" i="15"/>
  <c r="L339" i="15"/>
  <c r="K339" i="15"/>
  <c r="J339" i="15"/>
  <c r="I339" i="15"/>
  <c r="H339" i="15"/>
  <c r="G339" i="15"/>
  <c r="F339" i="15"/>
  <c r="E339" i="15"/>
  <c r="D339" i="15"/>
  <c r="C339" i="15"/>
  <c r="B339" i="15"/>
  <c r="A339" i="15"/>
  <c r="M338" i="15"/>
  <c r="L338" i="15"/>
  <c r="K338" i="15"/>
  <c r="J338" i="15"/>
  <c r="I338" i="15"/>
  <c r="H338" i="15"/>
  <c r="G338" i="15"/>
  <c r="F338" i="15"/>
  <c r="E338" i="15"/>
  <c r="D338" i="15"/>
  <c r="C338" i="15"/>
  <c r="B338" i="15"/>
  <c r="A338" i="15"/>
  <c r="M337" i="15"/>
  <c r="L337" i="15"/>
  <c r="K337" i="15"/>
  <c r="J337" i="15"/>
  <c r="I337" i="15"/>
  <c r="H337" i="15"/>
  <c r="G337" i="15"/>
  <c r="F337" i="15"/>
  <c r="E337" i="15"/>
  <c r="D337" i="15"/>
  <c r="C337" i="15"/>
  <c r="B337" i="15"/>
  <c r="A337" i="15"/>
  <c r="M336" i="15"/>
  <c r="L336" i="15"/>
  <c r="K336" i="15"/>
  <c r="J336" i="15"/>
  <c r="I336" i="15"/>
  <c r="H336" i="15"/>
  <c r="G336" i="15"/>
  <c r="F336" i="15"/>
  <c r="E336" i="15"/>
  <c r="D336" i="15"/>
  <c r="C336" i="15"/>
  <c r="B336" i="15"/>
  <c r="A336" i="15"/>
  <c r="M335" i="15"/>
  <c r="L335" i="15"/>
  <c r="K335" i="15"/>
  <c r="J335" i="15"/>
  <c r="I335" i="15"/>
  <c r="H335" i="15"/>
  <c r="G335" i="15"/>
  <c r="F335" i="15"/>
  <c r="E335" i="15"/>
  <c r="D335" i="15"/>
  <c r="C335" i="15"/>
  <c r="B335" i="15"/>
  <c r="A335" i="15"/>
  <c r="M334" i="15"/>
  <c r="L334" i="15"/>
  <c r="K334" i="15"/>
  <c r="J334" i="15"/>
  <c r="I334" i="15"/>
  <c r="H334" i="15"/>
  <c r="G334" i="15"/>
  <c r="F334" i="15"/>
  <c r="E334" i="15"/>
  <c r="D334" i="15"/>
  <c r="C334" i="15"/>
  <c r="B334" i="15"/>
  <c r="A334" i="15"/>
  <c r="M333" i="15"/>
  <c r="L333" i="15"/>
  <c r="K333" i="15"/>
  <c r="J333" i="15"/>
  <c r="I333" i="15"/>
  <c r="H333" i="15"/>
  <c r="G333" i="15"/>
  <c r="F333" i="15"/>
  <c r="E333" i="15"/>
  <c r="D333" i="15"/>
  <c r="C333" i="15"/>
  <c r="B333" i="15"/>
  <c r="A333" i="15"/>
  <c r="M332" i="15"/>
  <c r="L332" i="15"/>
  <c r="K332" i="15"/>
  <c r="J332" i="15"/>
  <c r="I332" i="15"/>
  <c r="H332" i="15"/>
  <c r="G332" i="15"/>
  <c r="F332" i="15"/>
  <c r="E332" i="15"/>
  <c r="D332" i="15"/>
  <c r="C332" i="15"/>
  <c r="B332" i="15"/>
  <c r="A332" i="15"/>
  <c r="M331" i="15"/>
  <c r="L331" i="15"/>
  <c r="K331" i="15"/>
  <c r="J331" i="15"/>
  <c r="I331" i="15"/>
  <c r="H331" i="15"/>
  <c r="G331" i="15"/>
  <c r="F331" i="15"/>
  <c r="E331" i="15"/>
  <c r="D331" i="15"/>
  <c r="C331" i="15"/>
  <c r="B331" i="15"/>
  <c r="A331" i="15"/>
  <c r="M330" i="15"/>
  <c r="L330" i="15"/>
  <c r="K330" i="15"/>
  <c r="J330" i="15"/>
  <c r="I330" i="15"/>
  <c r="H330" i="15"/>
  <c r="G330" i="15"/>
  <c r="F330" i="15"/>
  <c r="E330" i="15"/>
  <c r="D330" i="15"/>
  <c r="C330" i="15"/>
  <c r="B330" i="15"/>
  <c r="A330" i="15"/>
  <c r="M329" i="15"/>
  <c r="L329" i="15"/>
  <c r="K329" i="15"/>
  <c r="J329" i="15"/>
  <c r="I329" i="15"/>
  <c r="H329" i="15"/>
  <c r="G329" i="15"/>
  <c r="F329" i="15"/>
  <c r="E329" i="15"/>
  <c r="D329" i="15"/>
  <c r="C329" i="15"/>
  <c r="B329" i="15"/>
  <c r="A329" i="15"/>
  <c r="M328" i="15"/>
  <c r="L328" i="15"/>
  <c r="K328" i="15"/>
  <c r="J328" i="15"/>
  <c r="I328" i="15"/>
  <c r="H328" i="15"/>
  <c r="G328" i="15"/>
  <c r="F328" i="15"/>
  <c r="E328" i="15"/>
  <c r="D328" i="15"/>
  <c r="C328" i="15"/>
  <c r="B328" i="15"/>
  <c r="A328" i="15"/>
  <c r="M327" i="15"/>
  <c r="L327" i="15"/>
  <c r="K327" i="15"/>
  <c r="J327" i="15"/>
  <c r="I327" i="15"/>
  <c r="H327" i="15"/>
  <c r="G327" i="15"/>
  <c r="F327" i="15"/>
  <c r="E327" i="15"/>
  <c r="D327" i="15"/>
  <c r="C327" i="15"/>
  <c r="B327" i="15"/>
  <c r="A327" i="15"/>
  <c r="M326" i="15"/>
  <c r="L326" i="15"/>
  <c r="K326" i="15"/>
  <c r="J326" i="15"/>
  <c r="I326" i="15"/>
  <c r="H326" i="15"/>
  <c r="G326" i="15"/>
  <c r="F326" i="15"/>
  <c r="E326" i="15"/>
  <c r="D326" i="15"/>
  <c r="C326" i="15"/>
  <c r="B326" i="15"/>
  <c r="A326" i="15"/>
  <c r="M325" i="15"/>
  <c r="L325" i="15"/>
  <c r="K325" i="15"/>
  <c r="J325" i="15"/>
  <c r="I325" i="15"/>
  <c r="H325" i="15"/>
  <c r="G325" i="15"/>
  <c r="F325" i="15"/>
  <c r="E325" i="15"/>
  <c r="D325" i="15"/>
  <c r="C325" i="15"/>
  <c r="B325" i="15"/>
  <c r="A325" i="15"/>
  <c r="M324" i="15"/>
  <c r="L324" i="15"/>
  <c r="K324" i="15"/>
  <c r="J324" i="15"/>
  <c r="I324" i="15"/>
  <c r="H324" i="15"/>
  <c r="G324" i="15"/>
  <c r="F324" i="15"/>
  <c r="E324" i="15"/>
  <c r="D324" i="15"/>
  <c r="C324" i="15"/>
  <c r="B324" i="15"/>
  <c r="A324" i="15"/>
  <c r="M323" i="15"/>
  <c r="L323" i="15"/>
  <c r="K323" i="15"/>
  <c r="J323" i="15"/>
  <c r="I323" i="15"/>
  <c r="H323" i="15"/>
  <c r="G323" i="15"/>
  <c r="F323" i="15"/>
  <c r="E323" i="15"/>
  <c r="D323" i="15"/>
  <c r="C323" i="15"/>
  <c r="B323" i="15"/>
  <c r="A323" i="15"/>
  <c r="M322" i="15"/>
  <c r="L322" i="15"/>
  <c r="K322" i="15"/>
  <c r="J322" i="15"/>
  <c r="I322" i="15"/>
  <c r="H322" i="15"/>
  <c r="G322" i="15"/>
  <c r="F322" i="15"/>
  <c r="E322" i="15"/>
  <c r="D322" i="15"/>
  <c r="C322" i="15"/>
  <c r="B322" i="15"/>
  <c r="A322" i="15"/>
  <c r="M321" i="15"/>
  <c r="L321" i="15"/>
  <c r="K321" i="15"/>
  <c r="J321" i="15"/>
  <c r="I321" i="15"/>
  <c r="H321" i="15"/>
  <c r="G321" i="15"/>
  <c r="F321" i="15"/>
  <c r="E321" i="15"/>
  <c r="D321" i="15"/>
  <c r="C321" i="15"/>
  <c r="B321" i="15"/>
  <c r="A321" i="15"/>
  <c r="M320" i="15"/>
  <c r="L320" i="15"/>
  <c r="K320" i="15"/>
  <c r="J320" i="15"/>
  <c r="I320" i="15"/>
  <c r="H320" i="15"/>
  <c r="G320" i="15"/>
  <c r="F320" i="15"/>
  <c r="E320" i="15"/>
  <c r="D320" i="15"/>
  <c r="C320" i="15"/>
  <c r="B320" i="15"/>
  <c r="A320" i="15"/>
  <c r="M319" i="15"/>
  <c r="L319" i="15"/>
  <c r="K319" i="15"/>
  <c r="J319" i="15"/>
  <c r="I319" i="15"/>
  <c r="H319" i="15"/>
  <c r="G319" i="15"/>
  <c r="F319" i="15"/>
  <c r="E319" i="15"/>
  <c r="D319" i="15"/>
  <c r="C319" i="15"/>
  <c r="B319" i="15"/>
  <c r="A319" i="15"/>
  <c r="M318" i="15"/>
  <c r="L318" i="15"/>
  <c r="K318" i="15"/>
  <c r="J318" i="15"/>
  <c r="I318" i="15"/>
  <c r="H318" i="15"/>
  <c r="G318" i="15"/>
  <c r="F318" i="15"/>
  <c r="E318" i="15"/>
  <c r="D318" i="15"/>
  <c r="C318" i="15"/>
  <c r="B318" i="15"/>
  <c r="A318" i="15"/>
  <c r="M317" i="15"/>
  <c r="L317" i="15"/>
  <c r="K317" i="15"/>
  <c r="J317" i="15"/>
  <c r="I317" i="15"/>
  <c r="H317" i="15"/>
  <c r="G317" i="15"/>
  <c r="F317" i="15"/>
  <c r="E317" i="15"/>
  <c r="D317" i="15"/>
  <c r="C317" i="15"/>
  <c r="B317" i="15"/>
  <c r="A317" i="15"/>
  <c r="M316" i="15"/>
  <c r="L316" i="15"/>
  <c r="K316" i="15"/>
  <c r="J316" i="15"/>
  <c r="I316" i="15"/>
  <c r="H316" i="15"/>
  <c r="G316" i="15"/>
  <c r="F316" i="15"/>
  <c r="E316" i="15"/>
  <c r="D316" i="15"/>
  <c r="C316" i="15"/>
  <c r="B316" i="15"/>
  <c r="A316" i="15"/>
  <c r="M315" i="15"/>
  <c r="L315" i="15"/>
  <c r="K315" i="15"/>
  <c r="J315" i="15"/>
  <c r="I315" i="15"/>
  <c r="H315" i="15"/>
  <c r="G315" i="15"/>
  <c r="F315" i="15"/>
  <c r="E315" i="15"/>
  <c r="D315" i="15"/>
  <c r="C315" i="15"/>
  <c r="B315" i="15"/>
  <c r="A315" i="15"/>
  <c r="M314" i="15"/>
  <c r="L314" i="15"/>
  <c r="K314" i="15"/>
  <c r="J314" i="15"/>
  <c r="I314" i="15"/>
  <c r="H314" i="15"/>
  <c r="G314" i="15"/>
  <c r="F314" i="15"/>
  <c r="E314" i="15"/>
  <c r="D314" i="15"/>
  <c r="C314" i="15"/>
  <c r="B314" i="15"/>
  <c r="A314" i="15"/>
  <c r="M313" i="15"/>
  <c r="L313" i="15"/>
  <c r="K313" i="15"/>
  <c r="J313" i="15"/>
  <c r="I313" i="15"/>
  <c r="H313" i="15"/>
  <c r="G313" i="15"/>
  <c r="F313" i="15"/>
  <c r="E313" i="15"/>
  <c r="D313" i="15"/>
  <c r="C313" i="15"/>
  <c r="B313" i="15"/>
  <c r="A313" i="15"/>
  <c r="M312" i="15"/>
  <c r="L312" i="15"/>
  <c r="K312" i="15"/>
  <c r="J312" i="15"/>
  <c r="I312" i="15"/>
  <c r="H312" i="15"/>
  <c r="G312" i="15"/>
  <c r="F312" i="15"/>
  <c r="E312" i="15"/>
  <c r="D312" i="15"/>
  <c r="C312" i="15"/>
  <c r="B312" i="15"/>
  <c r="A312" i="15"/>
  <c r="M311" i="15"/>
  <c r="L311" i="15"/>
  <c r="K311" i="15"/>
  <c r="J311" i="15"/>
  <c r="I311" i="15"/>
  <c r="H311" i="15"/>
  <c r="G311" i="15"/>
  <c r="F311" i="15"/>
  <c r="E311" i="15"/>
  <c r="D311" i="15"/>
  <c r="C311" i="15"/>
  <c r="B311" i="15"/>
  <c r="A311" i="15"/>
  <c r="M310" i="15"/>
  <c r="L310" i="15"/>
  <c r="K310" i="15"/>
  <c r="J310" i="15"/>
  <c r="I310" i="15"/>
  <c r="H310" i="15"/>
  <c r="G310" i="15"/>
  <c r="F310" i="15"/>
  <c r="E310" i="15"/>
  <c r="D310" i="15"/>
  <c r="C310" i="15"/>
  <c r="B310" i="15"/>
  <c r="A310" i="15"/>
  <c r="M309" i="15"/>
  <c r="L309" i="15"/>
  <c r="K309" i="15"/>
  <c r="J309" i="15"/>
  <c r="I309" i="15"/>
  <c r="H309" i="15"/>
  <c r="G309" i="15"/>
  <c r="F309" i="15"/>
  <c r="E309" i="15"/>
  <c r="D309" i="15"/>
  <c r="C309" i="15"/>
  <c r="B309" i="15"/>
  <c r="A309" i="15"/>
  <c r="M308" i="15"/>
  <c r="L308" i="15"/>
  <c r="K308" i="15"/>
  <c r="J308" i="15"/>
  <c r="I308" i="15"/>
  <c r="H308" i="15"/>
  <c r="G308" i="15"/>
  <c r="F308" i="15"/>
  <c r="E308" i="15"/>
  <c r="D308" i="15"/>
  <c r="C308" i="15"/>
  <c r="B308" i="15"/>
  <c r="A308" i="15"/>
  <c r="M307" i="15"/>
  <c r="L307" i="15"/>
  <c r="K307" i="15"/>
  <c r="J307" i="15"/>
  <c r="I307" i="15"/>
  <c r="H307" i="15"/>
  <c r="G307" i="15"/>
  <c r="F307" i="15"/>
  <c r="E307" i="15"/>
  <c r="D307" i="15"/>
  <c r="C307" i="15"/>
  <c r="B307" i="15"/>
  <c r="A307" i="15"/>
  <c r="M306" i="15"/>
  <c r="L306" i="15"/>
  <c r="K306" i="15"/>
  <c r="J306" i="15"/>
  <c r="I306" i="15"/>
  <c r="H306" i="15"/>
  <c r="G306" i="15"/>
  <c r="F306" i="15"/>
  <c r="E306" i="15"/>
  <c r="D306" i="15"/>
  <c r="C306" i="15"/>
  <c r="B306" i="15"/>
  <c r="A306" i="15"/>
  <c r="M305" i="15"/>
  <c r="L305" i="15"/>
  <c r="K305" i="15"/>
  <c r="J305" i="15"/>
  <c r="I305" i="15"/>
  <c r="H305" i="15"/>
  <c r="G305" i="15"/>
  <c r="F305" i="15"/>
  <c r="E305" i="15"/>
  <c r="D305" i="15"/>
  <c r="C305" i="15"/>
  <c r="B305" i="15"/>
  <c r="A305" i="15"/>
  <c r="M304" i="15"/>
  <c r="L304" i="15"/>
  <c r="K304" i="15"/>
  <c r="J304" i="15"/>
  <c r="I304" i="15"/>
  <c r="H304" i="15"/>
  <c r="G304" i="15"/>
  <c r="F304" i="15"/>
  <c r="E304" i="15"/>
  <c r="D304" i="15"/>
  <c r="C304" i="15"/>
  <c r="B304" i="15"/>
  <c r="A304" i="15"/>
  <c r="M303" i="15"/>
  <c r="L303" i="15"/>
  <c r="K303" i="15"/>
  <c r="J303" i="15"/>
  <c r="I303" i="15"/>
  <c r="H303" i="15"/>
  <c r="G303" i="15"/>
  <c r="F303" i="15"/>
  <c r="E303" i="15"/>
  <c r="D303" i="15"/>
  <c r="C303" i="15"/>
  <c r="B303" i="15"/>
  <c r="A303" i="15"/>
  <c r="M302" i="15"/>
  <c r="L302" i="15"/>
  <c r="K302" i="15"/>
  <c r="J302" i="15"/>
  <c r="I302" i="15"/>
  <c r="H302" i="15"/>
  <c r="G302" i="15"/>
  <c r="F302" i="15"/>
  <c r="E302" i="15"/>
  <c r="D302" i="15"/>
  <c r="C302" i="15"/>
  <c r="B302" i="15"/>
  <c r="A302" i="15"/>
  <c r="M301" i="15"/>
  <c r="L301" i="15"/>
  <c r="K301" i="15"/>
  <c r="J301" i="15"/>
  <c r="I301" i="15"/>
  <c r="H301" i="15"/>
  <c r="G301" i="15"/>
  <c r="F301" i="15"/>
  <c r="E301" i="15"/>
  <c r="D301" i="15"/>
  <c r="C301" i="15"/>
  <c r="B301" i="15"/>
  <c r="A301" i="15"/>
  <c r="M300" i="15"/>
  <c r="L300" i="15"/>
  <c r="K300" i="15"/>
  <c r="J300" i="15"/>
  <c r="I300" i="15"/>
  <c r="H300" i="15"/>
  <c r="G300" i="15"/>
  <c r="F300" i="15"/>
  <c r="E300" i="15"/>
  <c r="D300" i="15"/>
  <c r="C300" i="15"/>
  <c r="B300" i="15"/>
  <c r="A300" i="15"/>
  <c r="M299" i="15"/>
  <c r="L299" i="15"/>
  <c r="K299" i="15"/>
  <c r="J299" i="15"/>
  <c r="I299" i="15"/>
  <c r="H299" i="15"/>
  <c r="G299" i="15"/>
  <c r="F299" i="15"/>
  <c r="E299" i="15"/>
  <c r="D299" i="15"/>
  <c r="C299" i="15"/>
  <c r="B299" i="15"/>
  <c r="A299" i="15"/>
  <c r="M298" i="15"/>
  <c r="L298" i="15"/>
  <c r="K298" i="15"/>
  <c r="J298" i="15"/>
  <c r="I298" i="15"/>
  <c r="H298" i="15"/>
  <c r="G298" i="15"/>
  <c r="F298" i="15"/>
  <c r="E298" i="15"/>
  <c r="D298" i="15"/>
  <c r="C298" i="15"/>
  <c r="B298" i="15"/>
  <c r="A298" i="15"/>
  <c r="M297" i="15"/>
  <c r="L297" i="15"/>
  <c r="K297" i="15"/>
  <c r="J297" i="15"/>
  <c r="I297" i="15"/>
  <c r="H297" i="15"/>
  <c r="G297" i="15"/>
  <c r="F297" i="15"/>
  <c r="E297" i="15"/>
  <c r="D297" i="15"/>
  <c r="C297" i="15"/>
  <c r="B297" i="15"/>
  <c r="A297" i="15"/>
  <c r="M296" i="15"/>
  <c r="L296" i="15"/>
  <c r="K296" i="15"/>
  <c r="J296" i="15"/>
  <c r="I296" i="15"/>
  <c r="H296" i="15"/>
  <c r="G296" i="15"/>
  <c r="F296" i="15"/>
  <c r="E296" i="15"/>
  <c r="D296" i="15"/>
  <c r="C296" i="15"/>
  <c r="B296" i="15"/>
  <c r="A296" i="15"/>
  <c r="M295" i="15"/>
  <c r="L295" i="15"/>
  <c r="K295" i="15"/>
  <c r="J295" i="15"/>
  <c r="I295" i="15"/>
  <c r="H295" i="15"/>
  <c r="G295" i="15"/>
  <c r="F295" i="15"/>
  <c r="E295" i="15"/>
  <c r="D295" i="15"/>
  <c r="C295" i="15"/>
  <c r="B295" i="15"/>
  <c r="A295" i="15"/>
  <c r="M294" i="15"/>
  <c r="L294" i="15"/>
  <c r="K294" i="15"/>
  <c r="J294" i="15"/>
  <c r="I294" i="15"/>
  <c r="H294" i="15"/>
  <c r="G294" i="15"/>
  <c r="F294" i="15"/>
  <c r="E294" i="15"/>
  <c r="D294" i="15"/>
  <c r="C294" i="15"/>
  <c r="B294" i="15"/>
  <c r="A294" i="15"/>
  <c r="M293" i="15"/>
  <c r="L293" i="15"/>
  <c r="K293" i="15"/>
  <c r="J293" i="15"/>
  <c r="I293" i="15"/>
  <c r="H293" i="15"/>
  <c r="G293" i="15"/>
  <c r="F293" i="15"/>
  <c r="E293" i="15"/>
  <c r="D293" i="15"/>
  <c r="C293" i="15"/>
  <c r="B293" i="15"/>
  <c r="A293" i="15"/>
  <c r="M292" i="15"/>
  <c r="L292" i="15"/>
  <c r="K292" i="15"/>
  <c r="J292" i="15"/>
  <c r="I292" i="15"/>
  <c r="H292" i="15"/>
  <c r="G292" i="15"/>
  <c r="F292" i="15"/>
  <c r="E292" i="15"/>
  <c r="D292" i="15"/>
  <c r="C292" i="15"/>
  <c r="B292" i="15"/>
  <c r="A292" i="15"/>
  <c r="M291" i="15"/>
  <c r="L291" i="15"/>
  <c r="K291" i="15"/>
  <c r="J291" i="15"/>
  <c r="I291" i="15"/>
  <c r="H291" i="15"/>
  <c r="G291" i="15"/>
  <c r="F291" i="15"/>
  <c r="E291" i="15"/>
  <c r="D291" i="15"/>
  <c r="C291" i="15"/>
  <c r="B291" i="15"/>
  <c r="A291" i="15"/>
  <c r="M290" i="15"/>
  <c r="L290" i="15"/>
  <c r="K290" i="15"/>
  <c r="J290" i="15"/>
  <c r="I290" i="15"/>
  <c r="H290" i="15"/>
  <c r="G290" i="15"/>
  <c r="F290" i="15"/>
  <c r="E290" i="15"/>
  <c r="D290" i="15"/>
  <c r="C290" i="15"/>
  <c r="B290" i="15"/>
  <c r="A290" i="15"/>
  <c r="M289" i="15"/>
  <c r="L289" i="15"/>
  <c r="K289" i="15"/>
  <c r="J289" i="15"/>
  <c r="I289" i="15"/>
  <c r="H289" i="15"/>
  <c r="G289" i="15"/>
  <c r="F289" i="15"/>
  <c r="E289" i="15"/>
  <c r="D289" i="15"/>
  <c r="C289" i="15"/>
  <c r="B289" i="15"/>
  <c r="A289" i="15"/>
  <c r="M288" i="15"/>
  <c r="L288" i="15"/>
  <c r="K288" i="15"/>
  <c r="J288" i="15"/>
  <c r="I288" i="15"/>
  <c r="H288" i="15"/>
  <c r="G288" i="15"/>
  <c r="F288" i="15"/>
  <c r="E288" i="15"/>
  <c r="D288" i="15"/>
  <c r="C288" i="15"/>
  <c r="B288" i="15"/>
  <c r="A288" i="15"/>
  <c r="M287" i="15"/>
  <c r="L287" i="15"/>
  <c r="K287" i="15"/>
  <c r="J287" i="15"/>
  <c r="I287" i="15"/>
  <c r="H287" i="15"/>
  <c r="G287" i="15"/>
  <c r="F287" i="15"/>
  <c r="E287" i="15"/>
  <c r="D287" i="15"/>
  <c r="C287" i="15"/>
  <c r="B287" i="15"/>
  <c r="A287" i="15"/>
  <c r="M286" i="15"/>
  <c r="L286" i="15"/>
  <c r="K286" i="15"/>
  <c r="J286" i="15"/>
  <c r="I286" i="15"/>
  <c r="H286" i="15"/>
  <c r="G286" i="15"/>
  <c r="F286" i="15"/>
  <c r="E286" i="15"/>
  <c r="D286" i="15"/>
  <c r="C286" i="15"/>
  <c r="B286" i="15"/>
  <c r="A286" i="15"/>
  <c r="M285" i="15"/>
  <c r="L285" i="15"/>
  <c r="K285" i="15"/>
  <c r="J285" i="15"/>
  <c r="I285" i="15"/>
  <c r="H285" i="15"/>
  <c r="G285" i="15"/>
  <c r="F285" i="15"/>
  <c r="E285" i="15"/>
  <c r="D285" i="15"/>
  <c r="C285" i="15"/>
  <c r="B285" i="15"/>
  <c r="A285" i="15"/>
  <c r="M284" i="15"/>
  <c r="L284" i="15"/>
  <c r="K284" i="15"/>
  <c r="J284" i="15"/>
  <c r="I284" i="15"/>
  <c r="H284" i="15"/>
  <c r="G284" i="15"/>
  <c r="F284" i="15"/>
  <c r="E284" i="15"/>
  <c r="D284" i="15"/>
  <c r="C284" i="15"/>
  <c r="B284" i="15"/>
  <c r="A284" i="15"/>
  <c r="M283" i="15"/>
  <c r="L283" i="15"/>
  <c r="K283" i="15"/>
  <c r="J283" i="15"/>
  <c r="I283" i="15"/>
  <c r="H283" i="15"/>
  <c r="G283" i="15"/>
  <c r="F283" i="15"/>
  <c r="E283" i="15"/>
  <c r="D283" i="15"/>
  <c r="C283" i="15"/>
  <c r="B283" i="15"/>
  <c r="A283" i="15"/>
  <c r="M282" i="15"/>
  <c r="L282" i="15"/>
  <c r="K282" i="15"/>
  <c r="J282" i="15"/>
  <c r="I282" i="15"/>
  <c r="H282" i="15"/>
  <c r="G282" i="15"/>
  <c r="F282" i="15"/>
  <c r="E282" i="15"/>
  <c r="D282" i="15"/>
  <c r="C282" i="15"/>
  <c r="B282" i="15"/>
  <c r="A282" i="15"/>
  <c r="M281" i="15"/>
  <c r="L281" i="15"/>
  <c r="K281" i="15"/>
  <c r="J281" i="15"/>
  <c r="I281" i="15"/>
  <c r="H281" i="15"/>
  <c r="G281" i="15"/>
  <c r="F281" i="15"/>
  <c r="E281" i="15"/>
  <c r="D281" i="15"/>
  <c r="C281" i="15"/>
  <c r="B281" i="15"/>
  <c r="A281" i="15"/>
  <c r="M280" i="15"/>
  <c r="L280" i="15"/>
  <c r="K280" i="15"/>
  <c r="J280" i="15"/>
  <c r="I280" i="15"/>
  <c r="H280" i="15"/>
  <c r="G280" i="15"/>
  <c r="F280" i="15"/>
  <c r="E280" i="15"/>
  <c r="D280" i="15"/>
  <c r="C280" i="15"/>
  <c r="B280" i="15"/>
  <c r="A280" i="15"/>
  <c r="M279" i="15"/>
  <c r="L279" i="15"/>
  <c r="K279" i="15"/>
  <c r="J279" i="15"/>
  <c r="I279" i="15"/>
  <c r="H279" i="15"/>
  <c r="G279" i="15"/>
  <c r="F279" i="15"/>
  <c r="E279" i="15"/>
  <c r="D279" i="15"/>
  <c r="C279" i="15"/>
  <c r="B279" i="15"/>
  <c r="A279" i="15"/>
  <c r="M278" i="15"/>
  <c r="L278" i="15"/>
  <c r="K278" i="15"/>
  <c r="J278" i="15"/>
  <c r="I278" i="15"/>
  <c r="H278" i="15"/>
  <c r="G278" i="15"/>
  <c r="F278" i="15"/>
  <c r="E278" i="15"/>
  <c r="D278" i="15"/>
  <c r="C278" i="15"/>
  <c r="B278" i="15"/>
  <c r="A278" i="15"/>
  <c r="M277" i="15"/>
  <c r="L277" i="15"/>
  <c r="K277" i="15"/>
  <c r="J277" i="15"/>
  <c r="I277" i="15"/>
  <c r="H277" i="15"/>
  <c r="G277" i="15"/>
  <c r="F277" i="15"/>
  <c r="E277" i="15"/>
  <c r="D277" i="15"/>
  <c r="C277" i="15"/>
  <c r="B277" i="15"/>
  <c r="A277" i="15"/>
  <c r="M276" i="15"/>
  <c r="L276" i="15"/>
  <c r="K276" i="15"/>
  <c r="J276" i="15"/>
  <c r="I276" i="15"/>
  <c r="H276" i="15"/>
  <c r="G276" i="15"/>
  <c r="F276" i="15"/>
  <c r="E276" i="15"/>
  <c r="D276" i="15"/>
  <c r="C276" i="15"/>
  <c r="B276" i="15"/>
  <c r="A276" i="15"/>
  <c r="M275" i="15"/>
  <c r="L275" i="15"/>
  <c r="K275" i="15"/>
  <c r="J275" i="15"/>
  <c r="I275" i="15"/>
  <c r="H275" i="15"/>
  <c r="G275" i="15"/>
  <c r="F275" i="15"/>
  <c r="E275" i="15"/>
  <c r="D275" i="15"/>
  <c r="C275" i="15"/>
  <c r="B275" i="15"/>
  <c r="A275" i="15"/>
  <c r="M274" i="15"/>
  <c r="L274" i="15"/>
  <c r="K274" i="15"/>
  <c r="J274" i="15"/>
  <c r="I274" i="15"/>
  <c r="H274" i="15"/>
  <c r="G274" i="15"/>
  <c r="F274" i="15"/>
  <c r="E274" i="15"/>
  <c r="D274" i="15"/>
  <c r="C274" i="15"/>
  <c r="B274" i="15"/>
  <c r="A274" i="15"/>
  <c r="M273" i="15"/>
  <c r="L273" i="15"/>
  <c r="K273" i="15"/>
  <c r="J273" i="15"/>
  <c r="I273" i="15"/>
  <c r="H273" i="15"/>
  <c r="G273" i="15"/>
  <c r="F273" i="15"/>
  <c r="E273" i="15"/>
  <c r="D273" i="15"/>
  <c r="C273" i="15"/>
  <c r="B273" i="15"/>
  <c r="A273" i="15"/>
  <c r="M272" i="15"/>
  <c r="L272" i="15"/>
  <c r="K272" i="15"/>
  <c r="J272" i="15"/>
  <c r="I272" i="15"/>
  <c r="H272" i="15"/>
  <c r="G272" i="15"/>
  <c r="F272" i="15"/>
  <c r="E272" i="15"/>
  <c r="D272" i="15"/>
  <c r="C272" i="15"/>
  <c r="B272" i="15"/>
  <c r="A272" i="15"/>
  <c r="M271" i="15"/>
  <c r="L271" i="15"/>
  <c r="K271" i="15"/>
  <c r="J271" i="15"/>
  <c r="I271" i="15"/>
  <c r="H271" i="15"/>
  <c r="G271" i="15"/>
  <c r="F271" i="15"/>
  <c r="E271" i="15"/>
  <c r="D271" i="15"/>
  <c r="C271" i="15"/>
  <c r="B271" i="15"/>
  <c r="A271" i="15"/>
  <c r="M270" i="15"/>
  <c r="L270" i="15"/>
  <c r="K270" i="15"/>
  <c r="J270" i="15"/>
  <c r="I270" i="15"/>
  <c r="H270" i="15"/>
  <c r="G270" i="15"/>
  <c r="F270" i="15"/>
  <c r="E270" i="15"/>
  <c r="D270" i="15"/>
  <c r="C270" i="15"/>
  <c r="B270" i="15"/>
  <c r="A270" i="15"/>
  <c r="M269" i="15"/>
  <c r="L269" i="15"/>
  <c r="K269" i="15"/>
  <c r="J269" i="15"/>
  <c r="I269" i="15"/>
  <c r="H269" i="15"/>
  <c r="G269" i="15"/>
  <c r="F269" i="15"/>
  <c r="E269" i="15"/>
  <c r="D269" i="15"/>
  <c r="C269" i="15"/>
  <c r="B269" i="15"/>
  <c r="A269" i="15"/>
  <c r="M268" i="15"/>
  <c r="L268" i="15"/>
  <c r="K268" i="15"/>
  <c r="J268" i="15"/>
  <c r="I268" i="15"/>
  <c r="H268" i="15"/>
  <c r="G268" i="15"/>
  <c r="F268" i="15"/>
  <c r="E268" i="15"/>
  <c r="D268" i="15"/>
  <c r="C268" i="15"/>
  <c r="B268" i="15"/>
  <c r="A268" i="15"/>
  <c r="M267" i="15"/>
  <c r="L267" i="15"/>
  <c r="K267" i="15"/>
  <c r="J267" i="15"/>
  <c r="I267" i="15"/>
  <c r="H267" i="15"/>
  <c r="G267" i="15"/>
  <c r="F267" i="15"/>
  <c r="E267" i="15"/>
  <c r="D267" i="15"/>
  <c r="C267" i="15"/>
  <c r="B267" i="15"/>
  <c r="A267" i="15"/>
  <c r="M266" i="15"/>
  <c r="L266" i="15"/>
  <c r="K266" i="15"/>
  <c r="J266" i="15"/>
  <c r="I266" i="15"/>
  <c r="H266" i="15"/>
  <c r="G266" i="15"/>
  <c r="F266" i="15"/>
  <c r="E266" i="15"/>
  <c r="D266" i="15"/>
  <c r="C266" i="15"/>
  <c r="B266" i="15"/>
  <c r="A266" i="15"/>
  <c r="M265" i="15"/>
  <c r="L265" i="15"/>
  <c r="K265" i="15"/>
  <c r="J265" i="15"/>
  <c r="I265" i="15"/>
  <c r="H265" i="15"/>
  <c r="G265" i="15"/>
  <c r="F265" i="15"/>
  <c r="E265" i="15"/>
  <c r="D265" i="15"/>
  <c r="C265" i="15"/>
  <c r="B265" i="15"/>
  <c r="A265" i="15"/>
  <c r="M264" i="15"/>
  <c r="L264" i="15"/>
  <c r="K264" i="15"/>
  <c r="J264" i="15"/>
  <c r="I264" i="15"/>
  <c r="H264" i="15"/>
  <c r="G264" i="15"/>
  <c r="F264" i="15"/>
  <c r="E264" i="15"/>
  <c r="D264" i="15"/>
  <c r="C264" i="15"/>
  <c r="B264" i="15"/>
  <c r="A264" i="15"/>
  <c r="M263" i="15"/>
  <c r="L263" i="15"/>
  <c r="K263" i="15"/>
  <c r="J263" i="15"/>
  <c r="I263" i="15"/>
  <c r="H263" i="15"/>
  <c r="G263" i="15"/>
  <c r="F263" i="15"/>
  <c r="E263" i="15"/>
  <c r="D263" i="15"/>
  <c r="C263" i="15"/>
  <c r="B263" i="15"/>
  <c r="A263" i="15"/>
  <c r="M262" i="15"/>
  <c r="L262" i="15"/>
  <c r="K262" i="15"/>
  <c r="J262" i="15"/>
  <c r="I262" i="15"/>
  <c r="H262" i="15"/>
  <c r="G262" i="15"/>
  <c r="F262" i="15"/>
  <c r="E262" i="15"/>
  <c r="D262" i="15"/>
  <c r="C262" i="15"/>
  <c r="B262" i="15"/>
  <c r="A262" i="15"/>
  <c r="M261" i="15"/>
  <c r="L261" i="15"/>
  <c r="K261" i="15"/>
  <c r="J261" i="15"/>
  <c r="I261" i="15"/>
  <c r="H261" i="15"/>
  <c r="G261" i="15"/>
  <c r="F261" i="15"/>
  <c r="E261" i="15"/>
  <c r="D261" i="15"/>
  <c r="C261" i="15"/>
  <c r="B261" i="15"/>
  <c r="A261" i="15"/>
  <c r="M260" i="15"/>
  <c r="L260" i="15"/>
  <c r="K260" i="15"/>
  <c r="J260" i="15"/>
  <c r="I260" i="15"/>
  <c r="H260" i="15"/>
  <c r="G260" i="15"/>
  <c r="F260" i="15"/>
  <c r="E260" i="15"/>
  <c r="D260" i="15"/>
  <c r="C260" i="15"/>
  <c r="B260" i="15"/>
  <c r="A260" i="15"/>
  <c r="M259" i="15"/>
  <c r="L259" i="15"/>
  <c r="K259" i="15"/>
  <c r="J259" i="15"/>
  <c r="I259" i="15"/>
  <c r="H259" i="15"/>
  <c r="G259" i="15"/>
  <c r="F259" i="15"/>
  <c r="E259" i="15"/>
  <c r="D259" i="15"/>
  <c r="C259" i="15"/>
  <c r="B259" i="15"/>
  <c r="A259" i="15"/>
  <c r="M258" i="15"/>
  <c r="L258" i="15"/>
  <c r="K258" i="15"/>
  <c r="J258" i="15"/>
  <c r="I258" i="15"/>
  <c r="H258" i="15"/>
  <c r="G258" i="15"/>
  <c r="F258" i="15"/>
  <c r="E258" i="15"/>
  <c r="D258" i="15"/>
  <c r="C258" i="15"/>
  <c r="B258" i="15"/>
  <c r="A258" i="15"/>
  <c r="M257" i="15"/>
  <c r="L257" i="15"/>
  <c r="K257" i="15"/>
  <c r="J257" i="15"/>
  <c r="I257" i="15"/>
  <c r="H257" i="15"/>
  <c r="G257" i="15"/>
  <c r="F257" i="15"/>
  <c r="E257" i="15"/>
  <c r="D257" i="15"/>
  <c r="C257" i="15"/>
  <c r="B257" i="15"/>
  <c r="A257" i="15"/>
  <c r="M256" i="15"/>
  <c r="L256" i="15"/>
  <c r="K256" i="15"/>
  <c r="J256" i="15"/>
  <c r="I256" i="15"/>
  <c r="H256" i="15"/>
  <c r="G256" i="15"/>
  <c r="F256" i="15"/>
  <c r="E256" i="15"/>
  <c r="D256" i="15"/>
  <c r="C256" i="15"/>
  <c r="B256" i="15"/>
  <c r="A256" i="15"/>
  <c r="M255" i="15"/>
  <c r="L255" i="15"/>
  <c r="K255" i="15"/>
  <c r="J255" i="15"/>
  <c r="I255" i="15"/>
  <c r="H255" i="15"/>
  <c r="G255" i="15"/>
  <c r="F255" i="15"/>
  <c r="E255" i="15"/>
  <c r="D255" i="15"/>
  <c r="C255" i="15"/>
  <c r="B255" i="15"/>
  <c r="A255" i="15"/>
  <c r="M254" i="15"/>
  <c r="L254" i="15"/>
  <c r="K254" i="15"/>
  <c r="J254" i="15"/>
  <c r="I254" i="15"/>
  <c r="H254" i="15"/>
  <c r="G254" i="15"/>
  <c r="F254" i="15"/>
  <c r="E254" i="15"/>
  <c r="D254" i="15"/>
  <c r="C254" i="15"/>
  <c r="B254" i="15"/>
  <c r="A254" i="15"/>
  <c r="M253" i="15"/>
  <c r="L253" i="15"/>
  <c r="K253" i="15"/>
  <c r="J253" i="15"/>
  <c r="I253" i="15"/>
  <c r="H253" i="15"/>
  <c r="G253" i="15"/>
  <c r="F253" i="15"/>
  <c r="E253" i="15"/>
  <c r="D253" i="15"/>
  <c r="C253" i="15"/>
  <c r="B253" i="15"/>
  <c r="A253" i="15"/>
  <c r="M252" i="15"/>
  <c r="L252" i="15"/>
  <c r="K252" i="15"/>
  <c r="J252" i="15"/>
  <c r="I252" i="15"/>
  <c r="H252" i="15"/>
  <c r="G252" i="15"/>
  <c r="F252" i="15"/>
  <c r="E252" i="15"/>
  <c r="D252" i="15"/>
  <c r="C252" i="15"/>
  <c r="B252" i="15"/>
  <c r="A252" i="15"/>
  <c r="M251" i="15"/>
  <c r="L251" i="15"/>
  <c r="K251" i="15"/>
  <c r="J251" i="15"/>
  <c r="I251" i="15"/>
  <c r="H251" i="15"/>
  <c r="G251" i="15"/>
  <c r="F251" i="15"/>
  <c r="E251" i="15"/>
  <c r="D251" i="15"/>
  <c r="C251" i="15"/>
  <c r="B251" i="15"/>
  <c r="A251" i="15"/>
  <c r="M250" i="15"/>
  <c r="L250" i="15"/>
  <c r="K250" i="15"/>
  <c r="J250" i="15"/>
  <c r="I250" i="15"/>
  <c r="H250" i="15"/>
  <c r="G250" i="15"/>
  <c r="F250" i="15"/>
  <c r="E250" i="15"/>
  <c r="D250" i="15"/>
  <c r="C250" i="15"/>
  <c r="B250" i="15"/>
  <c r="A250" i="15"/>
  <c r="M249" i="15"/>
  <c r="L249" i="15"/>
  <c r="K249" i="15"/>
  <c r="J249" i="15"/>
  <c r="I249" i="15"/>
  <c r="H249" i="15"/>
  <c r="G249" i="15"/>
  <c r="F249" i="15"/>
  <c r="E249" i="15"/>
  <c r="D249" i="15"/>
  <c r="C249" i="15"/>
  <c r="B249" i="15"/>
  <c r="A249" i="15"/>
  <c r="M248" i="15"/>
  <c r="L248" i="15"/>
  <c r="K248" i="15"/>
  <c r="J248" i="15"/>
  <c r="I248" i="15"/>
  <c r="H248" i="15"/>
  <c r="G248" i="15"/>
  <c r="F248" i="15"/>
  <c r="E248" i="15"/>
  <c r="D248" i="15"/>
  <c r="C248" i="15"/>
  <c r="B248" i="15"/>
  <c r="A248" i="15"/>
  <c r="M247" i="15"/>
  <c r="L247" i="15"/>
  <c r="K247" i="15"/>
  <c r="J247" i="15"/>
  <c r="I247" i="15"/>
  <c r="H247" i="15"/>
  <c r="G247" i="15"/>
  <c r="F247" i="15"/>
  <c r="E247" i="15"/>
  <c r="D247" i="15"/>
  <c r="C247" i="15"/>
  <c r="B247" i="15"/>
  <c r="A247" i="15"/>
  <c r="M246" i="15"/>
  <c r="L246" i="15"/>
  <c r="K246" i="15"/>
  <c r="J246" i="15"/>
  <c r="I246" i="15"/>
  <c r="H246" i="15"/>
  <c r="G246" i="15"/>
  <c r="F246" i="15"/>
  <c r="E246" i="15"/>
  <c r="D246" i="15"/>
  <c r="C246" i="15"/>
  <c r="B246" i="15"/>
  <c r="A246" i="15"/>
  <c r="M245" i="15"/>
  <c r="L245" i="15"/>
  <c r="K245" i="15"/>
  <c r="J245" i="15"/>
  <c r="I245" i="15"/>
  <c r="H245" i="15"/>
  <c r="G245" i="15"/>
  <c r="F245" i="15"/>
  <c r="E245" i="15"/>
  <c r="D245" i="15"/>
  <c r="C245" i="15"/>
  <c r="B245" i="15"/>
  <c r="A245" i="15"/>
  <c r="M244" i="15"/>
  <c r="L244" i="15"/>
  <c r="K244" i="15"/>
  <c r="J244" i="15"/>
  <c r="I244" i="15"/>
  <c r="H244" i="15"/>
  <c r="G244" i="15"/>
  <c r="F244" i="15"/>
  <c r="E244" i="15"/>
  <c r="D244" i="15"/>
  <c r="C244" i="15"/>
  <c r="B244" i="15"/>
  <c r="A244" i="15"/>
  <c r="M243" i="15"/>
  <c r="L243" i="15"/>
  <c r="K243" i="15"/>
  <c r="J243" i="15"/>
  <c r="I243" i="15"/>
  <c r="H243" i="15"/>
  <c r="G243" i="15"/>
  <c r="F243" i="15"/>
  <c r="E243" i="15"/>
  <c r="D243" i="15"/>
  <c r="C243" i="15"/>
  <c r="B243" i="15"/>
  <c r="A243" i="15"/>
  <c r="M242" i="15"/>
  <c r="L242" i="15"/>
  <c r="K242" i="15"/>
  <c r="J242" i="15"/>
  <c r="I242" i="15"/>
  <c r="H242" i="15"/>
  <c r="G242" i="15"/>
  <c r="F242" i="15"/>
  <c r="E242" i="15"/>
  <c r="D242" i="15"/>
  <c r="C242" i="15"/>
  <c r="B242" i="15"/>
  <c r="A242" i="15"/>
  <c r="M241" i="15"/>
  <c r="L241" i="15"/>
  <c r="K241" i="15"/>
  <c r="J241" i="15"/>
  <c r="I241" i="15"/>
  <c r="H241" i="15"/>
  <c r="G241" i="15"/>
  <c r="F241" i="15"/>
  <c r="E241" i="15"/>
  <c r="D241" i="15"/>
  <c r="C241" i="15"/>
  <c r="B241" i="15"/>
  <c r="A241" i="15"/>
  <c r="M240" i="15"/>
  <c r="L240" i="15"/>
  <c r="K240" i="15"/>
  <c r="J240" i="15"/>
  <c r="I240" i="15"/>
  <c r="H240" i="15"/>
  <c r="G240" i="15"/>
  <c r="F240" i="15"/>
  <c r="E240" i="15"/>
  <c r="D240" i="15"/>
  <c r="C240" i="15"/>
  <c r="B240" i="15"/>
  <c r="A240" i="15"/>
  <c r="M239" i="15"/>
  <c r="L239" i="15"/>
  <c r="K239" i="15"/>
  <c r="J239" i="15"/>
  <c r="I239" i="15"/>
  <c r="H239" i="15"/>
  <c r="G239" i="15"/>
  <c r="F239" i="15"/>
  <c r="E239" i="15"/>
  <c r="D239" i="15"/>
  <c r="C239" i="15"/>
  <c r="B239" i="15"/>
  <c r="A239" i="15"/>
  <c r="M238" i="15"/>
  <c r="L238" i="15"/>
  <c r="K238" i="15"/>
  <c r="J238" i="15"/>
  <c r="I238" i="15"/>
  <c r="H238" i="15"/>
  <c r="G238" i="15"/>
  <c r="F238" i="15"/>
  <c r="E238" i="15"/>
  <c r="D238" i="15"/>
  <c r="C238" i="15"/>
  <c r="B238" i="15"/>
  <c r="A238" i="15"/>
  <c r="M237" i="15"/>
  <c r="L237" i="15"/>
  <c r="K237" i="15"/>
  <c r="J237" i="15"/>
  <c r="I237" i="15"/>
  <c r="H237" i="15"/>
  <c r="G237" i="15"/>
  <c r="F237" i="15"/>
  <c r="E237" i="15"/>
  <c r="D237" i="15"/>
  <c r="C237" i="15"/>
  <c r="B237" i="15"/>
  <c r="A237" i="15"/>
  <c r="M236" i="15"/>
  <c r="L236" i="15"/>
  <c r="K236" i="15"/>
  <c r="J236" i="15"/>
  <c r="I236" i="15"/>
  <c r="H236" i="15"/>
  <c r="G236" i="15"/>
  <c r="F236" i="15"/>
  <c r="E236" i="15"/>
  <c r="D236" i="15"/>
  <c r="C236" i="15"/>
  <c r="B236" i="15"/>
  <c r="A236" i="15"/>
  <c r="M235" i="15"/>
  <c r="L235" i="15"/>
  <c r="K235" i="15"/>
  <c r="J235" i="15"/>
  <c r="I235" i="15"/>
  <c r="H235" i="15"/>
  <c r="G235" i="15"/>
  <c r="F235" i="15"/>
  <c r="E235" i="15"/>
  <c r="D235" i="15"/>
  <c r="C235" i="15"/>
  <c r="B235" i="15"/>
  <c r="A235" i="15"/>
  <c r="M234" i="15"/>
  <c r="L234" i="15"/>
  <c r="K234" i="15"/>
  <c r="J234" i="15"/>
  <c r="I234" i="15"/>
  <c r="H234" i="15"/>
  <c r="G234" i="15"/>
  <c r="F234" i="15"/>
  <c r="E234" i="15"/>
  <c r="D234" i="15"/>
  <c r="C234" i="15"/>
  <c r="B234" i="15"/>
  <c r="A234" i="15"/>
  <c r="M233" i="15"/>
  <c r="L233" i="15"/>
  <c r="K233" i="15"/>
  <c r="J233" i="15"/>
  <c r="I233" i="15"/>
  <c r="H233" i="15"/>
  <c r="G233" i="15"/>
  <c r="F233" i="15"/>
  <c r="E233" i="15"/>
  <c r="D233" i="15"/>
  <c r="C233" i="15"/>
  <c r="B233" i="15"/>
  <c r="A233" i="15"/>
  <c r="M232" i="15"/>
  <c r="L232" i="15"/>
  <c r="K232" i="15"/>
  <c r="J232" i="15"/>
  <c r="I232" i="15"/>
  <c r="H232" i="15"/>
  <c r="G232" i="15"/>
  <c r="F232" i="15"/>
  <c r="E232" i="15"/>
  <c r="D232" i="15"/>
  <c r="C232" i="15"/>
  <c r="B232" i="15"/>
  <c r="A232" i="15"/>
  <c r="M231" i="15"/>
  <c r="L231" i="15"/>
  <c r="K231" i="15"/>
  <c r="J231" i="15"/>
  <c r="I231" i="15"/>
  <c r="H231" i="15"/>
  <c r="G231" i="15"/>
  <c r="F231" i="15"/>
  <c r="E231" i="15"/>
  <c r="D231" i="15"/>
  <c r="C231" i="15"/>
  <c r="B231" i="15"/>
  <c r="A231" i="15"/>
  <c r="M230" i="15"/>
  <c r="L230" i="15"/>
  <c r="K230" i="15"/>
  <c r="J230" i="15"/>
  <c r="I230" i="15"/>
  <c r="H230" i="15"/>
  <c r="G230" i="15"/>
  <c r="F230" i="15"/>
  <c r="E230" i="15"/>
  <c r="D230" i="15"/>
  <c r="C230" i="15"/>
  <c r="B230" i="15"/>
  <c r="A230" i="15"/>
  <c r="M229" i="15"/>
  <c r="L229" i="15"/>
  <c r="K229" i="15"/>
  <c r="J229" i="15"/>
  <c r="I229" i="15"/>
  <c r="H229" i="15"/>
  <c r="G229" i="15"/>
  <c r="F229" i="15"/>
  <c r="E229" i="15"/>
  <c r="D229" i="15"/>
  <c r="C229" i="15"/>
  <c r="B229" i="15"/>
  <c r="A229" i="15"/>
  <c r="M228" i="15"/>
  <c r="L228" i="15"/>
  <c r="K228" i="15"/>
  <c r="J228" i="15"/>
  <c r="I228" i="15"/>
  <c r="H228" i="15"/>
  <c r="G228" i="15"/>
  <c r="F228" i="15"/>
  <c r="E228" i="15"/>
  <c r="D228" i="15"/>
  <c r="C228" i="15"/>
  <c r="B228" i="15"/>
  <c r="A228" i="15"/>
  <c r="M226" i="15"/>
  <c r="L226" i="15"/>
  <c r="K226" i="15"/>
  <c r="J226" i="15"/>
  <c r="I226" i="15"/>
  <c r="H226" i="15"/>
  <c r="G226" i="15"/>
  <c r="F226" i="15"/>
  <c r="E226" i="15"/>
  <c r="D226" i="15"/>
  <c r="C226" i="15"/>
  <c r="B226" i="15"/>
  <c r="A226" i="15"/>
  <c r="M225" i="15"/>
  <c r="L225" i="15"/>
  <c r="K225" i="15"/>
  <c r="J225" i="15"/>
  <c r="I225" i="15"/>
  <c r="H225" i="15"/>
  <c r="G225" i="15"/>
  <c r="F225" i="15"/>
  <c r="E225" i="15"/>
  <c r="D225" i="15"/>
  <c r="C225" i="15"/>
  <c r="B225" i="15"/>
  <c r="A225" i="15"/>
  <c r="M224" i="15"/>
  <c r="L224" i="15"/>
  <c r="K224" i="15"/>
  <c r="J224" i="15"/>
  <c r="I224" i="15"/>
  <c r="H224" i="15"/>
  <c r="G224" i="15"/>
  <c r="F224" i="15"/>
  <c r="E224" i="15"/>
  <c r="D224" i="15"/>
  <c r="C224" i="15"/>
  <c r="B224" i="15"/>
  <c r="A224" i="15"/>
  <c r="M223" i="15"/>
  <c r="L223" i="15"/>
  <c r="K223" i="15"/>
  <c r="J223" i="15"/>
  <c r="I223" i="15"/>
  <c r="H223" i="15"/>
  <c r="G223" i="15"/>
  <c r="F223" i="15"/>
  <c r="E223" i="15"/>
  <c r="D223" i="15"/>
  <c r="C223" i="15"/>
  <c r="B223" i="15"/>
  <c r="A223" i="15"/>
  <c r="M222" i="15"/>
  <c r="L222" i="15"/>
  <c r="K222" i="15"/>
  <c r="J222" i="15"/>
  <c r="I222" i="15"/>
  <c r="H222" i="15"/>
  <c r="G222" i="15"/>
  <c r="F222" i="15"/>
  <c r="E222" i="15"/>
  <c r="D222" i="15"/>
  <c r="C222" i="15"/>
  <c r="B222" i="15"/>
  <c r="A222" i="15"/>
  <c r="M221" i="15"/>
  <c r="L221" i="15"/>
  <c r="K221" i="15"/>
  <c r="J221" i="15"/>
  <c r="I221" i="15"/>
  <c r="H221" i="15"/>
  <c r="G221" i="15"/>
  <c r="F221" i="15"/>
  <c r="E221" i="15"/>
  <c r="D221" i="15"/>
  <c r="C221" i="15"/>
  <c r="B221" i="15"/>
  <c r="A221" i="15"/>
  <c r="M220" i="15"/>
  <c r="L220" i="15"/>
  <c r="K220" i="15"/>
  <c r="J220" i="15"/>
  <c r="I220" i="15"/>
  <c r="H220" i="15"/>
  <c r="G220" i="15"/>
  <c r="F220" i="15"/>
  <c r="E220" i="15"/>
  <c r="D220" i="15"/>
  <c r="C220" i="15"/>
  <c r="B220" i="15"/>
  <c r="A220" i="15"/>
  <c r="M219" i="15"/>
  <c r="L219" i="15"/>
  <c r="K219" i="15"/>
  <c r="J219" i="15"/>
  <c r="I219" i="15"/>
  <c r="H219" i="15"/>
  <c r="G219" i="15"/>
  <c r="F219" i="15"/>
  <c r="E219" i="15"/>
  <c r="D219" i="15"/>
  <c r="C219" i="15"/>
  <c r="B219" i="15"/>
  <c r="A219" i="15"/>
  <c r="M218" i="15"/>
  <c r="L218" i="15"/>
  <c r="K218" i="15"/>
  <c r="J218" i="15"/>
  <c r="I218" i="15"/>
  <c r="H218" i="15"/>
  <c r="G218" i="15"/>
  <c r="F218" i="15"/>
  <c r="E218" i="15"/>
  <c r="D218" i="15"/>
  <c r="C218" i="15"/>
  <c r="B218" i="15"/>
  <c r="A218" i="15"/>
  <c r="M217" i="15"/>
  <c r="L217" i="15"/>
  <c r="K217" i="15"/>
  <c r="J217" i="15"/>
  <c r="I217" i="15"/>
  <c r="H217" i="15"/>
  <c r="G217" i="15"/>
  <c r="F217" i="15"/>
  <c r="E217" i="15"/>
  <c r="D217" i="15"/>
  <c r="C217" i="15"/>
  <c r="B217" i="15"/>
  <c r="A217" i="15"/>
  <c r="M216" i="15"/>
  <c r="L216" i="15"/>
  <c r="K216" i="15"/>
  <c r="J216" i="15"/>
  <c r="I216" i="15"/>
  <c r="H216" i="15"/>
  <c r="G216" i="15"/>
  <c r="F216" i="15"/>
  <c r="E216" i="15"/>
  <c r="D216" i="15"/>
  <c r="C216" i="15"/>
  <c r="B216" i="15"/>
  <c r="A216" i="15"/>
  <c r="M215" i="15"/>
  <c r="L215" i="15"/>
  <c r="K215" i="15"/>
  <c r="J215" i="15"/>
  <c r="I215" i="15"/>
  <c r="H215" i="15"/>
  <c r="G215" i="15"/>
  <c r="F215" i="15"/>
  <c r="E215" i="15"/>
  <c r="D215" i="15"/>
  <c r="C215" i="15"/>
  <c r="B215" i="15"/>
  <c r="A215" i="15"/>
  <c r="M214" i="15"/>
  <c r="L214" i="15"/>
  <c r="K214" i="15"/>
  <c r="J214" i="15"/>
  <c r="I214" i="15"/>
  <c r="H214" i="15"/>
  <c r="G214" i="15"/>
  <c r="F214" i="15"/>
  <c r="E214" i="15"/>
  <c r="D214" i="15"/>
  <c r="C214" i="15"/>
  <c r="B214" i="15"/>
  <c r="A214" i="15"/>
  <c r="M213" i="15"/>
  <c r="L213" i="15"/>
  <c r="K213" i="15"/>
  <c r="J213" i="15"/>
  <c r="I213" i="15"/>
  <c r="H213" i="15"/>
  <c r="G213" i="15"/>
  <c r="F213" i="15"/>
  <c r="E213" i="15"/>
  <c r="D213" i="15"/>
  <c r="C213" i="15"/>
  <c r="B213" i="15"/>
  <c r="A213" i="15"/>
  <c r="M212" i="15"/>
  <c r="L212" i="15"/>
  <c r="K212" i="15"/>
  <c r="J212" i="15"/>
  <c r="I212" i="15"/>
  <c r="H212" i="15"/>
  <c r="G212" i="15"/>
  <c r="F212" i="15"/>
  <c r="E212" i="15"/>
  <c r="D212" i="15"/>
  <c r="C212" i="15"/>
  <c r="B212" i="15"/>
  <c r="A212" i="15"/>
  <c r="M211" i="15"/>
  <c r="L211" i="15"/>
  <c r="K211" i="15"/>
  <c r="J211" i="15"/>
  <c r="I211" i="15"/>
  <c r="H211" i="15"/>
  <c r="G211" i="15"/>
  <c r="F211" i="15"/>
  <c r="E211" i="15"/>
  <c r="D211" i="15"/>
  <c r="C211" i="15"/>
  <c r="B211" i="15"/>
  <c r="A211" i="15"/>
  <c r="M210" i="15"/>
  <c r="L210" i="15"/>
  <c r="K210" i="15"/>
  <c r="J210" i="15"/>
  <c r="I210" i="15"/>
  <c r="H210" i="15"/>
  <c r="G210" i="15"/>
  <c r="F210" i="15"/>
  <c r="E210" i="15"/>
  <c r="D210" i="15"/>
  <c r="C210" i="15"/>
  <c r="B210" i="15"/>
  <c r="A210" i="15"/>
  <c r="M209" i="15"/>
  <c r="L209" i="15"/>
  <c r="K209" i="15"/>
  <c r="J209" i="15"/>
  <c r="I209" i="15"/>
  <c r="H209" i="15"/>
  <c r="G209" i="15"/>
  <c r="F209" i="15"/>
  <c r="E209" i="15"/>
  <c r="D209" i="15"/>
  <c r="C209" i="15"/>
  <c r="B209" i="15"/>
  <c r="A209" i="15"/>
  <c r="M208" i="15"/>
  <c r="L208" i="15"/>
  <c r="K208" i="15"/>
  <c r="J208" i="15"/>
  <c r="I208" i="15"/>
  <c r="H208" i="15"/>
  <c r="G208" i="15"/>
  <c r="F208" i="15"/>
  <c r="E208" i="15"/>
  <c r="D208" i="15"/>
  <c r="C208" i="15"/>
  <c r="B208" i="15"/>
  <c r="A208" i="15"/>
  <c r="M207" i="15"/>
  <c r="L207" i="15"/>
  <c r="K207" i="15"/>
  <c r="J207" i="15"/>
  <c r="I207" i="15"/>
  <c r="H207" i="15"/>
  <c r="G207" i="15"/>
  <c r="F207" i="15"/>
  <c r="E207" i="15"/>
  <c r="D207" i="15"/>
  <c r="C207" i="15"/>
  <c r="B207" i="15"/>
  <c r="A207" i="15"/>
  <c r="M206" i="15"/>
  <c r="L206" i="15"/>
  <c r="K206" i="15"/>
  <c r="J206" i="15"/>
  <c r="I206" i="15"/>
  <c r="H206" i="15"/>
  <c r="G206" i="15"/>
  <c r="F206" i="15"/>
  <c r="E206" i="15"/>
  <c r="D206" i="15"/>
  <c r="C206" i="15"/>
  <c r="B206" i="15"/>
  <c r="A206" i="15"/>
  <c r="M205" i="15"/>
  <c r="L205" i="15"/>
  <c r="K205" i="15"/>
  <c r="J205" i="15"/>
  <c r="I205" i="15"/>
  <c r="H205" i="15"/>
  <c r="G205" i="15"/>
  <c r="F205" i="15"/>
  <c r="E205" i="15"/>
  <c r="D205" i="15"/>
  <c r="C205" i="15"/>
  <c r="B205" i="15"/>
  <c r="A205" i="15"/>
  <c r="M204" i="15"/>
  <c r="L204" i="15"/>
  <c r="K204" i="15"/>
  <c r="J204" i="15"/>
  <c r="I204" i="15"/>
  <c r="H204" i="15"/>
  <c r="G204" i="15"/>
  <c r="F204" i="15"/>
  <c r="E204" i="15"/>
  <c r="D204" i="15"/>
  <c r="C204" i="15"/>
  <c r="B204" i="15"/>
  <c r="A204" i="15"/>
  <c r="M203" i="15"/>
  <c r="L203" i="15"/>
  <c r="K203" i="15"/>
  <c r="J203" i="15"/>
  <c r="I203" i="15"/>
  <c r="H203" i="15"/>
  <c r="G203" i="15"/>
  <c r="F203" i="15"/>
  <c r="E203" i="15"/>
  <c r="D203" i="15"/>
  <c r="C203" i="15"/>
  <c r="B203" i="15"/>
  <c r="A203" i="15"/>
  <c r="M202" i="15"/>
  <c r="L202" i="15"/>
  <c r="K202" i="15"/>
  <c r="J202" i="15"/>
  <c r="I202" i="15"/>
  <c r="H202" i="15"/>
  <c r="G202" i="15"/>
  <c r="F202" i="15"/>
  <c r="E202" i="15"/>
  <c r="D202" i="15"/>
  <c r="C202" i="15"/>
  <c r="B202" i="15"/>
  <c r="A202" i="15"/>
  <c r="M201" i="15"/>
  <c r="L201" i="15"/>
  <c r="K201" i="15"/>
  <c r="J201" i="15"/>
  <c r="I201" i="15"/>
  <c r="H201" i="15"/>
  <c r="G201" i="15"/>
  <c r="F201" i="15"/>
  <c r="E201" i="15"/>
  <c r="D201" i="15"/>
  <c r="C201" i="15"/>
  <c r="B201" i="15"/>
  <c r="A201" i="15"/>
  <c r="M200" i="15"/>
  <c r="L200" i="15"/>
  <c r="K200" i="15"/>
  <c r="J200" i="15"/>
  <c r="I200" i="15"/>
  <c r="H200" i="15"/>
  <c r="G200" i="15"/>
  <c r="F200" i="15"/>
  <c r="E200" i="15"/>
  <c r="D200" i="15"/>
  <c r="C200" i="15"/>
  <c r="B200" i="15"/>
  <c r="A200" i="15"/>
  <c r="M199" i="15"/>
  <c r="L199" i="15"/>
  <c r="K199" i="15"/>
  <c r="J199" i="15"/>
  <c r="I199" i="15"/>
  <c r="H199" i="15"/>
  <c r="G199" i="15"/>
  <c r="F199" i="15"/>
  <c r="E199" i="15"/>
  <c r="D199" i="15"/>
  <c r="C199" i="15"/>
  <c r="B199" i="15"/>
  <c r="A199" i="15"/>
  <c r="M198" i="15"/>
  <c r="L198" i="15"/>
  <c r="K198" i="15"/>
  <c r="J198" i="15"/>
  <c r="I198" i="15"/>
  <c r="H198" i="15"/>
  <c r="G198" i="15"/>
  <c r="F198" i="15"/>
  <c r="E198" i="15"/>
  <c r="D198" i="15"/>
  <c r="C198" i="15"/>
  <c r="B198" i="15"/>
  <c r="A198" i="15"/>
  <c r="M197" i="15"/>
  <c r="L197" i="15"/>
  <c r="K197" i="15"/>
  <c r="J197" i="15"/>
  <c r="I197" i="15"/>
  <c r="H197" i="15"/>
  <c r="G197" i="15"/>
  <c r="F197" i="15"/>
  <c r="E197" i="15"/>
  <c r="D197" i="15"/>
  <c r="C197" i="15"/>
  <c r="B197" i="15"/>
  <c r="A197" i="15"/>
  <c r="M196" i="15"/>
  <c r="L196" i="15"/>
  <c r="K196" i="15"/>
  <c r="J196" i="15"/>
  <c r="I196" i="15"/>
  <c r="H196" i="15"/>
  <c r="G196" i="15"/>
  <c r="F196" i="15"/>
  <c r="E196" i="15"/>
  <c r="D196" i="15"/>
  <c r="C196" i="15"/>
  <c r="B196" i="15"/>
  <c r="A196" i="15"/>
  <c r="M195" i="15"/>
  <c r="L195" i="15"/>
  <c r="K195" i="15"/>
  <c r="J195" i="15"/>
  <c r="I195" i="15"/>
  <c r="H195" i="15"/>
  <c r="G195" i="15"/>
  <c r="F195" i="15"/>
  <c r="E195" i="15"/>
  <c r="D195" i="15"/>
  <c r="C195" i="15"/>
  <c r="B195" i="15"/>
  <c r="A195" i="15"/>
  <c r="M194" i="15"/>
  <c r="L194" i="15"/>
  <c r="K194" i="15"/>
  <c r="J194" i="15"/>
  <c r="I194" i="15"/>
  <c r="H194" i="15"/>
  <c r="G194" i="15"/>
  <c r="F194" i="15"/>
  <c r="E194" i="15"/>
  <c r="D194" i="15"/>
  <c r="C194" i="15"/>
  <c r="B194" i="15"/>
  <c r="A194" i="15"/>
  <c r="M193" i="15"/>
  <c r="L193" i="15"/>
  <c r="K193" i="15"/>
  <c r="J193" i="15"/>
  <c r="I193" i="15"/>
  <c r="H193" i="15"/>
  <c r="G193" i="15"/>
  <c r="F193" i="15"/>
  <c r="E193" i="15"/>
  <c r="D193" i="15"/>
  <c r="C193" i="15"/>
  <c r="B193" i="15"/>
  <c r="A193" i="15"/>
  <c r="M192" i="15"/>
  <c r="L192" i="15"/>
  <c r="K192" i="15"/>
  <c r="J192" i="15"/>
  <c r="I192" i="15"/>
  <c r="H192" i="15"/>
  <c r="G192" i="15"/>
  <c r="F192" i="15"/>
  <c r="E192" i="15"/>
  <c r="D192" i="15"/>
  <c r="C192" i="15"/>
  <c r="B192" i="15"/>
  <c r="A192" i="15"/>
  <c r="M191" i="15"/>
  <c r="L191" i="15"/>
  <c r="K191" i="15"/>
  <c r="J191" i="15"/>
  <c r="I191" i="15"/>
  <c r="H191" i="15"/>
  <c r="G191" i="15"/>
  <c r="F191" i="15"/>
  <c r="E191" i="15"/>
  <c r="D191" i="15"/>
  <c r="C191" i="15"/>
  <c r="B191" i="15"/>
  <c r="A191" i="15"/>
  <c r="M190" i="15"/>
  <c r="L190" i="15"/>
  <c r="K190" i="15"/>
  <c r="J190" i="15"/>
  <c r="I190" i="15"/>
  <c r="H190" i="15"/>
  <c r="G190" i="15"/>
  <c r="F190" i="15"/>
  <c r="E190" i="15"/>
  <c r="D190" i="15"/>
  <c r="C190" i="15"/>
  <c r="B190" i="15"/>
  <c r="A190" i="15"/>
  <c r="M189" i="15"/>
  <c r="L189" i="15"/>
  <c r="K189" i="15"/>
  <c r="J189" i="15"/>
  <c r="I189" i="15"/>
  <c r="H189" i="15"/>
  <c r="G189" i="15"/>
  <c r="F189" i="15"/>
  <c r="E189" i="15"/>
  <c r="D189" i="15"/>
  <c r="C189" i="15"/>
  <c r="B189" i="15"/>
  <c r="A189" i="15"/>
  <c r="M188" i="15"/>
  <c r="L188" i="15"/>
  <c r="K188" i="15"/>
  <c r="J188" i="15"/>
  <c r="I188" i="15"/>
  <c r="H188" i="15"/>
  <c r="G188" i="15"/>
  <c r="F188" i="15"/>
  <c r="E188" i="15"/>
  <c r="D188" i="15"/>
  <c r="C188" i="15"/>
  <c r="B188" i="15"/>
  <c r="A188" i="15"/>
  <c r="M187" i="15"/>
  <c r="L187" i="15"/>
  <c r="K187" i="15"/>
  <c r="J187" i="15"/>
  <c r="I187" i="15"/>
  <c r="H187" i="15"/>
  <c r="G187" i="15"/>
  <c r="F187" i="15"/>
  <c r="E187" i="15"/>
  <c r="D187" i="15"/>
  <c r="C187" i="15"/>
  <c r="B187" i="15"/>
  <c r="A187" i="15"/>
  <c r="M186" i="15"/>
  <c r="L186" i="15"/>
  <c r="K186" i="15"/>
  <c r="J186" i="15"/>
  <c r="I186" i="15"/>
  <c r="H186" i="15"/>
  <c r="G186" i="15"/>
  <c r="F186" i="15"/>
  <c r="E186" i="15"/>
  <c r="D186" i="15"/>
  <c r="C186" i="15"/>
  <c r="B186" i="15"/>
  <c r="A186" i="15"/>
  <c r="M185" i="15"/>
  <c r="L185" i="15"/>
  <c r="K185" i="15"/>
  <c r="J185" i="15"/>
  <c r="I185" i="15"/>
  <c r="H185" i="15"/>
  <c r="G185" i="15"/>
  <c r="F185" i="15"/>
  <c r="E185" i="15"/>
  <c r="D185" i="15"/>
  <c r="C185" i="15"/>
  <c r="B185" i="15"/>
  <c r="A185" i="15"/>
  <c r="M184" i="15"/>
  <c r="L184" i="15"/>
  <c r="K184" i="15"/>
  <c r="J184" i="15"/>
  <c r="I184" i="15"/>
  <c r="H184" i="15"/>
  <c r="G184" i="15"/>
  <c r="F184" i="15"/>
  <c r="E184" i="15"/>
  <c r="D184" i="15"/>
  <c r="C184" i="15"/>
  <c r="B184" i="15"/>
  <c r="A184" i="15"/>
  <c r="M183" i="15"/>
  <c r="L183" i="15"/>
  <c r="K183" i="15"/>
  <c r="J183" i="15"/>
  <c r="I183" i="15"/>
  <c r="H183" i="15"/>
  <c r="G183" i="15"/>
  <c r="F183" i="15"/>
  <c r="E183" i="15"/>
  <c r="D183" i="15"/>
  <c r="C183" i="15"/>
  <c r="B183" i="15"/>
  <c r="A183" i="15"/>
  <c r="M182" i="15"/>
  <c r="L182" i="15"/>
  <c r="K182" i="15"/>
  <c r="J182" i="15"/>
  <c r="I182" i="15"/>
  <c r="H182" i="15"/>
  <c r="G182" i="15"/>
  <c r="F182" i="15"/>
  <c r="E182" i="15"/>
  <c r="D182" i="15"/>
  <c r="C182" i="15"/>
  <c r="B182" i="15"/>
  <c r="A182" i="15"/>
  <c r="M181" i="15"/>
  <c r="L181" i="15"/>
  <c r="K181" i="15"/>
  <c r="J181" i="15"/>
  <c r="I181" i="15"/>
  <c r="H181" i="15"/>
  <c r="G181" i="15"/>
  <c r="F181" i="15"/>
  <c r="E181" i="15"/>
  <c r="D181" i="15"/>
  <c r="C181" i="15"/>
  <c r="B181" i="15"/>
  <c r="A181" i="15"/>
  <c r="M180" i="15"/>
  <c r="L180" i="15"/>
  <c r="K180" i="15"/>
  <c r="J180" i="15"/>
  <c r="I180" i="15"/>
  <c r="H180" i="15"/>
  <c r="G180" i="15"/>
  <c r="F180" i="15"/>
  <c r="E180" i="15"/>
  <c r="D180" i="15"/>
  <c r="C180" i="15"/>
  <c r="B180" i="15"/>
  <c r="A180" i="15"/>
  <c r="M179" i="15"/>
  <c r="L179" i="15"/>
  <c r="K179" i="15"/>
  <c r="J179" i="15"/>
  <c r="I179" i="15"/>
  <c r="H179" i="15"/>
  <c r="G179" i="15"/>
  <c r="F179" i="15"/>
  <c r="E179" i="15"/>
  <c r="D179" i="15"/>
  <c r="C179" i="15"/>
  <c r="B179" i="15"/>
  <c r="A179" i="15"/>
  <c r="M178" i="15"/>
  <c r="L178" i="15"/>
  <c r="K178" i="15"/>
  <c r="J178" i="15"/>
  <c r="I178" i="15"/>
  <c r="H178" i="15"/>
  <c r="G178" i="15"/>
  <c r="F178" i="15"/>
  <c r="E178" i="15"/>
  <c r="D178" i="15"/>
  <c r="C178" i="15"/>
  <c r="B178" i="15"/>
  <c r="A178" i="15"/>
  <c r="M177" i="15"/>
  <c r="L177" i="15"/>
  <c r="K177" i="15"/>
  <c r="J177" i="15"/>
  <c r="I177" i="15"/>
  <c r="H177" i="15"/>
  <c r="G177" i="15"/>
  <c r="F177" i="15"/>
  <c r="E177" i="15"/>
  <c r="D177" i="15"/>
  <c r="C177" i="15"/>
  <c r="B177" i="15"/>
  <c r="A177" i="15"/>
  <c r="M176" i="15"/>
  <c r="L176" i="15"/>
  <c r="K176" i="15"/>
  <c r="J176" i="15"/>
  <c r="I176" i="15"/>
  <c r="H176" i="15"/>
  <c r="G176" i="15"/>
  <c r="F176" i="15"/>
  <c r="E176" i="15"/>
  <c r="D176" i="15"/>
  <c r="C176" i="15"/>
  <c r="B176" i="15"/>
  <c r="A176" i="15"/>
  <c r="M175" i="15"/>
  <c r="L175" i="15"/>
  <c r="K175" i="15"/>
  <c r="J175" i="15"/>
  <c r="I175" i="15"/>
  <c r="H175" i="15"/>
  <c r="G175" i="15"/>
  <c r="F175" i="15"/>
  <c r="E175" i="15"/>
  <c r="D175" i="15"/>
  <c r="C175" i="15"/>
  <c r="B175" i="15"/>
  <c r="A175" i="15"/>
  <c r="M174" i="15"/>
  <c r="L174" i="15"/>
  <c r="K174" i="15"/>
  <c r="J174" i="15"/>
  <c r="I174" i="15"/>
  <c r="H174" i="15"/>
  <c r="G174" i="15"/>
  <c r="F174" i="15"/>
  <c r="E174" i="15"/>
  <c r="D174" i="15"/>
  <c r="C174" i="15"/>
  <c r="B174" i="15"/>
  <c r="A174" i="15"/>
  <c r="M173" i="15"/>
  <c r="L173" i="15"/>
  <c r="K173" i="15"/>
  <c r="J173" i="15"/>
  <c r="I173" i="15"/>
  <c r="H173" i="15"/>
  <c r="G173" i="15"/>
  <c r="F173" i="15"/>
  <c r="E173" i="15"/>
  <c r="D173" i="15"/>
  <c r="C173" i="15"/>
  <c r="B173" i="15"/>
  <c r="A173" i="15"/>
  <c r="M172" i="15"/>
  <c r="L172" i="15"/>
  <c r="K172" i="15"/>
  <c r="J172" i="15"/>
  <c r="I172" i="15"/>
  <c r="H172" i="15"/>
  <c r="G172" i="15"/>
  <c r="F172" i="15"/>
  <c r="E172" i="15"/>
  <c r="D172" i="15"/>
  <c r="C172" i="15"/>
  <c r="B172" i="15"/>
  <c r="A172" i="15"/>
  <c r="M171" i="15"/>
  <c r="L171" i="15"/>
  <c r="K171" i="15"/>
  <c r="J171" i="15"/>
  <c r="I171" i="15"/>
  <c r="H171" i="15"/>
  <c r="G171" i="15"/>
  <c r="F171" i="15"/>
  <c r="E171" i="15"/>
  <c r="D171" i="15"/>
  <c r="C171" i="15"/>
  <c r="B171" i="15"/>
  <c r="A171" i="15"/>
  <c r="M170" i="15"/>
  <c r="L170" i="15"/>
  <c r="K170" i="15"/>
  <c r="J170" i="15"/>
  <c r="I170" i="15"/>
  <c r="H170" i="15"/>
  <c r="G170" i="15"/>
  <c r="F170" i="15"/>
  <c r="E170" i="15"/>
  <c r="D170" i="15"/>
  <c r="C170" i="15"/>
  <c r="B170" i="15"/>
  <c r="A170" i="15"/>
  <c r="M169" i="15"/>
  <c r="L169" i="15"/>
  <c r="K169" i="15"/>
  <c r="J169" i="15"/>
  <c r="I169" i="15"/>
  <c r="H169" i="15"/>
  <c r="G169" i="15"/>
  <c r="F169" i="15"/>
  <c r="E169" i="15"/>
  <c r="D169" i="15"/>
  <c r="C169" i="15"/>
  <c r="B169" i="15"/>
  <c r="A169" i="15"/>
  <c r="M168" i="15"/>
  <c r="L168" i="15"/>
  <c r="K168" i="15"/>
  <c r="J168" i="15"/>
  <c r="I168" i="15"/>
  <c r="H168" i="15"/>
  <c r="G168" i="15"/>
  <c r="F168" i="15"/>
  <c r="E168" i="15"/>
  <c r="D168" i="15"/>
  <c r="C168" i="15"/>
  <c r="B168" i="15"/>
  <c r="A168" i="15"/>
  <c r="M167" i="15"/>
  <c r="L167" i="15"/>
  <c r="K167" i="15"/>
  <c r="J167" i="15"/>
  <c r="I167" i="15"/>
  <c r="H167" i="15"/>
  <c r="G167" i="15"/>
  <c r="F167" i="15"/>
  <c r="E167" i="15"/>
  <c r="D167" i="15"/>
  <c r="C167" i="15"/>
  <c r="B167" i="15"/>
  <c r="A167" i="15"/>
  <c r="M166" i="15"/>
  <c r="L166" i="15"/>
  <c r="K166" i="15"/>
  <c r="J166" i="15"/>
  <c r="I166" i="15"/>
  <c r="H166" i="15"/>
  <c r="G166" i="15"/>
  <c r="F166" i="15"/>
  <c r="E166" i="15"/>
  <c r="D166" i="15"/>
  <c r="C166" i="15"/>
  <c r="B166" i="15"/>
  <c r="A166" i="15"/>
  <c r="M165" i="15"/>
  <c r="L165" i="15"/>
  <c r="K165" i="15"/>
  <c r="J165" i="15"/>
  <c r="I165" i="15"/>
  <c r="H165" i="15"/>
  <c r="G165" i="15"/>
  <c r="F165" i="15"/>
  <c r="E165" i="15"/>
  <c r="D165" i="15"/>
  <c r="C165" i="15"/>
  <c r="B165" i="15"/>
  <c r="A165" i="15"/>
  <c r="M164" i="15"/>
  <c r="L164" i="15"/>
  <c r="K164" i="15"/>
  <c r="J164" i="15"/>
  <c r="I164" i="15"/>
  <c r="H164" i="15"/>
  <c r="G164" i="15"/>
  <c r="F164" i="15"/>
  <c r="E164" i="15"/>
  <c r="D164" i="15"/>
  <c r="C164" i="15"/>
  <c r="B164" i="15"/>
  <c r="A164" i="15"/>
  <c r="M163" i="15"/>
  <c r="L163" i="15"/>
  <c r="K163" i="15"/>
  <c r="J163" i="15"/>
  <c r="I163" i="15"/>
  <c r="H163" i="15"/>
  <c r="G163" i="15"/>
  <c r="F163" i="15"/>
  <c r="E163" i="15"/>
  <c r="D163" i="15"/>
  <c r="C163" i="15"/>
  <c r="B163" i="15"/>
  <c r="A163" i="15"/>
  <c r="M162" i="15"/>
  <c r="L162" i="15"/>
  <c r="K162" i="15"/>
  <c r="J162" i="15"/>
  <c r="I162" i="15"/>
  <c r="H162" i="15"/>
  <c r="G162" i="15"/>
  <c r="F162" i="15"/>
  <c r="E162" i="15"/>
  <c r="D162" i="15"/>
  <c r="C162" i="15"/>
  <c r="B162" i="15"/>
  <c r="A162" i="15"/>
  <c r="M161" i="15"/>
  <c r="L161" i="15"/>
  <c r="K161" i="15"/>
  <c r="J161" i="15"/>
  <c r="I161" i="15"/>
  <c r="H161" i="15"/>
  <c r="G161" i="15"/>
  <c r="F161" i="15"/>
  <c r="E161" i="15"/>
  <c r="D161" i="15"/>
  <c r="C161" i="15"/>
  <c r="B161" i="15"/>
  <c r="A161" i="15"/>
  <c r="M160" i="15"/>
  <c r="L160" i="15"/>
  <c r="K160" i="15"/>
  <c r="J160" i="15"/>
  <c r="I160" i="15"/>
  <c r="H160" i="15"/>
  <c r="G160" i="15"/>
  <c r="F160" i="15"/>
  <c r="E160" i="15"/>
  <c r="D160" i="15"/>
  <c r="C160" i="15"/>
  <c r="B160" i="15"/>
  <c r="A160" i="15"/>
  <c r="M159" i="15"/>
  <c r="L159" i="15"/>
  <c r="K159" i="15"/>
  <c r="J159" i="15"/>
  <c r="I159" i="15"/>
  <c r="H159" i="15"/>
  <c r="G159" i="15"/>
  <c r="F159" i="15"/>
  <c r="E159" i="15"/>
  <c r="D159" i="15"/>
  <c r="C159" i="15"/>
  <c r="B159" i="15"/>
  <c r="A159" i="15"/>
  <c r="M158" i="15"/>
  <c r="L158" i="15"/>
  <c r="K158" i="15"/>
  <c r="J158" i="15"/>
  <c r="I158" i="15"/>
  <c r="H158" i="15"/>
  <c r="G158" i="15"/>
  <c r="F158" i="15"/>
  <c r="E158" i="15"/>
  <c r="D158" i="15"/>
  <c r="C158" i="15"/>
  <c r="B158" i="15"/>
  <c r="A158" i="15"/>
  <c r="M157" i="15"/>
  <c r="L157" i="15"/>
  <c r="K157" i="15"/>
  <c r="J157" i="15"/>
  <c r="I157" i="15"/>
  <c r="H157" i="15"/>
  <c r="G157" i="15"/>
  <c r="F157" i="15"/>
  <c r="E157" i="15"/>
  <c r="D157" i="15"/>
  <c r="C157" i="15"/>
  <c r="B157" i="15"/>
  <c r="A157" i="15"/>
  <c r="M156" i="15"/>
  <c r="L156" i="15"/>
  <c r="K156" i="15"/>
  <c r="J156" i="15"/>
  <c r="I156" i="15"/>
  <c r="H156" i="15"/>
  <c r="G156" i="15"/>
  <c r="F156" i="15"/>
  <c r="E156" i="15"/>
  <c r="D156" i="15"/>
  <c r="C156" i="15"/>
  <c r="B156" i="15"/>
  <c r="A156" i="15"/>
  <c r="M155" i="15"/>
  <c r="L155" i="15"/>
  <c r="K155" i="15"/>
  <c r="J155" i="15"/>
  <c r="I155" i="15"/>
  <c r="H155" i="15"/>
  <c r="G155" i="15"/>
  <c r="F155" i="15"/>
  <c r="E155" i="15"/>
  <c r="D155" i="15"/>
  <c r="C155" i="15"/>
  <c r="B155" i="15"/>
  <c r="A155" i="15"/>
  <c r="M154" i="15"/>
  <c r="L154" i="15"/>
  <c r="K154" i="15"/>
  <c r="J154" i="15"/>
  <c r="I154" i="15"/>
  <c r="H154" i="15"/>
  <c r="G154" i="15"/>
  <c r="F154" i="15"/>
  <c r="E154" i="15"/>
  <c r="D154" i="15"/>
  <c r="C154" i="15"/>
  <c r="B154" i="15"/>
  <c r="A154" i="15"/>
  <c r="M153" i="15"/>
  <c r="L153" i="15"/>
  <c r="K153" i="15"/>
  <c r="J153" i="15"/>
  <c r="I153" i="15"/>
  <c r="H153" i="15"/>
  <c r="G153" i="15"/>
  <c r="F153" i="15"/>
  <c r="E153" i="15"/>
  <c r="D153" i="15"/>
  <c r="C153" i="15"/>
  <c r="B153" i="15"/>
  <c r="A153" i="15"/>
  <c r="M152" i="15"/>
  <c r="L152" i="15"/>
  <c r="K152" i="15"/>
  <c r="J152" i="15"/>
  <c r="I152" i="15"/>
  <c r="H152" i="15"/>
  <c r="G152" i="15"/>
  <c r="F152" i="15"/>
  <c r="E152" i="15"/>
  <c r="D152" i="15"/>
  <c r="C152" i="15"/>
  <c r="B152" i="15"/>
  <c r="A152" i="15"/>
  <c r="M151" i="15"/>
  <c r="L151" i="15"/>
  <c r="K151" i="15"/>
  <c r="J151" i="15"/>
  <c r="I151" i="15"/>
  <c r="H151" i="15"/>
  <c r="G151" i="15"/>
  <c r="F151" i="15"/>
  <c r="E151" i="15"/>
  <c r="D151" i="15"/>
  <c r="C151" i="15"/>
  <c r="B151" i="15"/>
  <c r="A151" i="15"/>
  <c r="M150" i="15"/>
  <c r="L150" i="15"/>
  <c r="K150" i="15"/>
  <c r="J150" i="15"/>
  <c r="I150" i="15"/>
  <c r="H150" i="15"/>
  <c r="G150" i="15"/>
  <c r="F150" i="15"/>
  <c r="E150" i="15"/>
  <c r="D150" i="15"/>
  <c r="C150" i="15"/>
  <c r="B150" i="15"/>
  <c r="A150" i="15"/>
  <c r="M149" i="15"/>
  <c r="L149" i="15"/>
  <c r="K149" i="15"/>
  <c r="J149" i="15"/>
  <c r="I149" i="15"/>
  <c r="H149" i="15"/>
  <c r="G149" i="15"/>
  <c r="F149" i="15"/>
  <c r="E149" i="15"/>
  <c r="D149" i="15"/>
  <c r="C149" i="15"/>
  <c r="B149" i="15"/>
  <c r="A149" i="15"/>
  <c r="M148" i="15"/>
  <c r="L148" i="15"/>
  <c r="K148" i="15"/>
  <c r="J148" i="15"/>
  <c r="I148" i="15"/>
  <c r="H148" i="15"/>
  <c r="G148" i="15"/>
  <c r="F148" i="15"/>
  <c r="E148" i="15"/>
  <c r="D148" i="15"/>
  <c r="C148" i="15"/>
  <c r="B148" i="15"/>
  <c r="A148" i="15"/>
  <c r="M147" i="15"/>
  <c r="L147" i="15"/>
  <c r="K147" i="15"/>
  <c r="J147" i="15"/>
  <c r="I147" i="15"/>
  <c r="H147" i="15"/>
  <c r="G147" i="15"/>
  <c r="F147" i="15"/>
  <c r="E147" i="15"/>
  <c r="D147" i="15"/>
  <c r="C147" i="15"/>
  <c r="B147" i="15"/>
  <c r="A147" i="15"/>
  <c r="M146" i="15"/>
  <c r="L146" i="15"/>
  <c r="K146" i="15"/>
  <c r="J146" i="15"/>
  <c r="I146" i="15"/>
  <c r="H146" i="15"/>
  <c r="G146" i="15"/>
  <c r="F146" i="15"/>
  <c r="E146" i="15"/>
  <c r="D146" i="15"/>
  <c r="C146" i="15"/>
  <c r="B146" i="15"/>
  <c r="A146" i="15"/>
  <c r="M145" i="15"/>
  <c r="L145" i="15"/>
  <c r="K145" i="15"/>
  <c r="J145" i="15"/>
  <c r="I145" i="15"/>
  <c r="H145" i="15"/>
  <c r="G145" i="15"/>
  <c r="F145" i="15"/>
  <c r="E145" i="15"/>
  <c r="D145" i="15"/>
  <c r="C145" i="15"/>
  <c r="B145" i="15"/>
  <c r="A145" i="15"/>
  <c r="M144" i="15"/>
  <c r="L144" i="15"/>
  <c r="K144" i="15"/>
  <c r="J144" i="15"/>
  <c r="I144" i="15"/>
  <c r="H144" i="15"/>
  <c r="G144" i="15"/>
  <c r="F144" i="15"/>
  <c r="E144" i="15"/>
  <c r="D144" i="15"/>
  <c r="C144" i="15"/>
  <c r="B144" i="15"/>
  <c r="A144" i="15"/>
  <c r="M143" i="15"/>
  <c r="L143" i="15"/>
  <c r="K143" i="15"/>
  <c r="J143" i="15"/>
  <c r="I143" i="15"/>
  <c r="H143" i="15"/>
  <c r="G143" i="15"/>
  <c r="F143" i="15"/>
  <c r="E143" i="15"/>
  <c r="D143" i="15"/>
  <c r="C143" i="15"/>
  <c r="B143" i="15"/>
  <c r="A143" i="15"/>
  <c r="M142" i="15"/>
  <c r="L142" i="15"/>
  <c r="K142" i="15"/>
  <c r="J142" i="15"/>
  <c r="I142" i="15"/>
  <c r="H142" i="15"/>
  <c r="G142" i="15"/>
  <c r="F142" i="15"/>
  <c r="E142" i="15"/>
  <c r="D142" i="15"/>
  <c r="C142" i="15"/>
  <c r="B142" i="15"/>
  <c r="A142" i="15"/>
  <c r="M141" i="15"/>
  <c r="L141" i="15"/>
  <c r="K141" i="15"/>
  <c r="J141" i="15"/>
  <c r="I141" i="15"/>
  <c r="H141" i="15"/>
  <c r="G141" i="15"/>
  <c r="F141" i="15"/>
  <c r="E141" i="15"/>
  <c r="D141" i="15"/>
  <c r="C141" i="15"/>
  <c r="B141" i="15"/>
  <c r="A141" i="15"/>
  <c r="M140" i="15"/>
  <c r="L140" i="15"/>
  <c r="K140" i="15"/>
  <c r="J140" i="15"/>
  <c r="I140" i="15"/>
  <c r="H140" i="15"/>
  <c r="G140" i="15"/>
  <c r="F140" i="15"/>
  <c r="E140" i="15"/>
  <c r="D140" i="15"/>
  <c r="C140" i="15"/>
  <c r="B140" i="15"/>
  <c r="A140" i="15"/>
  <c r="M139" i="15"/>
  <c r="L139" i="15"/>
  <c r="K139" i="15"/>
  <c r="J139" i="15"/>
  <c r="I139" i="15"/>
  <c r="H139" i="15"/>
  <c r="G139" i="15"/>
  <c r="F139" i="15"/>
  <c r="E139" i="15"/>
  <c r="D139" i="15"/>
  <c r="C139" i="15"/>
  <c r="B139" i="15"/>
  <c r="A139" i="15"/>
  <c r="M138" i="15"/>
  <c r="L138" i="15"/>
  <c r="K138" i="15"/>
  <c r="J138" i="15"/>
  <c r="I138" i="15"/>
  <c r="H138" i="15"/>
  <c r="G138" i="15"/>
  <c r="F138" i="15"/>
  <c r="E138" i="15"/>
  <c r="D138" i="15"/>
  <c r="C138" i="15"/>
  <c r="B138" i="15"/>
  <c r="A138" i="15"/>
  <c r="M137" i="15"/>
  <c r="L137" i="15"/>
  <c r="K137" i="15"/>
  <c r="J137" i="15"/>
  <c r="I137" i="15"/>
  <c r="H137" i="15"/>
  <c r="G137" i="15"/>
  <c r="F137" i="15"/>
  <c r="E137" i="15"/>
  <c r="D137" i="15"/>
  <c r="C137" i="15"/>
  <c r="B137" i="15"/>
  <c r="A137" i="15"/>
  <c r="M136" i="15"/>
  <c r="L136" i="15"/>
  <c r="K136" i="15"/>
  <c r="J136" i="15"/>
  <c r="I136" i="15"/>
  <c r="H136" i="15"/>
  <c r="G136" i="15"/>
  <c r="F136" i="15"/>
  <c r="E136" i="15"/>
  <c r="D136" i="15"/>
  <c r="C136" i="15"/>
  <c r="B136" i="15"/>
  <c r="A136" i="15"/>
  <c r="M135" i="15"/>
  <c r="L135" i="15"/>
  <c r="K135" i="15"/>
  <c r="J135" i="15"/>
  <c r="I135" i="15"/>
  <c r="H135" i="15"/>
  <c r="G135" i="15"/>
  <c r="F135" i="15"/>
  <c r="E135" i="15"/>
  <c r="D135" i="15"/>
  <c r="C135" i="15"/>
  <c r="B135" i="15"/>
  <c r="A135" i="15"/>
  <c r="M134" i="15"/>
  <c r="L134" i="15"/>
  <c r="K134" i="15"/>
  <c r="J134" i="15"/>
  <c r="I134" i="15"/>
  <c r="H134" i="15"/>
  <c r="G134" i="15"/>
  <c r="F134" i="15"/>
  <c r="E134" i="15"/>
  <c r="D134" i="15"/>
  <c r="C134" i="15"/>
  <c r="B134" i="15"/>
  <c r="A134" i="15"/>
  <c r="M133" i="15"/>
  <c r="L133" i="15"/>
  <c r="K133" i="15"/>
  <c r="J133" i="15"/>
  <c r="I133" i="15"/>
  <c r="H133" i="15"/>
  <c r="G133" i="15"/>
  <c r="F133" i="15"/>
  <c r="E133" i="15"/>
  <c r="D133" i="15"/>
  <c r="C133" i="15"/>
  <c r="B133" i="15"/>
  <c r="A133" i="15"/>
  <c r="M132" i="15"/>
  <c r="L132" i="15"/>
  <c r="K132" i="15"/>
  <c r="J132" i="15"/>
  <c r="I132" i="15"/>
  <c r="H132" i="15"/>
  <c r="G132" i="15"/>
  <c r="F132" i="15"/>
  <c r="E132" i="15"/>
  <c r="D132" i="15"/>
  <c r="C132" i="15"/>
  <c r="B132" i="15"/>
  <c r="A132" i="15"/>
  <c r="M131" i="15"/>
  <c r="L131" i="15"/>
  <c r="K131" i="15"/>
  <c r="J131" i="15"/>
  <c r="I131" i="15"/>
  <c r="H131" i="15"/>
  <c r="G131" i="15"/>
  <c r="F131" i="15"/>
  <c r="E131" i="15"/>
  <c r="D131" i="15"/>
  <c r="C131" i="15"/>
  <c r="B131" i="15"/>
  <c r="A131" i="15"/>
  <c r="M130" i="15"/>
  <c r="L130" i="15"/>
  <c r="K130" i="15"/>
  <c r="J130" i="15"/>
  <c r="I130" i="15"/>
  <c r="H130" i="15"/>
  <c r="G130" i="15"/>
  <c r="F130" i="15"/>
  <c r="E130" i="15"/>
  <c r="D130" i="15"/>
  <c r="C130" i="15"/>
  <c r="B130" i="15"/>
  <c r="A130" i="15"/>
  <c r="M129" i="15"/>
  <c r="L129" i="15"/>
  <c r="K129" i="15"/>
  <c r="J129" i="15"/>
  <c r="I129" i="15"/>
  <c r="H129" i="15"/>
  <c r="G129" i="15"/>
  <c r="F129" i="15"/>
  <c r="E129" i="15"/>
  <c r="D129" i="15"/>
  <c r="C129" i="15"/>
  <c r="B129" i="15"/>
  <c r="A129" i="15"/>
  <c r="M128" i="15"/>
  <c r="L128" i="15"/>
  <c r="K128" i="15"/>
  <c r="J128" i="15"/>
  <c r="I128" i="15"/>
  <c r="H128" i="15"/>
  <c r="G128" i="15"/>
  <c r="F128" i="15"/>
  <c r="E128" i="15"/>
  <c r="D128" i="15"/>
  <c r="C128" i="15"/>
  <c r="B128" i="15"/>
  <c r="A128" i="15"/>
  <c r="M127" i="15"/>
  <c r="L127" i="15"/>
  <c r="K127" i="15"/>
  <c r="J127" i="15"/>
  <c r="I127" i="15"/>
  <c r="H127" i="15"/>
  <c r="G127" i="15"/>
  <c r="F127" i="15"/>
  <c r="E127" i="15"/>
  <c r="D127" i="15"/>
  <c r="C127" i="15"/>
  <c r="B127" i="15"/>
  <c r="A127" i="15"/>
  <c r="M126" i="15"/>
  <c r="L126" i="15"/>
  <c r="K126" i="15"/>
  <c r="J126" i="15"/>
  <c r="I126" i="15"/>
  <c r="H126" i="15"/>
  <c r="G126" i="15"/>
  <c r="F126" i="15"/>
  <c r="E126" i="15"/>
  <c r="D126" i="15"/>
  <c r="C126" i="15"/>
  <c r="B126" i="15"/>
  <c r="A126" i="15"/>
  <c r="M125" i="15"/>
  <c r="L125" i="15"/>
  <c r="K125" i="15"/>
  <c r="J125" i="15"/>
  <c r="I125" i="15"/>
  <c r="H125" i="15"/>
  <c r="G125" i="15"/>
  <c r="F125" i="15"/>
  <c r="E125" i="15"/>
  <c r="D125" i="15"/>
  <c r="C125" i="15"/>
  <c r="B125" i="15"/>
  <c r="A125" i="15"/>
  <c r="M124" i="15"/>
  <c r="L124" i="15"/>
  <c r="K124" i="15"/>
  <c r="J124" i="15"/>
  <c r="I124" i="15"/>
  <c r="H124" i="15"/>
  <c r="G124" i="15"/>
  <c r="F124" i="15"/>
  <c r="E124" i="15"/>
  <c r="D124" i="15"/>
  <c r="C124" i="15"/>
  <c r="B124" i="15"/>
  <c r="A124" i="15"/>
  <c r="M123" i="15"/>
  <c r="L123" i="15"/>
  <c r="K123" i="15"/>
  <c r="J123" i="15"/>
  <c r="I123" i="15"/>
  <c r="H123" i="15"/>
  <c r="G123" i="15"/>
  <c r="F123" i="15"/>
  <c r="E123" i="15"/>
  <c r="D123" i="15"/>
  <c r="C123" i="15"/>
  <c r="B123" i="15"/>
  <c r="A123" i="15"/>
  <c r="M122" i="15"/>
  <c r="L122" i="15"/>
  <c r="K122" i="15"/>
  <c r="J122" i="15"/>
  <c r="I122" i="15"/>
  <c r="H122" i="15"/>
  <c r="G122" i="15"/>
  <c r="F122" i="15"/>
  <c r="E122" i="15"/>
  <c r="D122" i="15"/>
  <c r="C122" i="15"/>
  <c r="B122" i="15"/>
  <c r="A122" i="15"/>
  <c r="M121" i="15"/>
  <c r="L121" i="15"/>
  <c r="K121" i="15"/>
  <c r="J121" i="15"/>
  <c r="I121" i="15"/>
  <c r="H121" i="15"/>
  <c r="G121" i="15"/>
  <c r="F121" i="15"/>
  <c r="E121" i="15"/>
  <c r="D121" i="15"/>
  <c r="C121" i="15"/>
  <c r="B121" i="15"/>
  <c r="A121" i="15"/>
  <c r="M120" i="15"/>
  <c r="L120" i="15"/>
  <c r="K120" i="15"/>
  <c r="J120" i="15"/>
  <c r="I120" i="15"/>
  <c r="H120" i="15"/>
  <c r="G120" i="15"/>
  <c r="F120" i="15"/>
  <c r="E120" i="15"/>
  <c r="D120" i="15"/>
  <c r="C120" i="15"/>
  <c r="B120" i="15"/>
  <c r="A120" i="15"/>
  <c r="M119" i="15"/>
  <c r="L119" i="15"/>
  <c r="K119" i="15"/>
  <c r="J119" i="15"/>
  <c r="I119" i="15"/>
  <c r="H119" i="15"/>
  <c r="G119" i="15"/>
  <c r="F119" i="15"/>
  <c r="E119" i="15"/>
  <c r="D119" i="15"/>
  <c r="C119" i="15"/>
  <c r="B119" i="15"/>
  <c r="A119" i="15"/>
  <c r="M118" i="15"/>
  <c r="L118" i="15"/>
  <c r="K118" i="15"/>
  <c r="J118" i="15"/>
  <c r="I118" i="15"/>
  <c r="H118" i="15"/>
  <c r="G118" i="15"/>
  <c r="F118" i="15"/>
  <c r="E118" i="15"/>
  <c r="D118" i="15"/>
  <c r="C118" i="15"/>
  <c r="B118" i="15"/>
  <c r="A118" i="15"/>
  <c r="M117" i="15"/>
  <c r="L117" i="15"/>
  <c r="K117" i="15"/>
  <c r="J117" i="15"/>
  <c r="I117" i="15"/>
  <c r="H117" i="15"/>
  <c r="G117" i="15"/>
  <c r="F117" i="15"/>
  <c r="E117" i="15"/>
  <c r="D117" i="15"/>
  <c r="C117" i="15"/>
  <c r="B117" i="15"/>
  <c r="A117" i="15"/>
  <c r="M116" i="15"/>
  <c r="L116" i="15"/>
  <c r="K116" i="15"/>
  <c r="J116" i="15"/>
  <c r="I116" i="15"/>
  <c r="H116" i="15"/>
  <c r="G116" i="15"/>
  <c r="F116" i="15"/>
  <c r="E116" i="15"/>
  <c r="D116" i="15"/>
  <c r="C116" i="15"/>
  <c r="B116" i="15"/>
  <c r="A116" i="15"/>
  <c r="M115" i="15"/>
  <c r="L115" i="15"/>
  <c r="K115" i="15"/>
  <c r="J115" i="15"/>
  <c r="I115" i="15"/>
  <c r="H115" i="15"/>
  <c r="G115" i="15"/>
  <c r="F115" i="15"/>
  <c r="E115" i="15"/>
  <c r="D115" i="15"/>
  <c r="C115" i="15"/>
  <c r="B115" i="15"/>
  <c r="A115" i="15"/>
  <c r="M114" i="15"/>
  <c r="L114" i="15"/>
  <c r="K114" i="15"/>
  <c r="J114" i="15"/>
  <c r="I114" i="15"/>
  <c r="H114" i="15"/>
  <c r="G114" i="15"/>
  <c r="F114" i="15"/>
  <c r="E114" i="15"/>
  <c r="D114" i="15"/>
  <c r="C114" i="15"/>
  <c r="B114" i="15"/>
  <c r="A114" i="15"/>
  <c r="M113" i="15"/>
  <c r="L113" i="15"/>
  <c r="K113" i="15"/>
  <c r="J113" i="15"/>
  <c r="I113" i="15"/>
  <c r="H113" i="15"/>
  <c r="G113" i="15"/>
  <c r="F113" i="15"/>
  <c r="E113" i="15"/>
  <c r="D113" i="15"/>
  <c r="C113" i="15"/>
  <c r="B113" i="15"/>
  <c r="A113" i="15"/>
  <c r="M112" i="15"/>
  <c r="L112" i="15"/>
  <c r="K112" i="15"/>
  <c r="J112" i="15"/>
  <c r="I112" i="15"/>
  <c r="H112" i="15"/>
  <c r="G112" i="15"/>
  <c r="F112" i="15"/>
  <c r="E112" i="15"/>
  <c r="D112" i="15"/>
  <c r="C112" i="15"/>
  <c r="B112" i="15"/>
  <c r="A112" i="15"/>
  <c r="M111" i="15"/>
  <c r="L111" i="15"/>
  <c r="K111" i="15"/>
  <c r="J111" i="15"/>
  <c r="I111" i="15"/>
  <c r="H111" i="15"/>
  <c r="G111" i="15"/>
  <c r="F111" i="15"/>
  <c r="E111" i="15"/>
  <c r="D111" i="15"/>
  <c r="C111" i="15"/>
  <c r="B111" i="15"/>
  <c r="A111" i="15"/>
  <c r="M110" i="15"/>
  <c r="L110" i="15"/>
  <c r="K110" i="15"/>
  <c r="J110" i="15"/>
  <c r="I110" i="15"/>
  <c r="H110" i="15"/>
  <c r="G110" i="15"/>
  <c r="F110" i="15"/>
  <c r="E110" i="15"/>
  <c r="D110" i="15"/>
  <c r="C110" i="15"/>
  <c r="B110" i="15"/>
  <c r="A110" i="15"/>
  <c r="M109" i="15"/>
  <c r="L109" i="15"/>
  <c r="K109" i="15"/>
  <c r="J109" i="15"/>
  <c r="I109" i="15"/>
  <c r="H109" i="15"/>
  <c r="G109" i="15"/>
  <c r="F109" i="15"/>
  <c r="E109" i="15"/>
  <c r="D109" i="15"/>
  <c r="C109" i="15"/>
  <c r="B109" i="15"/>
  <c r="A109" i="15"/>
  <c r="M108" i="15"/>
  <c r="L108" i="15"/>
  <c r="K108" i="15"/>
  <c r="J108" i="15"/>
  <c r="I108" i="15"/>
  <c r="H108" i="15"/>
  <c r="G108" i="15"/>
  <c r="F108" i="15"/>
  <c r="E108" i="15"/>
  <c r="D108" i="15"/>
  <c r="C108" i="15"/>
  <c r="B108" i="15"/>
  <c r="A108" i="15"/>
  <c r="M107" i="15"/>
  <c r="L107" i="15"/>
  <c r="K107" i="15"/>
  <c r="J107" i="15"/>
  <c r="I107" i="15"/>
  <c r="H107" i="15"/>
  <c r="G107" i="15"/>
  <c r="F107" i="15"/>
  <c r="E107" i="15"/>
  <c r="D107" i="15"/>
  <c r="C107" i="15"/>
  <c r="B107" i="15"/>
  <c r="A107" i="15"/>
  <c r="M106" i="15"/>
  <c r="L106" i="15"/>
  <c r="K106" i="15"/>
  <c r="J106" i="15"/>
  <c r="I106" i="15"/>
  <c r="H106" i="15"/>
  <c r="G106" i="15"/>
  <c r="F106" i="15"/>
  <c r="E106" i="15"/>
  <c r="D106" i="15"/>
  <c r="C106" i="15"/>
  <c r="B106" i="15"/>
  <c r="A106" i="15"/>
  <c r="M105" i="15"/>
  <c r="L105" i="15"/>
  <c r="K105" i="15"/>
  <c r="J105" i="15"/>
  <c r="I105" i="15"/>
  <c r="H105" i="15"/>
  <c r="G105" i="15"/>
  <c r="F105" i="15"/>
  <c r="E105" i="15"/>
  <c r="D105" i="15"/>
  <c r="C105" i="15"/>
  <c r="B105" i="15"/>
  <c r="A105" i="15"/>
  <c r="M104" i="15"/>
  <c r="L104" i="15"/>
  <c r="K104" i="15"/>
  <c r="J104" i="15"/>
  <c r="I104" i="15"/>
  <c r="H104" i="15"/>
  <c r="G104" i="15"/>
  <c r="F104" i="15"/>
  <c r="E104" i="15"/>
  <c r="D104" i="15"/>
  <c r="C104" i="15"/>
  <c r="B104" i="15"/>
  <c r="A104" i="15"/>
  <c r="M103" i="15"/>
  <c r="L103" i="15"/>
  <c r="K103" i="15"/>
  <c r="J103" i="15"/>
  <c r="I103" i="15"/>
  <c r="H103" i="15"/>
  <c r="G103" i="15"/>
  <c r="F103" i="15"/>
  <c r="E103" i="15"/>
  <c r="D103" i="15"/>
  <c r="C103" i="15"/>
  <c r="B103" i="15"/>
  <c r="A103" i="15"/>
  <c r="M102" i="15"/>
  <c r="L102" i="15"/>
  <c r="K102" i="15"/>
  <c r="J102" i="15"/>
  <c r="I102" i="15"/>
  <c r="H102" i="15"/>
  <c r="G102" i="15"/>
  <c r="F102" i="15"/>
  <c r="E102" i="15"/>
  <c r="D102" i="15"/>
  <c r="C102" i="15"/>
  <c r="B102" i="15"/>
  <c r="A102" i="15"/>
  <c r="M101" i="15"/>
  <c r="L101" i="15"/>
  <c r="K101" i="15"/>
  <c r="J101" i="15"/>
  <c r="I101" i="15"/>
  <c r="H101" i="15"/>
  <c r="G101" i="15"/>
  <c r="F101" i="15"/>
  <c r="E101" i="15"/>
  <c r="D101" i="15"/>
  <c r="C101" i="15"/>
  <c r="B101" i="15"/>
  <c r="A101" i="15"/>
  <c r="M100" i="15"/>
  <c r="L100" i="15"/>
  <c r="K100" i="15"/>
  <c r="J100" i="15"/>
  <c r="I100" i="15"/>
  <c r="H100" i="15"/>
  <c r="G100" i="15"/>
  <c r="F100" i="15"/>
  <c r="E100" i="15"/>
  <c r="D100" i="15"/>
  <c r="C100" i="15"/>
  <c r="B100" i="15"/>
  <c r="A100" i="15"/>
  <c r="M99" i="15"/>
  <c r="L99" i="15"/>
  <c r="K99" i="15"/>
  <c r="J99" i="15"/>
  <c r="I99" i="15"/>
  <c r="H99" i="15"/>
  <c r="G99" i="15"/>
  <c r="F99" i="15"/>
  <c r="E99" i="15"/>
  <c r="D99" i="15"/>
  <c r="C99" i="15"/>
  <c r="B99" i="15"/>
  <c r="A99" i="15"/>
  <c r="M98" i="15"/>
  <c r="L98" i="15"/>
  <c r="K98" i="15"/>
  <c r="J98" i="15"/>
  <c r="I98" i="15"/>
  <c r="H98" i="15"/>
  <c r="G98" i="15"/>
  <c r="F98" i="15"/>
  <c r="E98" i="15"/>
  <c r="D98" i="15"/>
  <c r="C98" i="15"/>
  <c r="B98" i="15"/>
  <c r="A98" i="15"/>
  <c r="M97" i="15"/>
  <c r="L97" i="15"/>
  <c r="K97" i="15"/>
  <c r="J97" i="15"/>
  <c r="I97" i="15"/>
  <c r="H97" i="15"/>
  <c r="G97" i="15"/>
  <c r="F97" i="15"/>
  <c r="E97" i="15"/>
  <c r="D97" i="15"/>
  <c r="C97" i="15"/>
  <c r="B97" i="15"/>
  <c r="A97" i="15"/>
  <c r="M96" i="15"/>
  <c r="L96" i="15"/>
  <c r="K96" i="15"/>
  <c r="J96" i="15"/>
  <c r="I96" i="15"/>
  <c r="H96" i="15"/>
  <c r="G96" i="15"/>
  <c r="F96" i="15"/>
  <c r="E96" i="15"/>
  <c r="D96" i="15"/>
  <c r="C96" i="15"/>
  <c r="B96" i="15"/>
  <c r="A96" i="15"/>
  <c r="M95" i="15"/>
  <c r="L95" i="15"/>
  <c r="K95" i="15"/>
  <c r="J95" i="15"/>
  <c r="I95" i="15"/>
  <c r="H95" i="15"/>
  <c r="G95" i="15"/>
  <c r="F95" i="15"/>
  <c r="E95" i="15"/>
  <c r="D95" i="15"/>
  <c r="C95" i="15"/>
  <c r="B95" i="15"/>
  <c r="A95" i="15"/>
  <c r="M94" i="15"/>
  <c r="L94" i="15"/>
  <c r="K94" i="15"/>
  <c r="J94" i="15"/>
  <c r="I94" i="15"/>
  <c r="H94" i="15"/>
  <c r="G94" i="15"/>
  <c r="F94" i="15"/>
  <c r="E94" i="15"/>
  <c r="D94" i="15"/>
  <c r="C94" i="15"/>
  <c r="B94" i="15"/>
  <c r="A94" i="15"/>
  <c r="M93" i="15"/>
  <c r="L93" i="15"/>
  <c r="K93" i="15"/>
  <c r="J93" i="15"/>
  <c r="I93" i="15"/>
  <c r="H93" i="15"/>
  <c r="G93" i="15"/>
  <c r="F93" i="15"/>
  <c r="E93" i="15"/>
  <c r="D93" i="15"/>
  <c r="C93" i="15"/>
  <c r="B93" i="15"/>
  <c r="A93" i="15"/>
  <c r="M92" i="15"/>
  <c r="L92" i="15"/>
  <c r="K92" i="15"/>
  <c r="J92" i="15"/>
  <c r="I92" i="15"/>
  <c r="H92" i="15"/>
  <c r="G92" i="15"/>
  <c r="F92" i="15"/>
  <c r="E92" i="15"/>
  <c r="D92" i="15"/>
  <c r="C92" i="15"/>
  <c r="B92" i="15"/>
  <c r="A92" i="15"/>
  <c r="M91" i="15"/>
  <c r="L91" i="15"/>
  <c r="K91" i="15"/>
  <c r="J91" i="15"/>
  <c r="I91" i="15"/>
  <c r="H91" i="15"/>
  <c r="G91" i="15"/>
  <c r="F91" i="15"/>
  <c r="E91" i="15"/>
  <c r="D91" i="15"/>
  <c r="C91" i="15"/>
  <c r="B91" i="15"/>
  <c r="A91" i="15"/>
  <c r="M90" i="15"/>
  <c r="L90" i="15"/>
  <c r="K90" i="15"/>
  <c r="J90" i="15"/>
  <c r="I90" i="15"/>
  <c r="H90" i="15"/>
  <c r="G90" i="15"/>
  <c r="F90" i="15"/>
  <c r="E90" i="15"/>
  <c r="D90" i="15"/>
  <c r="C90" i="15"/>
  <c r="B90" i="15"/>
  <c r="A90" i="15"/>
  <c r="M89" i="15"/>
  <c r="L89" i="15"/>
  <c r="K89" i="15"/>
  <c r="J89" i="15"/>
  <c r="I89" i="15"/>
  <c r="H89" i="15"/>
  <c r="G89" i="15"/>
  <c r="F89" i="15"/>
  <c r="E89" i="15"/>
  <c r="D89" i="15"/>
  <c r="C89" i="15"/>
  <c r="B89" i="15"/>
  <c r="A89" i="15"/>
  <c r="M88" i="15"/>
  <c r="L88" i="15"/>
  <c r="K88" i="15"/>
  <c r="J88" i="15"/>
  <c r="I88" i="15"/>
  <c r="H88" i="15"/>
  <c r="G88" i="15"/>
  <c r="F88" i="15"/>
  <c r="E88" i="15"/>
  <c r="D88" i="15"/>
  <c r="C88" i="15"/>
  <c r="B88" i="15"/>
  <c r="A88" i="15"/>
  <c r="M87" i="15"/>
  <c r="L87" i="15"/>
  <c r="K87" i="15"/>
  <c r="J87" i="15"/>
  <c r="I87" i="15"/>
  <c r="H87" i="15"/>
  <c r="G87" i="15"/>
  <c r="F87" i="15"/>
  <c r="E87" i="15"/>
  <c r="D87" i="15"/>
  <c r="C87" i="15"/>
  <c r="B87" i="15"/>
  <c r="A87" i="15"/>
  <c r="M86" i="15"/>
  <c r="L86" i="15"/>
  <c r="K86" i="15"/>
  <c r="J86" i="15"/>
  <c r="I86" i="15"/>
  <c r="H86" i="15"/>
  <c r="G86" i="15"/>
  <c r="F86" i="15"/>
  <c r="E86" i="15"/>
  <c r="D86" i="15"/>
  <c r="C86" i="15"/>
  <c r="B86" i="15"/>
  <c r="A86" i="15"/>
  <c r="M85" i="15"/>
  <c r="L85" i="15"/>
  <c r="K85" i="15"/>
  <c r="J85" i="15"/>
  <c r="I85" i="15"/>
  <c r="H85" i="15"/>
  <c r="G85" i="15"/>
  <c r="F85" i="15"/>
  <c r="E85" i="15"/>
  <c r="D85" i="15"/>
  <c r="C85" i="15"/>
  <c r="B85" i="15"/>
  <c r="A85" i="15"/>
  <c r="M84" i="15"/>
  <c r="L84" i="15"/>
  <c r="K84" i="15"/>
  <c r="J84" i="15"/>
  <c r="I84" i="15"/>
  <c r="H84" i="15"/>
  <c r="G84" i="15"/>
  <c r="F84" i="15"/>
  <c r="E84" i="15"/>
  <c r="D84" i="15"/>
  <c r="C84" i="15"/>
  <c r="B84" i="15"/>
  <c r="A84" i="15"/>
  <c r="M83" i="15"/>
  <c r="L83" i="15"/>
  <c r="K83" i="15"/>
  <c r="J83" i="15"/>
  <c r="I83" i="15"/>
  <c r="H83" i="15"/>
  <c r="G83" i="15"/>
  <c r="F83" i="15"/>
  <c r="E83" i="15"/>
  <c r="D83" i="15"/>
  <c r="C83" i="15"/>
  <c r="B83" i="15"/>
  <c r="A83" i="15"/>
  <c r="M82" i="15"/>
  <c r="L82" i="15"/>
  <c r="K82" i="15"/>
  <c r="J82" i="15"/>
  <c r="I82" i="15"/>
  <c r="H82" i="15"/>
  <c r="G82" i="15"/>
  <c r="F82" i="15"/>
  <c r="E82" i="15"/>
  <c r="D82" i="15"/>
  <c r="C82" i="15"/>
  <c r="B82" i="15"/>
  <c r="A82" i="15"/>
  <c r="M81" i="15"/>
  <c r="L81" i="15"/>
  <c r="K81" i="15"/>
  <c r="J81" i="15"/>
  <c r="I81" i="15"/>
  <c r="H81" i="15"/>
  <c r="G81" i="15"/>
  <c r="F81" i="15"/>
  <c r="E81" i="15"/>
  <c r="D81" i="15"/>
  <c r="C81" i="15"/>
  <c r="B81" i="15"/>
  <c r="A81" i="15"/>
  <c r="M80" i="15"/>
  <c r="L80" i="15"/>
  <c r="K80" i="15"/>
  <c r="J80" i="15"/>
  <c r="I80" i="15"/>
  <c r="H80" i="15"/>
  <c r="G80" i="15"/>
  <c r="F80" i="15"/>
  <c r="E80" i="15"/>
  <c r="D80" i="15"/>
  <c r="C80" i="15"/>
  <c r="B80" i="15"/>
  <c r="A80" i="15"/>
  <c r="M79" i="15"/>
  <c r="L79" i="15"/>
  <c r="K79" i="15"/>
  <c r="J79" i="15"/>
  <c r="I79" i="15"/>
  <c r="H79" i="15"/>
  <c r="G79" i="15"/>
  <c r="F79" i="15"/>
  <c r="E79" i="15"/>
  <c r="D79" i="15"/>
  <c r="C79" i="15"/>
  <c r="B79" i="15"/>
  <c r="A79" i="15"/>
  <c r="M78" i="15"/>
  <c r="L78" i="15"/>
  <c r="K78" i="15"/>
  <c r="J78" i="15"/>
  <c r="I78" i="15"/>
  <c r="H78" i="15"/>
  <c r="G78" i="15"/>
  <c r="F78" i="15"/>
  <c r="E78" i="15"/>
  <c r="D78" i="15"/>
  <c r="C78" i="15"/>
  <c r="B78" i="15"/>
  <c r="A78" i="15"/>
  <c r="M77" i="15"/>
  <c r="L77" i="15"/>
  <c r="K77" i="15"/>
  <c r="J77" i="15"/>
  <c r="I77" i="15"/>
  <c r="H77" i="15"/>
  <c r="G77" i="15"/>
  <c r="F77" i="15"/>
  <c r="E77" i="15"/>
  <c r="D77" i="15"/>
  <c r="C77" i="15"/>
  <c r="B77" i="15"/>
  <c r="A77" i="15"/>
  <c r="M76" i="15"/>
  <c r="L76" i="15"/>
  <c r="K76" i="15"/>
  <c r="J76" i="15"/>
  <c r="I76" i="15"/>
  <c r="H76" i="15"/>
  <c r="G76" i="15"/>
  <c r="F76" i="15"/>
  <c r="E76" i="15"/>
  <c r="D76" i="15"/>
  <c r="C76" i="15"/>
  <c r="B76" i="15"/>
  <c r="A76" i="15"/>
  <c r="M75" i="15"/>
  <c r="L75" i="15"/>
  <c r="K75" i="15"/>
  <c r="J75" i="15"/>
  <c r="I75" i="15"/>
  <c r="H75" i="15"/>
  <c r="G75" i="15"/>
  <c r="F75" i="15"/>
  <c r="E75" i="15"/>
  <c r="D75" i="15"/>
  <c r="C75" i="15"/>
  <c r="B75" i="15"/>
  <c r="A75" i="15"/>
  <c r="M74" i="15"/>
  <c r="L74" i="15"/>
  <c r="K74" i="15"/>
  <c r="J74" i="15"/>
  <c r="I74" i="15"/>
  <c r="H74" i="15"/>
  <c r="G74" i="15"/>
  <c r="F74" i="15"/>
  <c r="E74" i="15"/>
  <c r="D74" i="15"/>
  <c r="C74" i="15"/>
  <c r="B74" i="15"/>
  <c r="A74" i="15"/>
  <c r="M73" i="15"/>
  <c r="L73" i="15"/>
  <c r="K73" i="15"/>
  <c r="J73" i="15"/>
  <c r="I73" i="15"/>
  <c r="H73" i="15"/>
  <c r="G73" i="15"/>
  <c r="F73" i="15"/>
  <c r="E73" i="15"/>
  <c r="D73" i="15"/>
  <c r="C73" i="15"/>
  <c r="B73" i="15"/>
  <c r="A73" i="15"/>
  <c r="M72" i="15"/>
  <c r="L72" i="15"/>
  <c r="K72" i="15"/>
  <c r="J72" i="15"/>
  <c r="I72" i="15"/>
  <c r="H72" i="15"/>
  <c r="G72" i="15"/>
  <c r="F72" i="15"/>
  <c r="E72" i="15"/>
  <c r="D72" i="15"/>
  <c r="C72" i="15"/>
  <c r="B72" i="15"/>
  <c r="A72" i="15"/>
  <c r="M71" i="15"/>
  <c r="L71" i="15"/>
  <c r="K71" i="15"/>
  <c r="J71" i="15"/>
  <c r="I71" i="15"/>
  <c r="H71" i="15"/>
  <c r="G71" i="15"/>
  <c r="F71" i="15"/>
  <c r="E71" i="15"/>
  <c r="D71" i="15"/>
  <c r="C71" i="15"/>
  <c r="B71" i="15"/>
  <c r="A71" i="15"/>
  <c r="M70" i="15"/>
  <c r="L70" i="15"/>
  <c r="K70" i="15"/>
  <c r="J70" i="15"/>
  <c r="I70" i="15"/>
  <c r="H70" i="15"/>
  <c r="G70" i="15"/>
  <c r="F70" i="15"/>
  <c r="E70" i="15"/>
  <c r="D70" i="15"/>
  <c r="C70" i="15"/>
  <c r="B70" i="15"/>
  <c r="A70" i="15"/>
  <c r="M69" i="15"/>
  <c r="L69" i="15"/>
  <c r="K69" i="15"/>
  <c r="J69" i="15"/>
  <c r="I69" i="15"/>
  <c r="H69" i="15"/>
  <c r="G69" i="15"/>
  <c r="F69" i="15"/>
  <c r="E69" i="15"/>
  <c r="D69" i="15"/>
  <c r="C69" i="15"/>
  <c r="B69" i="15"/>
  <c r="A69" i="15"/>
  <c r="M68" i="15"/>
  <c r="L68" i="15"/>
  <c r="K68" i="15"/>
  <c r="J68" i="15"/>
  <c r="I68" i="15"/>
  <c r="H68" i="15"/>
  <c r="G68" i="15"/>
  <c r="F68" i="15"/>
  <c r="E68" i="15"/>
  <c r="D68" i="15"/>
  <c r="C68" i="15"/>
  <c r="B68" i="15"/>
  <c r="A68" i="15"/>
  <c r="M67" i="15"/>
  <c r="L67" i="15"/>
  <c r="K67" i="15"/>
  <c r="J67" i="15"/>
  <c r="I67" i="15"/>
  <c r="H67" i="15"/>
  <c r="G67" i="15"/>
  <c r="F67" i="15"/>
  <c r="E67" i="15"/>
  <c r="D67" i="15"/>
  <c r="C67" i="15"/>
  <c r="B67" i="15"/>
  <c r="A67" i="15"/>
  <c r="M66" i="15"/>
  <c r="L66" i="15"/>
  <c r="K66" i="15"/>
  <c r="J66" i="15"/>
  <c r="I66" i="15"/>
  <c r="H66" i="15"/>
  <c r="G66" i="15"/>
  <c r="F66" i="15"/>
  <c r="E66" i="15"/>
  <c r="D66" i="15"/>
  <c r="C66" i="15"/>
  <c r="B66" i="15"/>
  <c r="A66" i="15"/>
  <c r="M65" i="15"/>
  <c r="L65" i="15"/>
  <c r="K65" i="15"/>
  <c r="J65" i="15"/>
  <c r="I65" i="15"/>
  <c r="H65" i="15"/>
  <c r="G65" i="15"/>
  <c r="F65" i="15"/>
  <c r="E65" i="15"/>
  <c r="D65" i="15"/>
  <c r="C65" i="15"/>
  <c r="B65" i="15"/>
  <c r="A65" i="15"/>
  <c r="M64" i="15"/>
  <c r="L64" i="15"/>
  <c r="K64" i="15"/>
  <c r="J64" i="15"/>
  <c r="I64" i="15"/>
  <c r="H64" i="15"/>
  <c r="G64" i="15"/>
  <c r="F64" i="15"/>
  <c r="E64" i="15"/>
  <c r="D64" i="15"/>
  <c r="C64" i="15"/>
  <c r="B64" i="15"/>
  <c r="A64" i="15"/>
  <c r="M63" i="15"/>
  <c r="L63" i="15"/>
  <c r="K63" i="15"/>
  <c r="J63" i="15"/>
  <c r="I63" i="15"/>
  <c r="H63" i="15"/>
  <c r="G63" i="15"/>
  <c r="F63" i="15"/>
  <c r="E63" i="15"/>
  <c r="D63" i="15"/>
  <c r="C63" i="15"/>
  <c r="B63" i="15"/>
  <c r="A63" i="15"/>
  <c r="M62" i="15"/>
  <c r="L62" i="15"/>
  <c r="K62" i="15"/>
  <c r="J62" i="15"/>
  <c r="I62" i="15"/>
  <c r="H62" i="15"/>
  <c r="G62" i="15"/>
  <c r="F62" i="15"/>
  <c r="E62" i="15"/>
  <c r="D62" i="15"/>
  <c r="C62" i="15"/>
  <c r="B62" i="15"/>
  <c r="A62" i="15"/>
  <c r="M61" i="15"/>
  <c r="L61" i="15"/>
  <c r="K61" i="15"/>
  <c r="J61" i="15"/>
  <c r="I61" i="15"/>
  <c r="H61" i="15"/>
  <c r="G61" i="15"/>
  <c r="F61" i="15"/>
  <c r="E61" i="15"/>
  <c r="D61" i="15"/>
  <c r="C61" i="15"/>
  <c r="B61" i="15"/>
  <c r="A61" i="15"/>
  <c r="M60" i="15"/>
  <c r="L60" i="15"/>
  <c r="K60" i="15"/>
  <c r="J60" i="15"/>
  <c r="I60" i="15"/>
  <c r="H60" i="15"/>
  <c r="G60" i="15"/>
  <c r="F60" i="15"/>
  <c r="E60" i="15"/>
  <c r="D60" i="15"/>
  <c r="C60" i="15"/>
  <c r="B60" i="15"/>
  <c r="A60" i="15"/>
  <c r="M59" i="15"/>
  <c r="L59" i="15"/>
  <c r="K59" i="15"/>
  <c r="J59" i="15"/>
  <c r="I59" i="15"/>
  <c r="H59" i="15"/>
  <c r="G59" i="15"/>
  <c r="F59" i="15"/>
  <c r="E59" i="15"/>
  <c r="D59" i="15"/>
  <c r="C59" i="15"/>
  <c r="B59" i="15"/>
  <c r="A59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A58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57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A56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A55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A54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A53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A52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51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50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49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48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47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46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45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44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43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42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41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40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39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38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37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36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35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34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33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32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31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30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29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28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27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26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25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24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23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22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21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20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19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18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17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16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15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14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13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12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11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10" i="15"/>
  <c r="M9" i="15"/>
  <c r="L9" i="15"/>
  <c r="K9" i="15"/>
  <c r="J9" i="15"/>
  <c r="I9" i="15"/>
  <c r="H9" i="15"/>
  <c r="G9" i="15"/>
  <c r="F9" i="15"/>
  <c r="E9" i="15"/>
  <c r="D9" i="15"/>
  <c r="C9" i="15"/>
  <c r="B9" i="15"/>
  <c r="A9" i="15"/>
  <c r="M8" i="15"/>
  <c r="L8" i="15"/>
  <c r="K8" i="15"/>
  <c r="J8" i="15"/>
  <c r="I8" i="15"/>
  <c r="H8" i="15"/>
  <c r="G8" i="15"/>
  <c r="F8" i="15"/>
  <c r="E8" i="15"/>
  <c r="D8" i="15"/>
  <c r="C8" i="15"/>
  <c r="B8" i="15"/>
  <c r="A8" i="15"/>
  <c r="M7" i="15"/>
  <c r="L7" i="15"/>
  <c r="K7" i="15"/>
  <c r="J7" i="15"/>
  <c r="I7" i="15"/>
  <c r="H7" i="15"/>
  <c r="G7" i="15"/>
  <c r="F7" i="15"/>
  <c r="E7" i="15"/>
  <c r="D7" i="15"/>
  <c r="C7" i="15"/>
  <c r="B7" i="15"/>
  <c r="A7" i="15"/>
  <c r="M6" i="15"/>
  <c r="L6" i="15"/>
  <c r="K6" i="15"/>
  <c r="J6" i="15"/>
  <c r="I6" i="15"/>
  <c r="H6" i="15"/>
  <c r="G6" i="15"/>
  <c r="F6" i="15"/>
  <c r="E6" i="15"/>
  <c r="D6" i="15"/>
  <c r="C6" i="15"/>
  <c r="B6" i="15"/>
  <c r="A6" i="15"/>
  <c r="M5" i="15"/>
  <c r="L5" i="15"/>
  <c r="K5" i="15"/>
  <c r="J5" i="15"/>
  <c r="I5" i="15"/>
  <c r="H5" i="15"/>
  <c r="G5" i="15"/>
  <c r="F5" i="15"/>
  <c r="E5" i="15"/>
  <c r="D5" i="15"/>
  <c r="C5" i="15"/>
  <c r="B5" i="15"/>
  <c r="A5" i="15"/>
  <c r="M4" i="15"/>
  <c r="L4" i="15"/>
  <c r="K4" i="15"/>
  <c r="J4" i="15"/>
  <c r="I4" i="15"/>
  <c r="H4" i="15"/>
  <c r="G4" i="15"/>
  <c r="F4" i="15"/>
  <c r="E4" i="15"/>
  <c r="D4" i="15"/>
  <c r="C4" i="15"/>
  <c r="B4" i="15"/>
  <c r="A4" i="15"/>
  <c r="M3" i="15"/>
  <c r="L3" i="15"/>
  <c r="K3" i="15"/>
  <c r="J3" i="15"/>
  <c r="I3" i="15"/>
  <c r="H3" i="15"/>
  <c r="G3" i="15"/>
  <c r="F3" i="15"/>
  <c r="E3" i="15"/>
  <c r="D3" i="15"/>
  <c r="C3" i="15"/>
  <c r="B3" i="15"/>
  <c r="A3" i="15"/>
  <c r="M2" i="15"/>
  <c r="L2" i="15"/>
  <c r="K2" i="15"/>
  <c r="J2" i="15"/>
  <c r="I2" i="15"/>
  <c r="H2" i="15"/>
  <c r="G2" i="15"/>
  <c r="F2" i="15"/>
  <c r="E2" i="15"/>
  <c r="D2" i="15"/>
  <c r="C2" i="15"/>
  <c r="B2" i="15"/>
  <c r="A2" i="15"/>
  <c r="M1" i="15"/>
  <c r="L1" i="15"/>
  <c r="K1" i="15"/>
  <c r="J1" i="15"/>
  <c r="I1" i="15"/>
  <c r="H1" i="15"/>
  <c r="G1" i="15"/>
  <c r="F1" i="15"/>
  <c r="E1" i="15"/>
  <c r="D1" i="15"/>
  <c r="C1" i="15"/>
  <c r="B1" i="15"/>
  <c r="A1" i="15"/>
  <c r="M42" i="14" l="1"/>
  <c r="L42" i="14"/>
  <c r="K42" i="14"/>
  <c r="M47" i="13"/>
  <c r="L47" i="13"/>
  <c r="K47" i="13"/>
  <c r="M17" i="12"/>
  <c r="L17" i="12"/>
  <c r="K17" i="12"/>
  <c r="M39" i="11"/>
  <c r="L39" i="11"/>
  <c r="K39" i="11"/>
  <c r="M34" i="10"/>
  <c r="L34" i="10"/>
  <c r="K34" i="10"/>
  <c r="M107" i="9"/>
  <c r="L107" i="9"/>
  <c r="K107" i="9"/>
  <c r="M32" i="8"/>
  <c r="L32" i="8"/>
  <c r="K32" i="8"/>
  <c r="M20" i="7"/>
  <c r="L20" i="7"/>
  <c r="K20" i="7"/>
  <c r="M74" i="6"/>
  <c r="L74" i="6"/>
  <c r="K74" i="6"/>
  <c r="M39" i="5"/>
  <c r="L39" i="5"/>
  <c r="K39" i="5"/>
  <c r="M41" i="4"/>
  <c r="L41" i="4"/>
  <c r="K41" i="4"/>
  <c r="M64" i="3"/>
  <c r="L64" i="3"/>
  <c r="K64" i="3"/>
  <c r="M140" i="2"/>
  <c r="L140" i="2"/>
  <c r="K140" i="2"/>
  <c r="M227" i="1"/>
  <c r="L227" i="1"/>
  <c r="K227" i="1"/>
</calcChain>
</file>

<file path=xl/sharedStrings.xml><?xml version="1.0" encoding="utf-8"?>
<sst xmlns="http://schemas.openxmlformats.org/spreadsheetml/2006/main" count="3956" uniqueCount="131">
  <si>
    <t>Francisco Gálvez</t>
  </si>
  <si>
    <t>Propietario</t>
  </si>
  <si>
    <t xml:space="preserve">Parcela </t>
  </si>
  <si>
    <t>No. Árbol</t>
  </si>
  <si>
    <t>Especie</t>
  </si>
  <si>
    <t>Grupos</t>
  </si>
  <si>
    <t>DAP (cm)</t>
  </si>
  <si>
    <t>Altura (mts)</t>
  </si>
  <si>
    <t xml:space="preserve">Clase Diametrica </t>
  </si>
  <si>
    <t>AB</t>
  </si>
  <si>
    <t>Vol</t>
  </si>
  <si>
    <t>No./ha</t>
  </si>
  <si>
    <t>AB/ha</t>
  </si>
  <si>
    <t>Vol/ha</t>
  </si>
  <si>
    <t>Pino ocarpa</t>
  </si>
  <si>
    <t>Pinus sp.</t>
  </si>
  <si>
    <t>30 - 39.99</t>
  </si>
  <si>
    <t>Chay</t>
  </si>
  <si>
    <t>Quercus sp.</t>
  </si>
  <si>
    <t>20 - 29.99</t>
  </si>
  <si>
    <t>10 - 19.99</t>
  </si>
  <si>
    <t>50 - 59.99</t>
  </si>
  <si>
    <t xml:space="preserve">Pachan </t>
  </si>
  <si>
    <t>40 - 49.99</t>
  </si>
  <si>
    <t>60 - 69.99</t>
  </si>
  <si>
    <t>Encino</t>
  </si>
  <si>
    <t>Madron</t>
  </si>
  <si>
    <t>Arbustus xalapensis</t>
  </si>
  <si>
    <t>70 - 79.99</t>
  </si>
  <si>
    <t>Pino macho</t>
  </si>
  <si>
    <t xml:space="preserve">Rosa Arreaga  </t>
  </si>
  <si>
    <t xml:space="preserve">Saturnino Morales </t>
  </si>
  <si>
    <t>Pino colorado</t>
  </si>
  <si>
    <t>Aliso</t>
  </si>
  <si>
    <t>Naranjillo</t>
  </si>
  <si>
    <t>Canaque</t>
  </si>
  <si>
    <t>Canoj</t>
  </si>
  <si>
    <t>Mano de leon</t>
  </si>
  <si>
    <t>Salvia blanca</t>
  </si>
  <si>
    <t>Alnus sp.</t>
  </si>
  <si>
    <t>Otros</t>
  </si>
  <si>
    <t>90 - 110</t>
  </si>
  <si>
    <t>Roble</t>
  </si>
  <si>
    <t>Chocon</t>
  </si>
  <si>
    <t>Adalberto Cifuentes</t>
  </si>
  <si>
    <t>Victor Roblero</t>
  </si>
  <si>
    <t xml:space="preserve">Ciprés </t>
  </si>
  <si>
    <t xml:space="preserve">Cupressus lucitanica </t>
  </si>
  <si>
    <t>Sacumuj</t>
  </si>
  <si>
    <t>Aguacate</t>
  </si>
  <si>
    <t>80 - 89.99</t>
  </si>
  <si>
    <t>Andrés Escobar</t>
  </si>
  <si>
    <t>Pino blanco</t>
  </si>
  <si>
    <t>Cacho carnero</t>
  </si>
  <si>
    <t>Cereso</t>
  </si>
  <si>
    <t>Itzcabiche</t>
  </si>
  <si>
    <t xml:space="preserve">Cresencio Morales </t>
  </si>
  <si>
    <t xml:space="preserve">silverio Marroquín </t>
  </si>
  <si>
    <t>Zapotillo</t>
  </si>
  <si>
    <t>Juan Abel Gálvez</t>
  </si>
  <si>
    <t xml:space="preserve">Aliso </t>
  </si>
  <si>
    <t>chilicucu</t>
  </si>
  <si>
    <t>No.</t>
  </si>
  <si>
    <t>Anastacio Arreaga</t>
  </si>
  <si>
    <t>Germán Velásquez</t>
  </si>
  <si>
    <t>Gerónima Velásquez</t>
  </si>
  <si>
    <t>Rolfi Gálvez</t>
  </si>
  <si>
    <t>Alfredo gálvez</t>
  </si>
  <si>
    <t>Sabino Gálvez</t>
  </si>
  <si>
    <t>Pendiente</t>
  </si>
  <si>
    <t>Dirección y Exposición</t>
  </si>
  <si>
    <t>35°</t>
  </si>
  <si>
    <t>20NE</t>
  </si>
  <si>
    <t>22NE</t>
  </si>
  <si>
    <t>60NE</t>
  </si>
  <si>
    <t>85NE</t>
  </si>
  <si>
    <t>55°NE</t>
  </si>
  <si>
    <t>40°</t>
  </si>
  <si>
    <t>230NE</t>
  </si>
  <si>
    <t>210NE</t>
  </si>
  <si>
    <t>36°</t>
  </si>
  <si>
    <t>225NE</t>
  </si>
  <si>
    <t>45°</t>
  </si>
  <si>
    <t>240°NE</t>
  </si>
  <si>
    <t>255°NE</t>
  </si>
  <si>
    <t>30°</t>
  </si>
  <si>
    <t>292°SE</t>
  </si>
  <si>
    <t>100SE</t>
  </si>
  <si>
    <t>210°NE</t>
  </si>
  <si>
    <t>125SE</t>
  </si>
  <si>
    <t>125°SE</t>
  </si>
  <si>
    <t>170°SE</t>
  </si>
  <si>
    <t>20°</t>
  </si>
  <si>
    <t>160°SE</t>
  </si>
  <si>
    <t>185°SW</t>
  </si>
  <si>
    <t>42°</t>
  </si>
  <si>
    <t>220°NE</t>
  </si>
  <si>
    <t>320°NW</t>
  </si>
  <si>
    <t>185°NE</t>
  </si>
  <si>
    <t>220°SE</t>
  </si>
  <si>
    <t>150°SE</t>
  </si>
  <si>
    <t>24°</t>
  </si>
  <si>
    <t>395°SE</t>
  </si>
  <si>
    <t>34°</t>
  </si>
  <si>
    <t>14°</t>
  </si>
  <si>
    <t>275°SE</t>
  </si>
  <si>
    <t>31°</t>
  </si>
  <si>
    <t>220°NW</t>
  </si>
  <si>
    <t>310°SE</t>
  </si>
  <si>
    <t>26°</t>
  </si>
  <si>
    <t>350°SE</t>
  </si>
  <si>
    <t>280°NW</t>
  </si>
  <si>
    <t>295°NW</t>
  </si>
  <si>
    <t>39°</t>
  </si>
  <si>
    <t>230°NE</t>
  </si>
  <si>
    <t>278°SE</t>
  </si>
  <si>
    <t>260NE</t>
  </si>
  <si>
    <t>330°NW</t>
  </si>
  <si>
    <t>10°</t>
  </si>
  <si>
    <t>260°SW</t>
  </si>
  <si>
    <t>X GTM</t>
  </si>
  <si>
    <t>Y GTM</t>
  </si>
  <si>
    <t>ARA DE PARCELA</t>
  </si>
  <si>
    <t xml:space="preserve">FECHA </t>
  </si>
  <si>
    <t xml:space="preserve">Silverio Marroquín </t>
  </si>
  <si>
    <t>BASE_DATOS</t>
  </si>
  <si>
    <t>BD1</t>
  </si>
  <si>
    <t>AREA_SITIO_HA</t>
  </si>
  <si>
    <t>AÑO</t>
  </si>
  <si>
    <t>MUNICIPIO</t>
  </si>
  <si>
    <t>DEPTO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</si>
</sst>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2" fontId="0" fillId="0" borderId="0" xfId="0" applyNumberFormat="1"/>
    <xf numFmtId="2" fontId="1" fillId="0" borderId="0" xfId="0" applyNumberFormat="1" applyFont="1"/>
    <xf numFmtId="0" fontId="1" fillId="0" borderId="0" xfId="0" applyFont="1" applyAlignment="1">
      <alignment horizontal="center" vertical="top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Fill="1" applyBorder="1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Alignment="1"/>
    <xf numFmtId="0" fontId="0" fillId="0" borderId="1" xfId="0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0" fillId="0" borderId="2" xfId="0" applyNumberFormat="1" applyFill="1" applyBorder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/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/>
    </xf>
    <xf numFmtId="17" fontId="0" fillId="0" borderId="1" xfId="0" applyNumberFormat="1" applyFont="1" applyBorder="1"/>
    <xf numFmtId="17" fontId="0" fillId="0" borderId="1" xfId="0" applyNumberFormat="1" applyFont="1" applyFill="1" applyBorder="1"/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9"/>
  <sheetViews>
    <sheetView workbookViewId="0">
      <pane ySplit="1" topLeftCell="A777" activePane="bottomLeft" state="frozen"/>
      <selection pane="bottomLeft" activeCell="L777" sqref="L777"/>
    </sheetView>
  </sheetViews>
  <sheetFormatPr baseColWidth="10" defaultColWidth="11.42578125" defaultRowHeight="15" x14ac:dyDescent="0.25"/>
  <cols>
    <col min="1" max="1" width="17" bestFit="1" customWidth="1"/>
  </cols>
  <sheetData>
    <row r="1" spans="1:13" x14ac:dyDescent="0.25">
      <c r="A1" s="21" t="str">
        <f>+Francisco!A1</f>
        <v>Propietario</v>
      </c>
      <c r="B1" s="21" t="str">
        <f>+Francisco!B1</f>
        <v xml:space="preserve">Parcela </v>
      </c>
      <c r="C1" s="21" t="str">
        <f>+Francisco!C1</f>
        <v>No. Árbol</v>
      </c>
      <c r="D1" s="21" t="str">
        <f>+Francisco!D1</f>
        <v>Especie</v>
      </c>
      <c r="E1" s="21" t="str">
        <f>+Francisco!E1</f>
        <v>Grupos</v>
      </c>
      <c r="F1" s="21" t="str">
        <f>+Francisco!F1</f>
        <v>DAP (cm)</v>
      </c>
      <c r="G1" s="21" t="str">
        <f>+Francisco!G1</f>
        <v>Altura (mts)</v>
      </c>
      <c r="H1" s="21" t="str">
        <f>+Francisco!H1</f>
        <v xml:space="preserve">Clase Diametrica </v>
      </c>
      <c r="I1" s="21" t="str">
        <f>+Francisco!I1</f>
        <v>AB</v>
      </c>
      <c r="J1" s="21" t="str">
        <f>+Francisco!J1</f>
        <v>Vol</v>
      </c>
      <c r="K1" s="21" t="str">
        <f>+Francisco!K1</f>
        <v>No./ha</v>
      </c>
      <c r="L1" s="21" t="str">
        <f>+Francisco!L1</f>
        <v>AB/ha</v>
      </c>
      <c r="M1" s="21" t="str">
        <f>+Francisco!M1</f>
        <v>Vol/ha</v>
      </c>
    </row>
    <row r="2" spans="1:13" x14ac:dyDescent="0.25">
      <c r="A2" t="str">
        <f>+Francisco!A2</f>
        <v>Francisco Gálvez</v>
      </c>
      <c r="B2">
        <f>+Francisco!B2</f>
        <v>1</v>
      </c>
      <c r="C2">
        <f>+Francisco!C2</f>
        <v>1</v>
      </c>
      <c r="D2" t="str">
        <f>+Francisco!D2</f>
        <v>Pino ocarpa</v>
      </c>
      <c r="E2" t="str">
        <f>+Francisco!E2</f>
        <v>Pinus sp.</v>
      </c>
      <c r="F2">
        <f>+Francisco!F2</f>
        <v>35.799999999999997</v>
      </c>
      <c r="G2">
        <f>+Francisco!G2</f>
        <v>22</v>
      </c>
      <c r="H2" t="str">
        <f>+Francisco!H2</f>
        <v>30 - 39.99</v>
      </c>
      <c r="I2">
        <f>+Francisco!I2</f>
        <v>0.1006600056</v>
      </c>
      <c r="J2">
        <f>+Francisco!J2</f>
        <v>1.32871207392</v>
      </c>
      <c r="K2">
        <f>+Francisco!K2</f>
        <v>1</v>
      </c>
      <c r="L2">
        <f>+Francisco!L2</f>
        <v>0.1006600056</v>
      </c>
      <c r="M2">
        <f>+Francisco!M2</f>
        <v>1.32871207392</v>
      </c>
    </row>
    <row r="3" spans="1:13" x14ac:dyDescent="0.25">
      <c r="A3" t="str">
        <f>+Francisco!A3</f>
        <v>Francisco Gálvez</v>
      </c>
      <c r="B3">
        <f>+Francisco!B3</f>
        <v>1</v>
      </c>
      <c r="C3">
        <f>+Francisco!C3</f>
        <v>2</v>
      </c>
      <c r="D3" t="str">
        <f>+Francisco!D3</f>
        <v>Chay</v>
      </c>
      <c r="E3" t="str">
        <f>+Francisco!E3</f>
        <v>Quercus sp.</v>
      </c>
      <c r="F3">
        <f>+Francisco!F3</f>
        <v>20.7</v>
      </c>
      <c r="G3">
        <f>+Francisco!G3</f>
        <v>7</v>
      </c>
      <c r="H3" t="str">
        <f>+Francisco!H3</f>
        <v>20 - 29.99</v>
      </c>
      <c r="I3">
        <f>+Francisco!I3</f>
        <v>3.3653604599999998E-2</v>
      </c>
      <c r="J3">
        <f>+Francisco!J3</f>
        <v>0.11778761609999999</v>
      </c>
      <c r="K3">
        <f>+Francisco!K3</f>
        <v>1</v>
      </c>
      <c r="L3">
        <f>+Francisco!L3</f>
        <v>3.3653604599999998E-2</v>
      </c>
      <c r="M3">
        <f>+Francisco!M3</f>
        <v>0.11778761609999999</v>
      </c>
    </row>
    <row r="4" spans="1:13" x14ac:dyDescent="0.25">
      <c r="A4" t="str">
        <f>+Francisco!A4</f>
        <v>Francisco Gálvez</v>
      </c>
      <c r="B4">
        <f>+Francisco!B4</f>
        <v>1</v>
      </c>
      <c r="C4">
        <f>+Francisco!C4</f>
        <v>3</v>
      </c>
      <c r="D4" t="str">
        <f>+Francisco!D4</f>
        <v>Chay</v>
      </c>
      <c r="E4" t="str">
        <f>+Francisco!E4</f>
        <v>Quercus sp.</v>
      </c>
      <c r="F4">
        <f>+Francisco!F4</f>
        <v>29.8</v>
      </c>
      <c r="G4">
        <f>+Francisco!G4</f>
        <v>6</v>
      </c>
      <c r="H4" t="str">
        <f>+Francisco!H4</f>
        <v>20 - 29.99</v>
      </c>
      <c r="I4">
        <f>+Francisco!I4</f>
        <v>6.9746661599999996E-2</v>
      </c>
      <c r="J4">
        <f>+Francisco!J4</f>
        <v>0.2092399848</v>
      </c>
      <c r="K4">
        <f>+Francisco!K4</f>
        <v>1</v>
      </c>
      <c r="L4">
        <f>+Francisco!L4</f>
        <v>6.9746661599999996E-2</v>
      </c>
      <c r="M4">
        <f>+Francisco!M4</f>
        <v>0.2092399848</v>
      </c>
    </row>
    <row r="5" spans="1:13" x14ac:dyDescent="0.25">
      <c r="A5" t="str">
        <f>+Francisco!A5</f>
        <v>Francisco Gálvez</v>
      </c>
      <c r="B5">
        <f>+Francisco!B5</f>
        <v>1</v>
      </c>
      <c r="C5">
        <f>+Francisco!C5</f>
        <v>4</v>
      </c>
      <c r="D5" t="str">
        <f>+Francisco!D5</f>
        <v>Pino ocarpa</v>
      </c>
      <c r="E5" t="str">
        <f>+Francisco!E5</f>
        <v>Pinus sp.</v>
      </c>
      <c r="F5">
        <f>+Francisco!F5</f>
        <v>35</v>
      </c>
      <c r="G5">
        <f>+Francisco!G5</f>
        <v>9</v>
      </c>
      <c r="H5" t="str">
        <f>+Francisco!H5</f>
        <v>30 - 39.99</v>
      </c>
      <c r="I5">
        <f>+Francisco!I5</f>
        <v>9.6211499999999991E-2</v>
      </c>
      <c r="J5">
        <f>+Francisco!J5</f>
        <v>0.5195420999999999</v>
      </c>
      <c r="K5">
        <f>+Francisco!K5</f>
        <v>1</v>
      </c>
      <c r="L5">
        <f>+Francisco!L5</f>
        <v>9.6211499999999991E-2</v>
      </c>
      <c r="M5">
        <f>+Francisco!M5</f>
        <v>0.5195420999999999</v>
      </c>
    </row>
    <row r="6" spans="1:13" x14ac:dyDescent="0.25">
      <c r="A6" t="str">
        <f>+Francisco!A6</f>
        <v>Francisco Gálvez</v>
      </c>
      <c r="B6">
        <f>+Francisco!B6</f>
        <v>1</v>
      </c>
      <c r="C6">
        <f>+Francisco!C6</f>
        <v>5</v>
      </c>
      <c r="D6" t="str">
        <f>+Francisco!D6</f>
        <v>Chay</v>
      </c>
      <c r="E6" t="str">
        <f>+Francisco!E6</f>
        <v>Quercus sp.</v>
      </c>
      <c r="F6">
        <f>+Francisco!F6</f>
        <v>28.7</v>
      </c>
      <c r="G6">
        <f>+Francisco!G6</f>
        <v>6.5</v>
      </c>
      <c r="H6" t="str">
        <f>+Francisco!H6</f>
        <v>20 - 29.99</v>
      </c>
      <c r="I6">
        <f>+Francisco!I6</f>
        <v>6.4692612599999991E-2</v>
      </c>
      <c r="J6">
        <f>+Francisco!J6</f>
        <v>0.21025099094999997</v>
      </c>
      <c r="K6">
        <f>+Francisco!K6</f>
        <v>1</v>
      </c>
      <c r="L6">
        <f>+Francisco!L6</f>
        <v>6.4692612599999991E-2</v>
      </c>
      <c r="M6">
        <f>+Francisco!M6</f>
        <v>0.21025099094999997</v>
      </c>
    </row>
    <row r="7" spans="1:13" x14ac:dyDescent="0.25">
      <c r="A7" t="str">
        <f>+Francisco!A7</f>
        <v>Francisco Gálvez</v>
      </c>
      <c r="B7">
        <f>+Francisco!B7</f>
        <v>1</v>
      </c>
      <c r="C7">
        <f>+Francisco!C7</f>
        <v>6</v>
      </c>
      <c r="D7" t="str">
        <f>+Francisco!D7</f>
        <v>Chay</v>
      </c>
      <c r="E7" t="str">
        <f>+Francisco!E7</f>
        <v>Quercus sp.</v>
      </c>
      <c r="F7">
        <f>+Francisco!F7</f>
        <v>33.799999999999997</v>
      </c>
      <c r="G7">
        <f>+Francisco!G7</f>
        <v>7</v>
      </c>
      <c r="H7" t="str">
        <f>+Francisco!H7</f>
        <v>30 - 39.99</v>
      </c>
      <c r="I7">
        <f>+Francisco!I7</f>
        <v>8.9727237599999982E-2</v>
      </c>
      <c r="J7">
        <f>+Francisco!J7</f>
        <v>0.31404533159999992</v>
      </c>
      <c r="K7">
        <f>+Francisco!K7</f>
        <v>1</v>
      </c>
      <c r="L7">
        <f>+Francisco!L7</f>
        <v>8.9727237599999982E-2</v>
      </c>
      <c r="M7">
        <f>+Francisco!M7</f>
        <v>0.31404533159999992</v>
      </c>
    </row>
    <row r="8" spans="1:13" x14ac:dyDescent="0.25">
      <c r="A8" t="str">
        <f>+Francisco!A8</f>
        <v>Francisco Gálvez</v>
      </c>
      <c r="B8">
        <f>+Francisco!B8</f>
        <v>1</v>
      </c>
      <c r="C8">
        <f>+Francisco!C8</f>
        <v>7</v>
      </c>
      <c r="D8" t="str">
        <f>+Francisco!D8</f>
        <v>Chay</v>
      </c>
      <c r="E8" t="str">
        <f>+Francisco!E8</f>
        <v>Quercus sp.</v>
      </c>
      <c r="F8">
        <f>+Francisco!F8</f>
        <v>12.7</v>
      </c>
      <c r="G8">
        <f>+Francisco!G8</f>
        <v>4</v>
      </c>
      <c r="H8" t="str">
        <f>+Francisco!H8</f>
        <v>10 - 19.99</v>
      </c>
      <c r="I8">
        <f>+Francisco!I8</f>
        <v>1.26677166E-2</v>
      </c>
      <c r="J8">
        <f>+Francisco!J8</f>
        <v>2.53354332E-2</v>
      </c>
      <c r="K8">
        <f>+Francisco!K8</f>
        <v>1</v>
      </c>
      <c r="L8">
        <f>+Francisco!L8</f>
        <v>1.26677166E-2</v>
      </c>
      <c r="M8">
        <f>+Francisco!M8</f>
        <v>2.53354332E-2</v>
      </c>
    </row>
    <row r="9" spans="1:13" x14ac:dyDescent="0.25">
      <c r="A9" t="str">
        <f>+Francisco!A9</f>
        <v>Francisco Gálvez</v>
      </c>
      <c r="B9">
        <f>+Francisco!B9</f>
        <v>1</v>
      </c>
      <c r="C9">
        <f>+Francisco!C9</f>
        <v>8</v>
      </c>
      <c r="D9" t="str">
        <f>+Francisco!D9</f>
        <v>Pino ocarpa</v>
      </c>
      <c r="E9" t="str">
        <f>+Francisco!E9</f>
        <v>Pinus sp.</v>
      </c>
      <c r="F9">
        <f>+Francisco!F9</f>
        <v>26</v>
      </c>
      <c r="G9">
        <f>+Francisco!G9</f>
        <v>9</v>
      </c>
      <c r="H9" t="str">
        <f>+Francisco!H9</f>
        <v>20 - 29.99</v>
      </c>
      <c r="I9">
        <f>+Francisco!I9</f>
        <v>5.3093040000000008E-2</v>
      </c>
      <c r="J9">
        <f>+Francisco!J9</f>
        <v>0.28670241600000007</v>
      </c>
      <c r="K9">
        <f>+Francisco!K9</f>
        <v>1</v>
      </c>
      <c r="L9">
        <f>+Francisco!L9</f>
        <v>5.3093040000000008E-2</v>
      </c>
      <c r="M9">
        <f>+Francisco!M9</f>
        <v>0.28670241600000007</v>
      </c>
    </row>
    <row r="10" spans="1:13" x14ac:dyDescent="0.25">
      <c r="A10" t="str">
        <f>+Francisco!A10</f>
        <v>Francisco Gálvez</v>
      </c>
      <c r="B10">
        <f>+Francisco!B10</f>
        <v>1</v>
      </c>
      <c r="C10">
        <f>+Francisco!C10</f>
        <v>9</v>
      </c>
      <c r="D10" t="str">
        <f>+Francisco!D10</f>
        <v>Pino ocarpa</v>
      </c>
      <c r="E10" t="str">
        <f>+Francisco!E10</f>
        <v>Pinus sp.</v>
      </c>
      <c r="F10">
        <f>+Francisco!F10</f>
        <v>53.6</v>
      </c>
      <c r="G10">
        <f>+Francisco!G10</f>
        <v>20</v>
      </c>
      <c r="H10" t="str">
        <f>+Francisco!H10</f>
        <v>50 - 59.99</v>
      </c>
      <c r="I10">
        <f>+Francisco!I10</f>
        <v>0.22564227840000003</v>
      </c>
      <c r="J10">
        <f>+Francisco!J10</f>
        <v>2.7077073408000003</v>
      </c>
      <c r="K10">
        <f>+Francisco!K10</f>
        <v>1</v>
      </c>
      <c r="L10">
        <f>+Francisco!L10</f>
        <v>0.22564227840000003</v>
      </c>
      <c r="M10">
        <f>+Francisco!M10</f>
        <v>2.7077073408000003</v>
      </c>
    </row>
    <row r="11" spans="1:13" x14ac:dyDescent="0.25">
      <c r="A11" t="str">
        <f>+Francisco!A11</f>
        <v>Francisco Gálvez</v>
      </c>
      <c r="B11">
        <f>+Francisco!B11</f>
        <v>1</v>
      </c>
      <c r="C11">
        <f>+Francisco!C11</f>
        <v>10</v>
      </c>
      <c r="D11" t="str">
        <f>+Francisco!D11</f>
        <v>Pino ocarpa</v>
      </c>
      <c r="E11" t="str">
        <f>+Francisco!E11</f>
        <v>Pinus sp.</v>
      </c>
      <c r="F11">
        <f>+Francisco!F11</f>
        <v>16.7</v>
      </c>
      <c r="G11">
        <f>+Francisco!G11</f>
        <v>10</v>
      </c>
      <c r="H11" t="str">
        <f>+Francisco!H11</f>
        <v>10 - 19.99</v>
      </c>
      <c r="I11">
        <f>+Francisco!I11</f>
        <v>2.1904020599999994E-2</v>
      </c>
      <c r="J11">
        <f>+Francisco!J11</f>
        <v>0.13142412359999994</v>
      </c>
      <c r="K11">
        <f>+Francisco!K11</f>
        <v>1</v>
      </c>
      <c r="L11">
        <f>+Francisco!L11</f>
        <v>2.1904020599999994E-2</v>
      </c>
      <c r="M11">
        <f>+Francisco!M11</f>
        <v>0.13142412359999994</v>
      </c>
    </row>
    <row r="12" spans="1:13" x14ac:dyDescent="0.25">
      <c r="A12" t="str">
        <f>+Francisco!A12</f>
        <v>Francisco Gálvez</v>
      </c>
      <c r="B12">
        <f>+Francisco!B12</f>
        <v>1</v>
      </c>
      <c r="C12">
        <f>+Francisco!C12</f>
        <v>11</v>
      </c>
      <c r="D12" t="str">
        <f>+Francisco!D12</f>
        <v>Chay</v>
      </c>
      <c r="E12" t="str">
        <f>+Francisco!E12</f>
        <v>Quercus sp.</v>
      </c>
      <c r="F12">
        <f>+Francisco!F12</f>
        <v>26.5</v>
      </c>
      <c r="G12">
        <f>+Francisco!G12</f>
        <v>5</v>
      </c>
      <c r="H12" t="str">
        <f>+Francisco!H12</f>
        <v>20 - 29.99</v>
      </c>
      <c r="I12">
        <f>+Francisco!I12</f>
        <v>5.5154715000000007E-2</v>
      </c>
      <c r="J12">
        <f>+Francisco!J12</f>
        <v>0.13788678750000002</v>
      </c>
      <c r="K12">
        <f>+Francisco!K12</f>
        <v>1</v>
      </c>
      <c r="L12">
        <f>+Francisco!L12</f>
        <v>5.5154715000000007E-2</v>
      </c>
      <c r="M12">
        <f>+Francisco!M12</f>
        <v>0.13788678750000002</v>
      </c>
    </row>
    <row r="13" spans="1:13" x14ac:dyDescent="0.25">
      <c r="A13" t="str">
        <f>+Francisco!A13</f>
        <v>Francisco Gálvez</v>
      </c>
      <c r="B13">
        <f>+Francisco!B13</f>
        <v>1</v>
      </c>
      <c r="C13">
        <f>+Francisco!C13</f>
        <v>12</v>
      </c>
      <c r="D13" t="str">
        <f>+Francisco!D13</f>
        <v>Pino ocarpa</v>
      </c>
      <c r="E13" t="str">
        <f>+Francisco!E13</f>
        <v>Pinus sp.</v>
      </c>
      <c r="F13">
        <f>+Francisco!F13</f>
        <v>20.7</v>
      </c>
      <c r="G13">
        <f>+Francisco!G13</f>
        <v>13</v>
      </c>
      <c r="H13" t="str">
        <f>+Francisco!H13</f>
        <v>20 - 29.99</v>
      </c>
      <c r="I13">
        <f>+Francisco!I13</f>
        <v>3.3653604599999998E-2</v>
      </c>
      <c r="J13">
        <f>+Francisco!J13</f>
        <v>0.26249811587999999</v>
      </c>
      <c r="K13">
        <f>+Francisco!K13</f>
        <v>1</v>
      </c>
      <c r="L13">
        <f>+Francisco!L13</f>
        <v>3.3653604599999998E-2</v>
      </c>
      <c r="M13">
        <f>+Francisco!M13</f>
        <v>0.26249811587999999</v>
      </c>
    </row>
    <row r="14" spans="1:13" x14ac:dyDescent="0.25">
      <c r="A14" t="str">
        <f>+Francisco!A14</f>
        <v>Francisco Gálvez</v>
      </c>
      <c r="B14">
        <f>+Francisco!B14</f>
        <v>1</v>
      </c>
      <c r="C14">
        <f>+Francisco!C14</f>
        <v>13</v>
      </c>
      <c r="D14" t="str">
        <f>+Francisco!D14</f>
        <v>Chay</v>
      </c>
      <c r="E14" t="str">
        <f>+Francisco!E14</f>
        <v>Quercus sp.</v>
      </c>
      <c r="F14">
        <f>+Francisco!F14</f>
        <v>20.399999999999999</v>
      </c>
      <c r="G14">
        <f>+Francisco!G14</f>
        <v>7</v>
      </c>
      <c r="H14" t="str">
        <f>+Francisco!H14</f>
        <v>20 - 29.99</v>
      </c>
      <c r="I14">
        <f>+Francisco!I14</f>
        <v>3.2685206399999993E-2</v>
      </c>
      <c r="J14">
        <f>+Francisco!J14</f>
        <v>0.11439822239999997</v>
      </c>
      <c r="K14">
        <f>+Francisco!K14</f>
        <v>1</v>
      </c>
      <c r="L14">
        <f>+Francisco!L14</f>
        <v>3.2685206399999993E-2</v>
      </c>
      <c r="M14">
        <f>+Francisco!M14</f>
        <v>0.11439822239999996</v>
      </c>
    </row>
    <row r="15" spans="1:13" x14ac:dyDescent="0.25">
      <c r="A15" t="str">
        <f>+Francisco!A15</f>
        <v>Francisco Gálvez</v>
      </c>
      <c r="B15">
        <f>+Francisco!B15</f>
        <v>1</v>
      </c>
      <c r="C15">
        <f>+Francisco!C15</f>
        <v>14</v>
      </c>
      <c r="D15" t="str">
        <f>+Francisco!D15</f>
        <v>Chay</v>
      </c>
      <c r="E15" t="str">
        <f>+Francisco!E15</f>
        <v>Quercus sp.</v>
      </c>
      <c r="F15">
        <f>+Francisco!F15</f>
        <v>35.799999999999997</v>
      </c>
      <c r="G15">
        <f>+Francisco!G15</f>
        <v>8</v>
      </c>
      <c r="H15" t="str">
        <f>+Francisco!H15</f>
        <v>30 - 39.99</v>
      </c>
      <c r="I15">
        <f>+Francisco!I15</f>
        <v>0.1006600056</v>
      </c>
      <c r="J15">
        <f>+Francisco!J15</f>
        <v>0.40264002240000002</v>
      </c>
      <c r="K15">
        <f>+Francisco!K15</f>
        <v>1</v>
      </c>
      <c r="L15">
        <f>+Francisco!L15</f>
        <v>0.1006600056</v>
      </c>
      <c r="M15">
        <f>+Francisco!M15</f>
        <v>0.40264002240000002</v>
      </c>
    </row>
    <row r="16" spans="1:13" x14ac:dyDescent="0.25">
      <c r="A16" t="str">
        <f>+Francisco!A16</f>
        <v>Francisco Gálvez</v>
      </c>
      <c r="B16">
        <f>+Francisco!B16</f>
        <v>1</v>
      </c>
      <c r="C16">
        <f>+Francisco!C16</f>
        <v>15</v>
      </c>
      <c r="D16" t="str">
        <f>+Francisco!D16</f>
        <v>Chay</v>
      </c>
      <c r="E16" t="str">
        <f>+Francisco!E16</f>
        <v>Quercus sp.</v>
      </c>
      <c r="F16">
        <f>+Francisco!F16</f>
        <v>22</v>
      </c>
      <c r="G16">
        <f>+Francisco!G16</f>
        <v>7</v>
      </c>
      <c r="H16" t="str">
        <f>+Francisco!H16</f>
        <v>20 - 29.99</v>
      </c>
      <c r="I16">
        <f>+Francisco!I16</f>
        <v>3.8013359999999996E-2</v>
      </c>
      <c r="J16">
        <f>+Francisco!J16</f>
        <v>0.13304675999999999</v>
      </c>
      <c r="K16">
        <f>+Francisco!K16</f>
        <v>1</v>
      </c>
      <c r="L16">
        <f>+Francisco!L16</f>
        <v>3.8013359999999996E-2</v>
      </c>
      <c r="M16">
        <f>+Francisco!M16</f>
        <v>0.13304675999999999</v>
      </c>
    </row>
    <row r="17" spans="1:13" x14ac:dyDescent="0.25">
      <c r="A17" t="str">
        <f>+Francisco!A17</f>
        <v>Francisco Gálvez</v>
      </c>
      <c r="B17">
        <f>+Francisco!B17</f>
        <v>1</v>
      </c>
      <c r="C17">
        <f>+Francisco!C17</f>
        <v>16</v>
      </c>
      <c r="D17" t="str">
        <f>+Francisco!D17</f>
        <v>Chay</v>
      </c>
      <c r="E17" t="str">
        <f>+Francisco!E17</f>
        <v>Quercus sp.</v>
      </c>
      <c r="F17">
        <f>+Francisco!F17</f>
        <v>11.6</v>
      </c>
      <c r="G17">
        <f>+Francisco!G17</f>
        <v>4</v>
      </c>
      <c r="H17" t="str">
        <f>+Francisco!H17</f>
        <v>10 - 19.99</v>
      </c>
      <c r="I17">
        <f>+Francisco!I17</f>
        <v>1.0568342399999998E-2</v>
      </c>
      <c r="J17">
        <f>+Francisco!J17</f>
        <v>2.1136684799999996E-2</v>
      </c>
      <c r="K17">
        <f>+Francisco!K17</f>
        <v>1</v>
      </c>
      <c r="L17">
        <f>+Francisco!L17</f>
        <v>1.0568342399999998E-2</v>
      </c>
      <c r="M17">
        <f>+Francisco!M17</f>
        <v>2.1136684799999996E-2</v>
      </c>
    </row>
    <row r="18" spans="1:13" x14ac:dyDescent="0.25">
      <c r="A18" t="str">
        <f>+Francisco!A18</f>
        <v>Francisco Gálvez</v>
      </c>
      <c r="B18">
        <f>+Francisco!B18</f>
        <v>1</v>
      </c>
      <c r="C18">
        <f>+Francisco!C18</f>
        <v>17</v>
      </c>
      <c r="D18" t="str">
        <f>+Francisco!D18</f>
        <v>Chay</v>
      </c>
      <c r="E18" t="str">
        <f>+Francisco!E18</f>
        <v>Quercus sp.</v>
      </c>
      <c r="F18">
        <f>+Francisco!F18</f>
        <v>17.7</v>
      </c>
      <c r="G18">
        <f>+Francisco!G18</f>
        <v>6</v>
      </c>
      <c r="H18" t="str">
        <f>+Francisco!H18</f>
        <v>10 - 19.99</v>
      </c>
      <c r="I18">
        <f>+Francisco!I18</f>
        <v>2.4605796599999997E-2</v>
      </c>
      <c r="J18">
        <f>+Francisco!J18</f>
        <v>7.3817389799999994E-2</v>
      </c>
      <c r="K18">
        <f>+Francisco!K18</f>
        <v>1</v>
      </c>
      <c r="L18">
        <f>+Francisco!L18</f>
        <v>2.4605796599999997E-2</v>
      </c>
      <c r="M18">
        <f>+Francisco!M18</f>
        <v>7.3817389799999994E-2</v>
      </c>
    </row>
    <row r="19" spans="1:13" x14ac:dyDescent="0.25">
      <c r="A19" t="str">
        <f>+Francisco!A19</f>
        <v>Francisco Gálvez</v>
      </c>
      <c r="B19">
        <f>+Francisco!B19</f>
        <v>1</v>
      </c>
      <c r="C19">
        <f>+Francisco!C19</f>
        <v>18</v>
      </c>
      <c r="D19" t="str">
        <f>+Francisco!D19</f>
        <v xml:space="preserve">Pachan </v>
      </c>
      <c r="E19" t="str">
        <f>+Francisco!E19</f>
        <v>Quercus sp.</v>
      </c>
      <c r="F19">
        <f>+Francisco!F19</f>
        <v>22</v>
      </c>
      <c r="G19">
        <f>+Francisco!G19</f>
        <v>5</v>
      </c>
      <c r="H19" t="str">
        <f>+Francisco!H19</f>
        <v>20 - 29.99</v>
      </c>
      <c r="I19">
        <f>+Francisco!I19</f>
        <v>3.8013359999999996E-2</v>
      </c>
      <c r="J19">
        <f>+Francisco!J19</f>
        <v>9.503339999999999E-2</v>
      </c>
      <c r="K19">
        <f>+Francisco!K19</f>
        <v>1</v>
      </c>
      <c r="L19">
        <f>+Francisco!L19</f>
        <v>3.8013359999999996E-2</v>
      </c>
      <c r="M19">
        <f>+Francisco!M19</f>
        <v>9.503339999999999E-2</v>
      </c>
    </row>
    <row r="20" spans="1:13" x14ac:dyDescent="0.25">
      <c r="A20" t="str">
        <f>+Francisco!A20</f>
        <v>Francisco Gálvez</v>
      </c>
      <c r="B20">
        <f>+Francisco!B20</f>
        <v>1</v>
      </c>
      <c r="C20">
        <f>+Francisco!C20</f>
        <v>19</v>
      </c>
      <c r="D20" t="str">
        <f>+Francisco!D20</f>
        <v xml:space="preserve">Pachan </v>
      </c>
      <c r="E20" t="str">
        <f>+Francisco!E20</f>
        <v>Quercus sp.</v>
      </c>
      <c r="F20">
        <f>+Francisco!F20</f>
        <v>13.6</v>
      </c>
      <c r="G20">
        <f>+Francisco!G20</f>
        <v>4</v>
      </c>
      <c r="H20" t="str">
        <f>+Francisco!H20</f>
        <v>10 - 19.99</v>
      </c>
      <c r="I20">
        <f>+Francisco!I20</f>
        <v>1.4526758400000001E-2</v>
      </c>
      <c r="J20">
        <f>+Francisco!J20</f>
        <v>2.9053516800000002E-2</v>
      </c>
      <c r="K20">
        <f>+Francisco!K20</f>
        <v>1</v>
      </c>
      <c r="L20">
        <f>+Francisco!L20</f>
        <v>1.4526758399999999E-2</v>
      </c>
      <c r="M20">
        <f>+Francisco!M20</f>
        <v>2.9053516799999998E-2</v>
      </c>
    </row>
    <row r="21" spans="1:13" x14ac:dyDescent="0.25">
      <c r="A21" t="str">
        <f>+Francisco!A21</f>
        <v>Francisco Gálvez</v>
      </c>
      <c r="B21">
        <f>+Francisco!B21</f>
        <v>1</v>
      </c>
      <c r="C21">
        <f>+Francisco!C21</f>
        <v>20</v>
      </c>
      <c r="D21" t="str">
        <f>+Francisco!D21</f>
        <v>Chay</v>
      </c>
      <c r="E21" t="str">
        <f>+Francisco!E21</f>
        <v>Quercus sp.</v>
      </c>
      <c r="F21">
        <f>+Francisco!F21</f>
        <v>26.1</v>
      </c>
      <c r="G21">
        <f>+Francisco!G21</f>
        <v>7</v>
      </c>
      <c r="H21" t="str">
        <f>+Francisco!H21</f>
        <v>20 - 29.99</v>
      </c>
      <c r="I21">
        <f>+Francisco!I21</f>
        <v>5.3502233400000002E-2</v>
      </c>
      <c r="J21">
        <f>+Francisco!J21</f>
        <v>0.18725781690000001</v>
      </c>
      <c r="K21">
        <f>+Francisco!K21</f>
        <v>1</v>
      </c>
      <c r="L21">
        <f>+Francisco!L21</f>
        <v>5.3502233400000002E-2</v>
      </c>
      <c r="M21">
        <f>+Francisco!M21</f>
        <v>0.18725781690000001</v>
      </c>
    </row>
    <row r="22" spans="1:13" x14ac:dyDescent="0.25">
      <c r="A22" t="str">
        <f>+Francisco!A22</f>
        <v>Francisco Gálvez</v>
      </c>
      <c r="B22">
        <f>+Francisco!B22</f>
        <v>1</v>
      </c>
      <c r="C22">
        <f>+Francisco!C22</f>
        <v>21</v>
      </c>
      <c r="D22" t="str">
        <f>+Francisco!D22</f>
        <v>Pino ocarpa</v>
      </c>
      <c r="E22" t="str">
        <f>+Francisco!E22</f>
        <v>Pinus sp.</v>
      </c>
      <c r="F22">
        <f>+Francisco!F22</f>
        <v>28.5</v>
      </c>
      <c r="G22">
        <f>+Francisco!G22</f>
        <v>16</v>
      </c>
      <c r="H22" t="str">
        <f>+Francisco!H22</f>
        <v>20 - 29.99</v>
      </c>
      <c r="I22">
        <f>+Francisco!I22</f>
        <v>6.3794114999999998E-2</v>
      </c>
      <c r="J22">
        <f>+Francisco!J22</f>
        <v>0.61242350400000001</v>
      </c>
      <c r="K22">
        <f>+Francisco!K22</f>
        <v>1</v>
      </c>
      <c r="L22">
        <f>+Francisco!L22</f>
        <v>6.3794114999999998E-2</v>
      </c>
      <c r="M22">
        <f>+Francisco!M22</f>
        <v>0.61242350400000001</v>
      </c>
    </row>
    <row r="23" spans="1:13" x14ac:dyDescent="0.25">
      <c r="A23" t="str">
        <f>+Francisco!A23</f>
        <v>Francisco Gálvez</v>
      </c>
      <c r="B23">
        <f>+Francisco!B23</f>
        <v>1</v>
      </c>
      <c r="C23">
        <f>+Francisco!C23</f>
        <v>22</v>
      </c>
      <c r="D23" t="str">
        <f>+Francisco!D23</f>
        <v xml:space="preserve">Pachan </v>
      </c>
      <c r="E23" t="str">
        <f>+Francisco!E23</f>
        <v>Quercus sp.</v>
      </c>
      <c r="F23">
        <f>+Francisco!F23</f>
        <v>12.2</v>
      </c>
      <c r="G23">
        <f>+Francisco!G23</f>
        <v>4</v>
      </c>
      <c r="H23" t="str">
        <f>+Francisco!H23</f>
        <v>10 - 19.99</v>
      </c>
      <c r="I23">
        <f>+Francisco!I23</f>
        <v>1.1689893599999999E-2</v>
      </c>
      <c r="J23">
        <f>+Francisco!J23</f>
        <v>2.3379787199999998E-2</v>
      </c>
      <c r="K23">
        <f>+Francisco!K23</f>
        <v>1</v>
      </c>
      <c r="L23">
        <f>+Francisco!L23</f>
        <v>1.1689893599999999E-2</v>
      </c>
      <c r="M23">
        <f>+Francisco!M23</f>
        <v>2.3379787199999998E-2</v>
      </c>
    </row>
    <row r="24" spans="1:13" x14ac:dyDescent="0.25">
      <c r="A24" t="str">
        <f>+Francisco!A24</f>
        <v>Francisco Gálvez</v>
      </c>
      <c r="B24">
        <f>+Francisco!B24</f>
        <v>1</v>
      </c>
      <c r="C24">
        <f>+Francisco!C24</f>
        <v>23</v>
      </c>
      <c r="D24" t="str">
        <f>+Francisco!D24</f>
        <v>Pino ocarpa</v>
      </c>
      <c r="E24" t="str">
        <f>+Francisco!E24</f>
        <v>Pinus sp.</v>
      </c>
      <c r="F24">
        <f>+Francisco!F24</f>
        <v>13</v>
      </c>
      <c r="G24">
        <f>+Francisco!G24</f>
        <v>6</v>
      </c>
      <c r="H24" t="str">
        <f>+Francisco!H24</f>
        <v>10 - 19.99</v>
      </c>
      <c r="I24">
        <f>+Francisco!I24</f>
        <v>1.3273260000000002E-2</v>
      </c>
      <c r="J24">
        <f>+Francisco!J24</f>
        <v>4.7783736000000007E-2</v>
      </c>
      <c r="K24">
        <f>+Francisco!K24</f>
        <v>1</v>
      </c>
      <c r="L24">
        <f>+Francisco!L24</f>
        <v>1.3273260000000002E-2</v>
      </c>
      <c r="M24">
        <f>+Francisco!M24</f>
        <v>4.7783736000000007E-2</v>
      </c>
    </row>
    <row r="25" spans="1:13" x14ac:dyDescent="0.25">
      <c r="A25" t="str">
        <f>+Francisco!A25</f>
        <v>Francisco Gálvez</v>
      </c>
      <c r="B25">
        <f>+Francisco!B25</f>
        <v>1</v>
      </c>
      <c r="C25">
        <f>+Francisco!C25</f>
        <v>24</v>
      </c>
      <c r="D25" t="str">
        <f>+Francisco!D25</f>
        <v xml:space="preserve">Pachan </v>
      </c>
      <c r="E25" t="str">
        <f>+Francisco!E25</f>
        <v>Quercus sp.</v>
      </c>
      <c r="F25">
        <f>+Francisco!F25</f>
        <v>20.8</v>
      </c>
      <c r="G25">
        <f>+Francisco!G25</f>
        <v>7</v>
      </c>
      <c r="H25" t="str">
        <f>+Francisco!H25</f>
        <v>20 - 29.99</v>
      </c>
      <c r="I25">
        <f>+Francisco!I25</f>
        <v>3.3979545600000008E-2</v>
      </c>
      <c r="J25">
        <f>+Francisco!J25</f>
        <v>0.11892840960000003</v>
      </c>
      <c r="K25">
        <f>+Francisco!K25</f>
        <v>1</v>
      </c>
      <c r="L25">
        <f>+Francisco!L25</f>
        <v>3.3979545600000008E-2</v>
      </c>
      <c r="M25">
        <f>+Francisco!M25</f>
        <v>0.11892840960000003</v>
      </c>
    </row>
    <row r="26" spans="1:13" x14ac:dyDescent="0.25">
      <c r="A26" t="str">
        <f>+Francisco!A26</f>
        <v>Francisco Gálvez</v>
      </c>
      <c r="B26">
        <f>+Francisco!B26</f>
        <v>1</v>
      </c>
      <c r="C26">
        <f>+Francisco!C26</f>
        <v>25</v>
      </c>
      <c r="D26" t="str">
        <f>+Francisco!D26</f>
        <v xml:space="preserve">Pachan </v>
      </c>
      <c r="E26" t="str">
        <f>+Francisco!E26</f>
        <v>Quercus sp.</v>
      </c>
      <c r="F26">
        <f>+Francisco!F26</f>
        <v>18.2</v>
      </c>
      <c r="G26">
        <f>+Francisco!G26</f>
        <v>5</v>
      </c>
      <c r="H26" t="str">
        <f>+Francisco!H26</f>
        <v>10 - 19.99</v>
      </c>
      <c r="I26">
        <f>+Francisco!I26</f>
        <v>2.60155896E-2</v>
      </c>
      <c r="J26">
        <f>+Francisco!J26</f>
        <v>6.5038973999999999E-2</v>
      </c>
      <c r="K26">
        <f>+Francisco!K26</f>
        <v>1</v>
      </c>
      <c r="L26">
        <f>+Francisco!L26</f>
        <v>2.60155896E-2</v>
      </c>
      <c r="M26">
        <f>+Francisco!M26</f>
        <v>6.5038973999999999E-2</v>
      </c>
    </row>
    <row r="27" spans="1:13" x14ac:dyDescent="0.25">
      <c r="A27" t="str">
        <f>+Francisco!A27</f>
        <v>Francisco Gálvez</v>
      </c>
      <c r="B27">
        <f>+Francisco!B27</f>
        <v>1</v>
      </c>
      <c r="C27">
        <f>+Francisco!C27</f>
        <v>26</v>
      </c>
      <c r="D27" t="str">
        <f>+Francisco!D27</f>
        <v>Pino ocarpa</v>
      </c>
      <c r="E27" t="str">
        <f>+Francisco!E27</f>
        <v>Pinus sp.</v>
      </c>
      <c r="F27">
        <f>+Francisco!F27</f>
        <v>27</v>
      </c>
      <c r="G27">
        <f>+Francisco!G27</f>
        <v>15</v>
      </c>
      <c r="H27" t="str">
        <f>+Francisco!H27</f>
        <v>20 - 29.99</v>
      </c>
      <c r="I27">
        <f>+Francisco!I27</f>
        <v>5.7255660000000007E-2</v>
      </c>
      <c r="J27">
        <f>+Francisco!J27</f>
        <v>0.51530094000000004</v>
      </c>
      <c r="K27">
        <f>+Francisco!K27</f>
        <v>1</v>
      </c>
      <c r="L27">
        <f>+Francisco!L27</f>
        <v>5.7255660000000014E-2</v>
      </c>
      <c r="M27">
        <f>+Francisco!M27</f>
        <v>0.51530094000000004</v>
      </c>
    </row>
    <row r="28" spans="1:13" x14ac:dyDescent="0.25">
      <c r="A28" t="str">
        <f>+Francisco!A28</f>
        <v>Francisco Gálvez</v>
      </c>
      <c r="B28">
        <f>+Francisco!B28</f>
        <v>1</v>
      </c>
      <c r="C28">
        <f>+Francisco!C28</f>
        <v>27</v>
      </c>
      <c r="D28" t="str">
        <f>+Francisco!D28</f>
        <v>Pino ocarpa</v>
      </c>
      <c r="E28" t="str">
        <f>+Francisco!E28</f>
        <v>Pinus sp.</v>
      </c>
      <c r="F28">
        <f>+Francisco!F28</f>
        <v>28</v>
      </c>
      <c r="G28">
        <f>+Francisco!G28</f>
        <v>17</v>
      </c>
      <c r="H28" t="str">
        <f>+Francisco!H28</f>
        <v>20 - 29.99</v>
      </c>
      <c r="I28">
        <f>+Francisco!I28</f>
        <v>6.157536000000001E-2</v>
      </c>
      <c r="J28">
        <f>+Francisco!J28</f>
        <v>0.62806867200000005</v>
      </c>
      <c r="K28">
        <f>+Francisco!K28</f>
        <v>1</v>
      </c>
      <c r="L28">
        <f>+Francisco!L28</f>
        <v>6.157536000000001E-2</v>
      </c>
      <c r="M28">
        <f>+Francisco!M28</f>
        <v>0.62806867200000005</v>
      </c>
    </row>
    <row r="29" spans="1:13" x14ac:dyDescent="0.25">
      <c r="A29" t="str">
        <f>+Francisco!A29</f>
        <v>Francisco Gálvez</v>
      </c>
      <c r="B29">
        <f>+Francisco!B29</f>
        <v>1</v>
      </c>
      <c r="C29">
        <f>+Francisco!C29</f>
        <v>28</v>
      </c>
      <c r="D29" t="str">
        <f>+Francisco!D29</f>
        <v>Pino ocarpa</v>
      </c>
      <c r="E29" t="str">
        <f>+Francisco!E29</f>
        <v>Pinus sp.</v>
      </c>
      <c r="F29">
        <f>+Francisco!F29</f>
        <v>33.5</v>
      </c>
      <c r="G29">
        <f>+Francisco!G29</f>
        <v>18</v>
      </c>
      <c r="H29" t="str">
        <f>+Francisco!H29</f>
        <v>30 - 39.99</v>
      </c>
      <c r="I29">
        <f>+Francisco!I29</f>
        <v>8.8141515000000017E-2</v>
      </c>
      <c r="J29">
        <f>+Francisco!J29</f>
        <v>0.95192836200000008</v>
      </c>
      <c r="K29">
        <f>+Francisco!K29</f>
        <v>1</v>
      </c>
      <c r="L29">
        <f>+Francisco!L29</f>
        <v>8.8141515000000017E-2</v>
      </c>
      <c r="M29">
        <f>+Francisco!M29</f>
        <v>0.95192836199999997</v>
      </c>
    </row>
    <row r="30" spans="1:13" x14ac:dyDescent="0.25">
      <c r="A30" t="str">
        <f>+Francisco!A30</f>
        <v>Francisco Gálvez</v>
      </c>
      <c r="B30">
        <f>+Francisco!B30</f>
        <v>1</v>
      </c>
      <c r="C30">
        <f>+Francisco!C30</f>
        <v>29</v>
      </c>
      <c r="D30" t="str">
        <f>+Francisco!D30</f>
        <v>Chay</v>
      </c>
      <c r="E30" t="str">
        <f>+Francisco!E30</f>
        <v>Quercus sp.</v>
      </c>
      <c r="F30">
        <f>+Francisco!F30</f>
        <v>10</v>
      </c>
      <c r="G30">
        <f>+Francisco!G30</f>
        <v>5</v>
      </c>
      <c r="H30" t="str">
        <f>+Francisco!H30</f>
        <v>10 - 19.99</v>
      </c>
      <c r="I30">
        <f>+Francisco!I30</f>
        <v>7.8540000000000016E-3</v>
      </c>
      <c r="J30">
        <f>+Francisco!J30</f>
        <v>1.9635000000000003E-2</v>
      </c>
      <c r="K30">
        <f>+Francisco!K30</f>
        <v>1</v>
      </c>
      <c r="L30">
        <f>+Francisco!L30</f>
        <v>7.8540000000000016E-3</v>
      </c>
      <c r="M30">
        <f>+Francisco!M30</f>
        <v>1.9635000000000003E-2</v>
      </c>
    </row>
    <row r="31" spans="1:13" x14ac:dyDescent="0.25">
      <c r="A31" t="str">
        <f>+Francisco!A31</f>
        <v>Francisco Gálvez</v>
      </c>
      <c r="B31">
        <f>+Francisco!B31</f>
        <v>1</v>
      </c>
      <c r="C31">
        <f>+Francisco!C31</f>
        <v>30</v>
      </c>
      <c r="D31" t="str">
        <f>+Francisco!D31</f>
        <v>Pino ocarpa</v>
      </c>
      <c r="E31" t="str">
        <f>+Francisco!E31</f>
        <v>Pinus sp.</v>
      </c>
      <c r="F31">
        <f>+Francisco!F31</f>
        <v>32.4</v>
      </c>
      <c r="G31">
        <f>+Francisco!G31</f>
        <v>15</v>
      </c>
      <c r="H31" t="str">
        <f>+Francisco!H31</f>
        <v>30 - 39.99</v>
      </c>
      <c r="I31">
        <f>+Francisco!I31</f>
        <v>8.2448150400000003E-2</v>
      </c>
      <c r="J31">
        <f>+Francisco!J31</f>
        <v>0.7420333536</v>
      </c>
      <c r="K31">
        <f>+Francisco!K31</f>
        <v>1</v>
      </c>
      <c r="L31">
        <f>+Francisco!L31</f>
        <v>8.2448150400000003E-2</v>
      </c>
      <c r="M31">
        <f>+Francisco!M31</f>
        <v>0.7420333536</v>
      </c>
    </row>
    <row r="32" spans="1:13" x14ac:dyDescent="0.25">
      <c r="A32" t="str">
        <f>+Francisco!A32</f>
        <v>Francisco Gálvez</v>
      </c>
      <c r="B32">
        <f>+Francisco!B32</f>
        <v>1</v>
      </c>
      <c r="C32">
        <f>+Francisco!C32</f>
        <v>31</v>
      </c>
      <c r="D32" t="str">
        <f>+Francisco!D32</f>
        <v>Chay</v>
      </c>
      <c r="E32" t="str">
        <f>+Francisco!E32</f>
        <v>Quercus sp.</v>
      </c>
      <c r="F32">
        <f>+Francisco!F32</f>
        <v>18</v>
      </c>
      <c r="G32">
        <f>+Francisco!G32</f>
        <v>5</v>
      </c>
      <c r="H32" t="str">
        <f>+Francisco!H32</f>
        <v>10 - 19.99</v>
      </c>
      <c r="I32">
        <f>+Francisco!I32</f>
        <v>2.5446959999999998E-2</v>
      </c>
      <c r="J32">
        <f>+Francisco!J32</f>
        <v>6.3617399999999991E-2</v>
      </c>
      <c r="K32">
        <f>+Francisco!K32</f>
        <v>1</v>
      </c>
      <c r="L32">
        <f>+Francisco!L32</f>
        <v>2.5446959999999998E-2</v>
      </c>
      <c r="M32">
        <f>+Francisco!M32</f>
        <v>6.3617399999999991E-2</v>
      </c>
    </row>
    <row r="33" spans="1:13" x14ac:dyDescent="0.25">
      <c r="A33" t="str">
        <f>+Francisco!A33</f>
        <v>Francisco Gálvez</v>
      </c>
      <c r="B33">
        <f>+Francisco!B33</f>
        <v>1</v>
      </c>
      <c r="C33">
        <f>+Francisco!C33</f>
        <v>32</v>
      </c>
      <c r="D33" t="str">
        <f>+Francisco!D33</f>
        <v>Pino ocarpa</v>
      </c>
      <c r="E33" t="str">
        <f>+Francisco!E33</f>
        <v>Pinus sp.</v>
      </c>
      <c r="F33">
        <f>+Francisco!F33</f>
        <v>24.4</v>
      </c>
      <c r="G33">
        <f>+Francisco!G33</f>
        <v>19</v>
      </c>
      <c r="H33" t="str">
        <f>+Francisco!H33</f>
        <v>20 - 29.99</v>
      </c>
      <c r="I33">
        <f>+Francisco!I33</f>
        <v>4.6759574399999997E-2</v>
      </c>
      <c r="J33">
        <f>+Francisco!J33</f>
        <v>0.53305914816</v>
      </c>
      <c r="K33">
        <f>+Francisco!K33</f>
        <v>1</v>
      </c>
      <c r="L33">
        <f>+Francisco!L33</f>
        <v>4.6759574399999997E-2</v>
      </c>
      <c r="M33">
        <f>+Francisco!M33</f>
        <v>0.53305914816</v>
      </c>
    </row>
    <row r="34" spans="1:13" x14ac:dyDescent="0.25">
      <c r="A34" t="str">
        <f>+Francisco!A34</f>
        <v>Francisco Gálvez</v>
      </c>
      <c r="B34">
        <f>+Francisco!B34</f>
        <v>1</v>
      </c>
      <c r="C34">
        <f>+Francisco!C34</f>
        <v>33</v>
      </c>
      <c r="D34" t="str">
        <f>+Francisco!D34</f>
        <v>Pino ocarpa</v>
      </c>
      <c r="E34" t="str">
        <f>+Francisco!E34</f>
        <v>Pinus sp.</v>
      </c>
      <c r="F34">
        <f>+Francisco!F34</f>
        <v>51.5</v>
      </c>
      <c r="G34">
        <f>+Francisco!G34</f>
        <v>22</v>
      </c>
      <c r="H34" t="str">
        <f>+Francisco!H34</f>
        <v>50 - 59.99</v>
      </c>
      <c r="I34">
        <f>+Francisco!I34</f>
        <v>0.20830771499999998</v>
      </c>
      <c r="J34">
        <f>+Francisco!J34</f>
        <v>2.7496618379999997</v>
      </c>
      <c r="K34">
        <f>+Francisco!K34</f>
        <v>1</v>
      </c>
      <c r="L34">
        <f>+Francisco!L34</f>
        <v>0.20830771499999995</v>
      </c>
      <c r="M34">
        <f>+Francisco!M34</f>
        <v>2.7496618379999997</v>
      </c>
    </row>
    <row r="35" spans="1:13" x14ac:dyDescent="0.25">
      <c r="A35" t="str">
        <f>+Francisco!A35</f>
        <v>Francisco Gálvez</v>
      </c>
      <c r="B35">
        <f>+Francisco!B35</f>
        <v>1</v>
      </c>
      <c r="C35">
        <f>+Francisco!C35</f>
        <v>34</v>
      </c>
      <c r="D35" t="str">
        <f>+Francisco!D35</f>
        <v>Chay</v>
      </c>
      <c r="E35" t="str">
        <f>+Francisco!E35</f>
        <v>Quercus sp.</v>
      </c>
      <c r="F35">
        <f>+Francisco!F35</f>
        <v>43.5</v>
      </c>
      <c r="G35">
        <f>+Francisco!G35</f>
        <v>7</v>
      </c>
      <c r="H35" t="str">
        <f>+Francisco!H35</f>
        <v>40 - 49.99</v>
      </c>
      <c r="I35">
        <f>+Francisco!I35</f>
        <v>0.148617315</v>
      </c>
      <c r="J35">
        <f>+Francisco!J35</f>
        <v>0.52016060249999996</v>
      </c>
      <c r="K35">
        <f>+Francisco!K35</f>
        <v>1</v>
      </c>
      <c r="L35">
        <f>+Francisco!L35</f>
        <v>0.148617315</v>
      </c>
      <c r="M35">
        <f>+Francisco!M35</f>
        <v>0.52016060249999996</v>
      </c>
    </row>
    <row r="36" spans="1:13" x14ac:dyDescent="0.25">
      <c r="A36" t="str">
        <f>+Francisco!A36</f>
        <v>Francisco Gálvez</v>
      </c>
      <c r="B36">
        <f>+Francisco!B36</f>
        <v>2</v>
      </c>
      <c r="C36">
        <f>+Francisco!C36</f>
        <v>1</v>
      </c>
      <c r="D36" t="str">
        <f>+Francisco!D36</f>
        <v>Pino ocarpa</v>
      </c>
      <c r="E36" t="str">
        <f>+Francisco!E36</f>
        <v>Pinus sp.</v>
      </c>
      <c r="F36">
        <f>+Francisco!F36</f>
        <v>53.9</v>
      </c>
      <c r="G36">
        <f>+Francisco!G36</f>
        <v>22</v>
      </c>
      <c r="H36" t="str">
        <f>+Francisco!H36</f>
        <v>50 - 59.99</v>
      </c>
      <c r="I36">
        <f>+Francisco!I36</f>
        <v>0.22817519340000003</v>
      </c>
      <c r="J36">
        <f>+Francisco!J36</f>
        <v>3.0119125528800001</v>
      </c>
      <c r="K36">
        <f>+Francisco!K36</f>
        <v>1</v>
      </c>
      <c r="L36">
        <f>+Francisco!L36</f>
        <v>0.22817519340000003</v>
      </c>
      <c r="M36">
        <f>+Francisco!M36</f>
        <v>3.0119125528800001</v>
      </c>
    </row>
    <row r="37" spans="1:13" x14ac:dyDescent="0.25">
      <c r="A37" t="str">
        <f>+Francisco!A37</f>
        <v>Francisco Gálvez</v>
      </c>
      <c r="B37">
        <f>+Francisco!B37</f>
        <v>2</v>
      </c>
      <c r="C37">
        <f>+Francisco!C37</f>
        <v>2</v>
      </c>
      <c r="D37" t="str">
        <f>+Francisco!D37</f>
        <v>Pino ocarpa</v>
      </c>
      <c r="E37" t="str">
        <f>+Francisco!E37</f>
        <v>Pinus sp.</v>
      </c>
      <c r="F37">
        <f>+Francisco!F37</f>
        <v>42</v>
      </c>
      <c r="G37">
        <f>+Francisco!G37</f>
        <v>21</v>
      </c>
      <c r="H37" t="str">
        <f>+Francisco!H37</f>
        <v>40 - 49.99</v>
      </c>
      <c r="I37">
        <f>+Francisco!I37</f>
        <v>0.13854455999999998</v>
      </c>
      <c r="J37">
        <f>+Francisco!J37</f>
        <v>1.7456614559999997</v>
      </c>
      <c r="K37">
        <f>+Francisco!K37</f>
        <v>1</v>
      </c>
      <c r="L37">
        <f>+Francisco!L37</f>
        <v>0.13854455999999998</v>
      </c>
      <c r="M37">
        <f>+Francisco!M37</f>
        <v>1.7456614559999999</v>
      </c>
    </row>
    <row r="38" spans="1:13" x14ac:dyDescent="0.25">
      <c r="A38" t="str">
        <f>+Francisco!A38</f>
        <v>Francisco Gálvez</v>
      </c>
      <c r="B38">
        <f>+Francisco!B38</f>
        <v>2</v>
      </c>
      <c r="C38">
        <f>+Francisco!C38</f>
        <v>3</v>
      </c>
      <c r="D38" t="str">
        <f>+Francisco!D38</f>
        <v>Chay</v>
      </c>
      <c r="E38" t="str">
        <f>+Francisco!E38</f>
        <v>Quercus sp.</v>
      </c>
      <c r="F38">
        <f>+Francisco!F38</f>
        <v>20.2</v>
      </c>
      <c r="G38">
        <f>+Francisco!G38</f>
        <v>5</v>
      </c>
      <c r="H38" t="str">
        <f>+Francisco!H38</f>
        <v>20 - 29.99</v>
      </c>
      <c r="I38">
        <f>+Francisco!I38</f>
        <v>3.2047461599999993E-2</v>
      </c>
      <c r="J38">
        <f>+Francisco!J38</f>
        <v>8.0118653999999984E-2</v>
      </c>
      <c r="K38">
        <f>+Francisco!K38</f>
        <v>1</v>
      </c>
      <c r="L38">
        <f>+Francisco!L38</f>
        <v>3.2047461599999993E-2</v>
      </c>
      <c r="M38">
        <f>+Francisco!M38</f>
        <v>8.0118653999999984E-2</v>
      </c>
    </row>
    <row r="39" spans="1:13" x14ac:dyDescent="0.25">
      <c r="A39" t="str">
        <f>+Francisco!A39</f>
        <v>Francisco Gálvez</v>
      </c>
      <c r="B39">
        <f>+Francisco!B39</f>
        <v>2</v>
      </c>
      <c r="C39">
        <f>+Francisco!C39</f>
        <v>4</v>
      </c>
      <c r="D39" t="str">
        <f>+Francisco!D39</f>
        <v>Chay</v>
      </c>
      <c r="E39" t="str">
        <f>+Francisco!E39</f>
        <v>Quercus sp.</v>
      </c>
      <c r="F39">
        <f>+Francisco!F39</f>
        <v>14</v>
      </c>
      <c r="G39">
        <f>+Francisco!G39</f>
        <v>4</v>
      </c>
      <c r="H39" t="str">
        <f>+Francisco!H39</f>
        <v>10 - 19.99</v>
      </c>
      <c r="I39">
        <f>+Francisco!I39</f>
        <v>1.5393840000000002E-2</v>
      </c>
      <c r="J39">
        <f>+Francisco!J39</f>
        <v>3.0787680000000005E-2</v>
      </c>
      <c r="K39">
        <f>+Francisco!K39</f>
        <v>1</v>
      </c>
      <c r="L39">
        <f>+Francisco!L39</f>
        <v>1.5393840000000002E-2</v>
      </c>
      <c r="M39">
        <f>+Francisco!M39</f>
        <v>3.0787680000000005E-2</v>
      </c>
    </row>
    <row r="40" spans="1:13" x14ac:dyDescent="0.25">
      <c r="A40" t="str">
        <f>+Francisco!A40</f>
        <v>Francisco Gálvez</v>
      </c>
      <c r="B40">
        <f>+Francisco!B40</f>
        <v>2</v>
      </c>
      <c r="C40">
        <f>+Francisco!C40</f>
        <v>5</v>
      </c>
      <c r="D40" t="str">
        <f>+Francisco!D40</f>
        <v>Chay</v>
      </c>
      <c r="E40" t="str">
        <f>+Francisco!E40</f>
        <v>Quercus sp.</v>
      </c>
      <c r="F40">
        <f>+Francisco!F40</f>
        <v>12.5</v>
      </c>
      <c r="G40">
        <f>+Francisco!G40</f>
        <v>5</v>
      </c>
      <c r="H40" t="str">
        <f>+Francisco!H40</f>
        <v>10 - 19.99</v>
      </c>
      <c r="I40">
        <f>+Francisco!I40</f>
        <v>1.2271875E-2</v>
      </c>
      <c r="J40">
        <f>+Francisco!J40</f>
        <v>3.06796875E-2</v>
      </c>
      <c r="K40">
        <f>+Francisco!K40</f>
        <v>1</v>
      </c>
      <c r="L40">
        <f>+Francisco!L40</f>
        <v>1.2271875E-2</v>
      </c>
      <c r="M40">
        <f>+Francisco!M40</f>
        <v>3.06796875E-2</v>
      </c>
    </row>
    <row r="41" spans="1:13" x14ac:dyDescent="0.25">
      <c r="A41" t="str">
        <f>+Francisco!A41</f>
        <v>Francisco Gálvez</v>
      </c>
      <c r="B41">
        <f>+Francisco!B41</f>
        <v>2</v>
      </c>
      <c r="C41">
        <f>+Francisco!C41</f>
        <v>6</v>
      </c>
      <c r="D41" t="str">
        <f>+Francisco!D41</f>
        <v>Pino ocarpa</v>
      </c>
      <c r="E41" t="str">
        <f>+Francisco!E41</f>
        <v>Pinus sp.</v>
      </c>
      <c r="F41">
        <f>+Francisco!F41</f>
        <v>57</v>
      </c>
      <c r="G41">
        <f>+Francisco!G41</f>
        <v>27</v>
      </c>
      <c r="H41" t="str">
        <f>+Francisco!H41</f>
        <v>50 - 59.99</v>
      </c>
      <c r="I41">
        <f>+Francisco!I41</f>
        <v>0.25517645999999999</v>
      </c>
      <c r="J41">
        <f>+Francisco!J41</f>
        <v>4.1338586519999998</v>
      </c>
      <c r="K41">
        <f>+Francisco!K41</f>
        <v>1</v>
      </c>
      <c r="L41">
        <f>+Francisco!L41</f>
        <v>0.25517645999999999</v>
      </c>
      <c r="M41">
        <f>+Francisco!M41</f>
        <v>4.1338586519999998</v>
      </c>
    </row>
    <row r="42" spans="1:13" x14ac:dyDescent="0.25">
      <c r="A42" t="str">
        <f>+Francisco!A42</f>
        <v>Francisco Gálvez</v>
      </c>
      <c r="B42">
        <f>+Francisco!B42</f>
        <v>2</v>
      </c>
      <c r="C42">
        <f>+Francisco!C42</f>
        <v>7</v>
      </c>
      <c r="D42" t="str">
        <f>+Francisco!D42</f>
        <v xml:space="preserve">Pachan </v>
      </c>
      <c r="E42" t="str">
        <f>+Francisco!E42</f>
        <v>Quercus sp.</v>
      </c>
      <c r="F42">
        <f>+Francisco!F42</f>
        <v>14.3</v>
      </c>
      <c r="G42">
        <f>+Francisco!G42</f>
        <v>3</v>
      </c>
      <c r="H42" t="str">
        <f>+Francisco!H42</f>
        <v>10 - 19.99</v>
      </c>
      <c r="I42">
        <f>+Francisco!I42</f>
        <v>1.6060644600000003E-2</v>
      </c>
      <c r="J42">
        <f>+Francisco!J42</f>
        <v>2.4090966900000003E-2</v>
      </c>
      <c r="K42">
        <f>+Francisco!K42</f>
        <v>1</v>
      </c>
      <c r="L42">
        <f>+Francisco!L42</f>
        <v>1.6060644600000003E-2</v>
      </c>
      <c r="M42">
        <f>+Francisco!M42</f>
        <v>2.4090966900000003E-2</v>
      </c>
    </row>
    <row r="43" spans="1:13" x14ac:dyDescent="0.25">
      <c r="A43" t="str">
        <f>+Francisco!A43</f>
        <v>Francisco Gálvez</v>
      </c>
      <c r="B43">
        <f>+Francisco!B43</f>
        <v>2</v>
      </c>
      <c r="C43">
        <f>+Francisco!C43</f>
        <v>8</v>
      </c>
      <c r="D43" t="str">
        <f>+Francisco!D43</f>
        <v>Pino ocarpa</v>
      </c>
      <c r="E43" t="str">
        <f>+Francisco!E43</f>
        <v>Pinus sp.</v>
      </c>
      <c r="F43">
        <f>+Francisco!F43</f>
        <v>43.6</v>
      </c>
      <c r="G43">
        <f>+Francisco!G43</f>
        <v>17</v>
      </c>
      <c r="H43" t="str">
        <f>+Francisco!H43</f>
        <v>40 - 49.99</v>
      </c>
      <c r="I43">
        <f>+Francisco!I43</f>
        <v>0.14930139839999998</v>
      </c>
      <c r="J43">
        <f>+Francisco!J43</f>
        <v>1.5228742636799997</v>
      </c>
      <c r="K43">
        <f>+Francisco!K43</f>
        <v>1</v>
      </c>
      <c r="L43">
        <f>+Francisco!L43</f>
        <v>0.14930139839999998</v>
      </c>
      <c r="M43">
        <f>+Francisco!M43</f>
        <v>1.5228742636799997</v>
      </c>
    </row>
    <row r="44" spans="1:13" x14ac:dyDescent="0.25">
      <c r="A44" t="str">
        <f>+Francisco!A44</f>
        <v>Francisco Gálvez</v>
      </c>
      <c r="B44">
        <f>+Francisco!B44</f>
        <v>2</v>
      </c>
      <c r="C44">
        <f>+Francisco!C44</f>
        <v>9</v>
      </c>
      <c r="D44" t="str">
        <f>+Francisco!D44</f>
        <v>Chay</v>
      </c>
      <c r="E44" t="str">
        <f>+Francisco!E44</f>
        <v>Quercus sp.</v>
      </c>
      <c r="F44">
        <f>+Francisco!F44</f>
        <v>21</v>
      </c>
      <c r="G44">
        <f>+Francisco!G44</f>
        <v>5</v>
      </c>
      <c r="H44" t="str">
        <f>+Francisco!H44</f>
        <v>20 - 29.99</v>
      </c>
      <c r="I44">
        <f>+Francisco!I44</f>
        <v>3.4636139999999996E-2</v>
      </c>
      <c r="J44">
        <f>+Francisco!J44</f>
        <v>8.6590349999999983E-2</v>
      </c>
      <c r="K44">
        <f>+Francisco!K44</f>
        <v>1</v>
      </c>
      <c r="L44">
        <f>+Francisco!L44</f>
        <v>3.4636139999999996E-2</v>
      </c>
      <c r="M44">
        <f>+Francisco!M44</f>
        <v>8.6590349999999983E-2</v>
      </c>
    </row>
    <row r="45" spans="1:13" x14ac:dyDescent="0.25">
      <c r="A45" t="str">
        <f>+Francisco!A45</f>
        <v>Francisco Gálvez</v>
      </c>
      <c r="B45">
        <f>+Francisco!B45</f>
        <v>2</v>
      </c>
      <c r="C45">
        <f>+Francisco!C45</f>
        <v>10</v>
      </c>
      <c r="D45" t="str">
        <f>+Francisco!D45</f>
        <v>Pino ocarpa</v>
      </c>
      <c r="E45" t="str">
        <f>+Francisco!E45</f>
        <v>Pinus sp.</v>
      </c>
      <c r="F45">
        <f>+Francisco!F45</f>
        <v>36</v>
      </c>
      <c r="G45">
        <f>+Francisco!G45</f>
        <v>15</v>
      </c>
      <c r="H45" t="str">
        <f>+Francisco!H45</f>
        <v>30 - 39.99</v>
      </c>
      <c r="I45">
        <f>+Francisco!I45</f>
        <v>0.10178783999999999</v>
      </c>
      <c r="J45">
        <f>+Francisco!J45</f>
        <v>0.91609055999999978</v>
      </c>
      <c r="K45">
        <f>+Francisco!K45</f>
        <v>1</v>
      </c>
      <c r="L45">
        <f>+Francisco!L45</f>
        <v>0.10178783999999999</v>
      </c>
      <c r="M45">
        <f>+Francisco!M45</f>
        <v>0.91609055999999978</v>
      </c>
    </row>
    <row r="46" spans="1:13" x14ac:dyDescent="0.25">
      <c r="A46" t="str">
        <f>+Francisco!A46</f>
        <v>Francisco Gálvez</v>
      </c>
      <c r="B46">
        <f>+Francisco!B46</f>
        <v>2</v>
      </c>
      <c r="C46">
        <f>+Francisco!C46</f>
        <v>11</v>
      </c>
      <c r="D46" t="str">
        <f>+Francisco!D46</f>
        <v>Pino ocarpa</v>
      </c>
      <c r="E46" t="str">
        <f>+Francisco!E46</f>
        <v>Pinus sp.</v>
      </c>
      <c r="F46">
        <f>+Francisco!F46</f>
        <v>53.8</v>
      </c>
      <c r="G46">
        <f>+Francisco!G46</f>
        <v>20</v>
      </c>
      <c r="H46" t="str">
        <f>+Francisco!H46</f>
        <v>50 - 59.99</v>
      </c>
      <c r="I46">
        <f>+Francisco!I46</f>
        <v>0.22732931759999994</v>
      </c>
      <c r="J46">
        <f>+Francisco!J46</f>
        <v>2.7279518111999992</v>
      </c>
      <c r="K46">
        <f>+Francisco!K46</f>
        <v>1</v>
      </c>
      <c r="L46">
        <f>+Francisco!L46</f>
        <v>0.22732931759999991</v>
      </c>
      <c r="M46">
        <f>+Francisco!M46</f>
        <v>2.7279518111999992</v>
      </c>
    </row>
    <row r="47" spans="1:13" x14ac:dyDescent="0.25">
      <c r="A47" t="str">
        <f>+Francisco!A47</f>
        <v>Francisco Gálvez</v>
      </c>
      <c r="B47">
        <f>+Francisco!B47</f>
        <v>2</v>
      </c>
      <c r="C47">
        <f>+Francisco!C47</f>
        <v>12</v>
      </c>
      <c r="D47" t="str">
        <f>+Francisco!D47</f>
        <v>Pino ocarpa</v>
      </c>
      <c r="E47" t="str">
        <f>+Francisco!E47</f>
        <v>Pinus sp.</v>
      </c>
      <c r="F47">
        <f>+Francisco!F47</f>
        <v>39.700000000000003</v>
      </c>
      <c r="G47">
        <f>+Francisco!G47</f>
        <v>15</v>
      </c>
      <c r="H47" t="str">
        <f>+Francisco!H47</f>
        <v>30 - 39.99</v>
      </c>
      <c r="I47">
        <f>+Francisco!I47</f>
        <v>0.12378610860000001</v>
      </c>
      <c r="J47">
        <f>+Francisco!J47</f>
        <v>1.1140749774000001</v>
      </c>
      <c r="K47">
        <f>+Francisco!K47</f>
        <v>1</v>
      </c>
      <c r="L47">
        <f>+Francisco!L47</f>
        <v>0.12378610860000001</v>
      </c>
      <c r="M47">
        <f>+Francisco!M47</f>
        <v>1.1140749774000001</v>
      </c>
    </row>
    <row r="48" spans="1:13" x14ac:dyDescent="0.25">
      <c r="A48" t="str">
        <f>+Francisco!A48</f>
        <v>Francisco Gálvez</v>
      </c>
      <c r="B48">
        <f>+Francisco!B48</f>
        <v>2</v>
      </c>
      <c r="C48">
        <f>+Francisco!C48</f>
        <v>13</v>
      </c>
      <c r="D48" t="str">
        <f>+Francisco!D48</f>
        <v>Chay</v>
      </c>
      <c r="E48" t="str">
        <f>+Francisco!E48</f>
        <v>Quercus sp.</v>
      </c>
      <c r="F48">
        <f>+Francisco!F48</f>
        <v>18.5</v>
      </c>
      <c r="G48">
        <f>+Francisco!G48</f>
        <v>6</v>
      </c>
      <c r="H48" t="str">
        <f>+Francisco!H48</f>
        <v>10 - 19.99</v>
      </c>
      <c r="I48">
        <f>+Francisco!I48</f>
        <v>2.6880314999999998E-2</v>
      </c>
      <c r="J48">
        <f>+Francisco!J48</f>
        <v>8.0640944999999992E-2</v>
      </c>
      <c r="K48">
        <f>+Francisco!K48</f>
        <v>1</v>
      </c>
      <c r="L48">
        <f>+Francisco!L48</f>
        <v>2.6880314999999995E-2</v>
      </c>
      <c r="M48">
        <f>+Francisco!M48</f>
        <v>8.0640944999999992E-2</v>
      </c>
    </row>
    <row r="49" spans="1:13" x14ac:dyDescent="0.25">
      <c r="A49" t="str">
        <f>+Francisco!A49</f>
        <v>Francisco Gálvez</v>
      </c>
      <c r="B49">
        <f>+Francisco!B49</f>
        <v>2</v>
      </c>
      <c r="C49">
        <f>+Francisco!C49</f>
        <v>14</v>
      </c>
      <c r="D49" t="str">
        <f>+Francisco!D49</f>
        <v>Pino ocarpa</v>
      </c>
      <c r="E49" t="str">
        <f>+Francisco!E49</f>
        <v>Pinus sp.</v>
      </c>
      <c r="F49">
        <f>+Francisco!F49</f>
        <v>27</v>
      </c>
      <c r="G49">
        <f>+Francisco!G49</f>
        <v>10</v>
      </c>
      <c r="H49" t="str">
        <f>+Francisco!H49</f>
        <v>20 - 29.99</v>
      </c>
      <c r="I49">
        <f>+Francisco!I49</f>
        <v>5.7255660000000007E-2</v>
      </c>
      <c r="J49">
        <f>+Francisco!J49</f>
        <v>0.34353396000000003</v>
      </c>
      <c r="K49">
        <f>+Francisco!K49</f>
        <v>1</v>
      </c>
      <c r="L49">
        <f>+Francisco!L49</f>
        <v>5.7255660000000014E-2</v>
      </c>
      <c r="M49">
        <f>+Francisco!M49</f>
        <v>0.34353396000000003</v>
      </c>
    </row>
    <row r="50" spans="1:13" x14ac:dyDescent="0.25">
      <c r="A50" t="str">
        <f>+Francisco!A50</f>
        <v>Francisco Gálvez</v>
      </c>
      <c r="B50">
        <f>+Francisco!B50</f>
        <v>2</v>
      </c>
      <c r="C50">
        <f>+Francisco!C50</f>
        <v>15</v>
      </c>
      <c r="D50" t="str">
        <f>+Francisco!D50</f>
        <v>Pino ocarpa</v>
      </c>
      <c r="E50" t="str">
        <f>+Francisco!E50</f>
        <v>Pinus sp.</v>
      </c>
      <c r="F50">
        <f>+Francisco!F50</f>
        <v>52</v>
      </c>
      <c r="G50">
        <f>+Francisco!G50</f>
        <v>24</v>
      </c>
      <c r="H50" t="str">
        <f>+Francisco!H50</f>
        <v>50 - 59.99</v>
      </c>
      <c r="I50">
        <f>+Francisco!I50</f>
        <v>0.21237216000000003</v>
      </c>
      <c r="J50">
        <f>+Francisco!J50</f>
        <v>3.0581591040000005</v>
      </c>
      <c r="K50">
        <f>+Francisco!K50</f>
        <v>1</v>
      </c>
      <c r="L50">
        <f>+Francisco!L50</f>
        <v>0.21237216000000003</v>
      </c>
      <c r="M50">
        <f>+Francisco!M50</f>
        <v>3.0581591040000005</v>
      </c>
    </row>
    <row r="51" spans="1:13" x14ac:dyDescent="0.25">
      <c r="A51" t="str">
        <f>+Francisco!A51</f>
        <v>Francisco Gálvez</v>
      </c>
      <c r="B51">
        <f>+Francisco!B51</f>
        <v>2</v>
      </c>
      <c r="C51">
        <f>+Francisco!C51</f>
        <v>16</v>
      </c>
      <c r="D51" t="str">
        <f>+Francisco!D51</f>
        <v>Pino ocarpa</v>
      </c>
      <c r="E51" t="str">
        <f>+Francisco!E51</f>
        <v>Pinus sp.</v>
      </c>
      <c r="F51">
        <f>+Francisco!F51</f>
        <v>48.2</v>
      </c>
      <c r="G51">
        <f>+Francisco!G51</f>
        <v>21</v>
      </c>
      <c r="H51" t="str">
        <f>+Francisco!H51</f>
        <v>40 - 49.99</v>
      </c>
      <c r="I51">
        <f>+Francisco!I51</f>
        <v>0.18246726960000001</v>
      </c>
      <c r="J51">
        <f>+Francisco!J51</f>
        <v>2.2990875969600002</v>
      </c>
      <c r="K51">
        <f>+Francisco!K51</f>
        <v>1</v>
      </c>
      <c r="L51">
        <f>+Francisco!L51</f>
        <v>0.18246726960000001</v>
      </c>
      <c r="M51">
        <f>+Francisco!M51</f>
        <v>2.2990875969600002</v>
      </c>
    </row>
    <row r="52" spans="1:13" x14ac:dyDescent="0.25">
      <c r="A52" t="str">
        <f>+Francisco!A52</f>
        <v>Francisco Gálvez</v>
      </c>
      <c r="B52">
        <f>+Francisco!B52</f>
        <v>2</v>
      </c>
      <c r="C52">
        <f>+Francisco!C52</f>
        <v>17</v>
      </c>
      <c r="D52" t="str">
        <f>+Francisco!D52</f>
        <v>Chay</v>
      </c>
      <c r="E52" t="str">
        <f>+Francisco!E52</f>
        <v>Quercus sp.</v>
      </c>
      <c r="F52">
        <f>+Francisco!F52</f>
        <v>22</v>
      </c>
      <c r="G52">
        <f>+Francisco!G52</f>
        <v>6</v>
      </c>
      <c r="H52" t="str">
        <f>+Francisco!H52</f>
        <v>20 - 29.99</v>
      </c>
      <c r="I52">
        <f>+Francisco!I52</f>
        <v>3.8013359999999996E-2</v>
      </c>
      <c r="J52">
        <f>+Francisco!J52</f>
        <v>0.11404007999999999</v>
      </c>
      <c r="K52">
        <f>+Francisco!K52</f>
        <v>1</v>
      </c>
      <c r="L52">
        <f>+Francisco!L52</f>
        <v>3.8013359999999996E-2</v>
      </c>
      <c r="M52">
        <f>+Francisco!M52</f>
        <v>0.11404007999999999</v>
      </c>
    </row>
    <row r="53" spans="1:13" x14ac:dyDescent="0.25">
      <c r="A53" t="str">
        <f>+Francisco!A53</f>
        <v>Francisco Gálvez</v>
      </c>
      <c r="B53">
        <f>+Francisco!B53</f>
        <v>2</v>
      </c>
      <c r="C53">
        <f>+Francisco!C53</f>
        <v>18</v>
      </c>
      <c r="D53" t="str">
        <f>+Francisco!D53</f>
        <v>Chay</v>
      </c>
      <c r="E53" t="str">
        <f>+Francisco!E53</f>
        <v>Quercus sp.</v>
      </c>
      <c r="F53">
        <f>+Francisco!F53</f>
        <v>13.2</v>
      </c>
      <c r="G53">
        <f>+Francisco!G53</f>
        <v>5</v>
      </c>
      <c r="H53" t="str">
        <f>+Francisco!H53</f>
        <v>10 - 19.99</v>
      </c>
      <c r="I53">
        <f>+Francisco!I53</f>
        <v>1.3684809600000002E-2</v>
      </c>
      <c r="J53">
        <f>+Francisco!J53</f>
        <v>3.4212024000000008E-2</v>
      </c>
      <c r="K53">
        <f>+Francisco!K53</f>
        <v>1</v>
      </c>
      <c r="L53">
        <f>+Francisco!L53</f>
        <v>1.3684809600000002E-2</v>
      </c>
      <c r="M53">
        <f>+Francisco!M53</f>
        <v>3.4212024000000008E-2</v>
      </c>
    </row>
    <row r="54" spans="1:13" x14ac:dyDescent="0.25">
      <c r="A54" t="str">
        <f>+Francisco!A54</f>
        <v>Francisco Gálvez</v>
      </c>
      <c r="B54">
        <f>+Francisco!B54</f>
        <v>2</v>
      </c>
      <c r="C54">
        <f>+Francisco!C54</f>
        <v>19</v>
      </c>
      <c r="D54" t="str">
        <f>+Francisco!D54</f>
        <v>Pino ocarpa</v>
      </c>
      <c r="E54" t="str">
        <f>+Francisco!E54</f>
        <v>Pinus sp.</v>
      </c>
      <c r="F54">
        <f>+Francisco!F54</f>
        <v>38.5</v>
      </c>
      <c r="G54">
        <f>+Francisco!G54</f>
        <v>20</v>
      </c>
      <c r="H54" t="str">
        <f>+Francisco!H54</f>
        <v>30 - 39.99</v>
      </c>
      <c r="I54">
        <f>+Francisco!I54</f>
        <v>0.11641591499999999</v>
      </c>
      <c r="J54">
        <f>+Francisco!J54</f>
        <v>1.3969909799999998</v>
      </c>
      <c r="K54">
        <f>+Francisco!K54</f>
        <v>1</v>
      </c>
      <c r="L54">
        <f>+Francisco!L54</f>
        <v>0.11641591499999999</v>
      </c>
      <c r="M54">
        <f>+Francisco!M54</f>
        <v>1.3969909799999998</v>
      </c>
    </row>
    <row r="55" spans="1:13" x14ac:dyDescent="0.25">
      <c r="A55" t="str">
        <f>+Francisco!A55</f>
        <v>Francisco Gálvez</v>
      </c>
      <c r="B55">
        <f>+Francisco!B55</f>
        <v>2</v>
      </c>
      <c r="C55">
        <f>+Francisco!C55</f>
        <v>20</v>
      </c>
      <c r="D55" t="str">
        <f>+Francisco!D55</f>
        <v>Pino ocarpa</v>
      </c>
      <c r="E55" t="str">
        <f>+Francisco!E55</f>
        <v>Pinus sp.</v>
      </c>
      <c r="F55">
        <f>+Francisco!F55</f>
        <v>30.5</v>
      </c>
      <c r="G55">
        <f>+Francisco!G55</f>
        <v>18</v>
      </c>
      <c r="H55" t="str">
        <f>+Francisco!H55</f>
        <v>30 - 39.99</v>
      </c>
      <c r="I55">
        <f>+Francisco!I55</f>
        <v>7.3061834999999992E-2</v>
      </c>
      <c r="J55">
        <f>+Francisco!J55</f>
        <v>0.78906781799999981</v>
      </c>
      <c r="K55">
        <f>+Francisco!K55</f>
        <v>1</v>
      </c>
      <c r="L55">
        <f>+Francisco!L55</f>
        <v>7.3061834999999992E-2</v>
      </c>
      <c r="M55">
        <f>+Francisco!M55</f>
        <v>0.78906781799999981</v>
      </c>
    </row>
    <row r="56" spans="1:13" x14ac:dyDescent="0.25">
      <c r="A56" t="str">
        <f>+Francisco!A56</f>
        <v>Francisco Gálvez</v>
      </c>
      <c r="B56">
        <f>+Francisco!B56</f>
        <v>2</v>
      </c>
      <c r="C56">
        <f>+Francisco!C56</f>
        <v>21</v>
      </c>
      <c r="D56" t="str">
        <f>+Francisco!D56</f>
        <v>Pino ocarpa</v>
      </c>
      <c r="E56" t="str">
        <f>+Francisco!E56</f>
        <v>Pinus sp.</v>
      </c>
      <c r="F56">
        <f>+Francisco!F56</f>
        <v>29.8</v>
      </c>
      <c r="G56">
        <f>+Francisco!G56</f>
        <v>15</v>
      </c>
      <c r="H56" t="str">
        <f>+Francisco!H56</f>
        <v>20 - 29.99</v>
      </c>
      <c r="I56">
        <f>+Francisco!I56</f>
        <v>6.9746661599999996E-2</v>
      </c>
      <c r="J56">
        <f>+Francisco!J56</f>
        <v>0.62771995439999995</v>
      </c>
      <c r="K56">
        <f>+Francisco!K56</f>
        <v>1</v>
      </c>
      <c r="L56">
        <f>+Francisco!L56</f>
        <v>6.9746661599999996E-2</v>
      </c>
      <c r="M56">
        <f>+Francisco!M56</f>
        <v>0.62771995439999995</v>
      </c>
    </row>
    <row r="57" spans="1:13" x14ac:dyDescent="0.25">
      <c r="A57" t="str">
        <f>+Francisco!A57</f>
        <v>Francisco Gálvez</v>
      </c>
      <c r="B57">
        <f>+Francisco!B57</f>
        <v>2</v>
      </c>
      <c r="C57">
        <f>+Francisco!C57</f>
        <v>22</v>
      </c>
      <c r="D57" t="str">
        <f>+Francisco!D57</f>
        <v>Pino ocarpa</v>
      </c>
      <c r="E57" t="str">
        <f>+Francisco!E57</f>
        <v>Pinus sp.</v>
      </c>
      <c r="F57">
        <f>+Francisco!F57</f>
        <v>28.6</v>
      </c>
      <c r="G57">
        <f>+Francisco!G57</f>
        <v>12.5</v>
      </c>
      <c r="H57" t="str">
        <f>+Francisco!H57</f>
        <v>20 - 29.99</v>
      </c>
      <c r="I57">
        <f>+Francisco!I57</f>
        <v>6.4242578400000014E-2</v>
      </c>
      <c r="J57">
        <f>+Francisco!J57</f>
        <v>0.48181933800000004</v>
      </c>
      <c r="K57">
        <f>+Francisco!K57</f>
        <v>1</v>
      </c>
      <c r="L57">
        <f>+Francisco!L57</f>
        <v>6.4242578400000014E-2</v>
      </c>
      <c r="M57">
        <f>+Francisco!M57</f>
        <v>0.48181933800000004</v>
      </c>
    </row>
    <row r="58" spans="1:13" x14ac:dyDescent="0.25">
      <c r="A58" t="str">
        <f>+Francisco!A58</f>
        <v>Francisco Gálvez</v>
      </c>
      <c r="B58">
        <f>+Francisco!B58</f>
        <v>2</v>
      </c>
      <c r="C58">
        <f>+Francisco!C58</f>
        <v>23</v>
      </c>
      <c r="D58" t="str">
        <f>+Francisco!D58</f>
        <v>Pino ocarpa</v>
      </c>
      <c r="E58" t="str">
        <f>+Francisco!E58</f>
        <v>Pinus sp.</v>
      </c>
      <c r="F58">
        <f>+Francisco!F58</f>
        <v>25.8</v>
      </c>
      <c r="G58">
        <f>+Francisco!G58</f>
        <v>10</v>
      </c>
      <c r="H58" t="str">
        <f>+Francisco!H58</f>
        <v>20 - 29.99</v>
      </c>
      <c r="I58">
        <f>+Francisco!I58</f>
        <v>5.2279365599999995E-2</v>
      </c>
      <c r="J58">
        <f>+Francisco!J58</f>
        <v>0.31367619359999993</v>
      </c>
      <c r="K58">
        <f>+Francisco!K58</f>
        <v>1</v>
      </c>
      <c r="L58">
        <f>+Francisco!L58</f>
        <v>5.2279365599999995E-2</v>
      </c>
      <c r="M58">
        <f>+Francisco!M58</f>
        <v>0.31367619359999993</v>
      </c>
    </row>
    <row r="59" spans="1:13" x14ac:dyDescent="0.25">
      <c r="A59" t="str">
        <f>+Francisco!A59</f>
        <v>Francisco Gálvez</v>
      </c>
      <c r="B59">
        <f>+Francisco!B59</f>
        <v>2</v>
      </c>
      <c r="C59">
        <f>+Francisco!C59</f>
        <v>24</v>
      </c>
      <c r="D59" t="str">
        <f>+Francisco!D59</f>
        <v>Pino ocarpa</v>
      </c>
      <c r="E59" t="str">
        <f>+Francisco!E59</f>
        <v>Pinus sp.</v>
      </c>
      <c r="F59">
        <f>+Francisco!F59</f>
        <v>46</v>
      </c>
      <c r="G59">
        <f>+Francisco!G59</f>
        <v>17</v>
      </c>
      <c r="H59" t="str">
        <f>+Francisco!H59</f>
        <v>40 - 49.99</v>
      </c>
      <c r="I59">
        <f>+Francisco!I59</f>
        <v>0.16619064</v>
      </c>
      <c r="J59">
        <f>+Francisco!J59</f>
        <v>1.6951445279999999</v>
      </c>
      <c r="K59">
        <f>+Francisco!K59</f>
        <v>1</v>
      </c>
      <c r="L59">
        <f>+Francisco!L59</f>
        <v>0.16619064</v>
      </c>
      <c r="M59">
        <f>+Francisco!M59</f>
        <v>1.6951445279999999</v>
      </c>
    </row>
    <row r="60" spans="1:13" x14ac:dyDescent="0.25">
      <c r="A60" t="str">
        <f>+Francisco!A60</f>
        <v>Francisco Gálvez</v>
      </c>
      <c r="B60">
        <f>+Francisco!B60</f>
        <v>3</v>
      </c>
      <c r="C60">
        <f>+Francisco!C60</f>
        <v>1</v>
      </c>
      <c r="D60" t="str">
        <f>+Francisco!D60</f>
        <v>Pino ocarpa</v>
      </c>
      <c r="E60" t="str">
        <f>+Francisco!E60</f>
        <v>Pinus sp.</v>
      </c>
      <c r="F60">
        <f>+Francisco!F60</f>
        <v>39.4</v>
      </c>
      <c r="G60">
        <f>+Francisco!G60</f>
        <v>20</v>
      </c>
      <c r="H60" t="str">
        <f>+Francisco!H60</f>
        <v>30 - 39.99</v>
      </c>
      <c r="I60">
        <f>+Francisco!I60</f>
        <v>0.12192235439999996</v>
      </c>
      <c r="J60">
        <f>+Francisco!J60</f>
        <v>1.4630682527999996</v>
      </c>
      <c r="K60">
        <f>+Francisco!K60</f>
        <v>1</v>
      </c>
      <c r="L60">
        <f>+Francisco!L60</f>
        <v>0.12192235439999995</v>
      </c>
      <c r="M60">
        <f>+Francisco!M60</f>
        <v>1.4630682527999996</v>
      </c>
    </row>
    <row r="61" spans="1:13" x14ac:dyDescent="0.25">
      <c r="A61" t="str">
        <f>+Francisco!A61</f>
        <v>Francisco Gálvez</v>
      </c>
      <c r="B61">
        <f>+Francisco!B61</f>
        <v>3</v>
      </c>
      <c r="C61">
        <f>+Francisco!C61</f>
        <v>2</v>
      </c>
      <c r="D61" t="str">
        <f>+Francisco!D61</f>
        <v>Chay</v>
      </c>
      <c r="E61" t="str">
        <f>+Francisco!E61</f>
        <v>Quercus sp.</v>
      </c>
      <c r="F61">
        <f>+Francisco!F61</f>
        <v>17.2</v>
      </c>
      <c r="G61">
        <f>+Francisco!G61</f>
        <v>5</v>
      </c>
      <c r="H61" t="str">
        <f>+Francisco!H61</f>
        <v>10 - 19.99</v>
      </c>
      <c r="I61">
        <f>+Francisco!I61</f>
        <v>2.3235273599999995E-2</v>
      </c>
      <c r="J61">
        <f>+Francisco!J61</f>
        <v>5.8088183999999987E-2</v>
      </c>
      <c r="K61">
        <f>+Francisco!K61</f>
        <v>1</v>
      </c>
      <c r="L61">
        <f>+Francisco!L61</f>
        <v>2.3235273599999995E-2</v>
      </c>
      <c r="M61">
        <f>+Francisco!M61</f>
        <v>5.8088183999999987E-2</v>
      </c>
    </row>
    <row r="62" spans="1:13" x14ac:dyDescent="0.25">
      <c r="A62" t="str">
        <f>+Francisco!A62</f>
        <v>Francisco Gálvez</v>
      </c>
      <c r="B62">
        <f>+Francisco!B62</f>
        <v>3</v>
      </c>
      <c r="C62">
        <f>+Francisco!C62</f>
        <v>3</v>
      </c>
      <c r="D62" t="str">
        <f>+Francisco!D62</f>
        <v>Pino ocarpa</v>
      </c>
      <c r="E62" t="str">
        <f>+Francisco!E62</f>
        <v>Pinus sp.</v>
      </c>
      <c r="F62">
        <f>+Francisco!F62</f>
        <v>28.2</v>
      </c>
      <c r="G62">
        <f>+Francisco!G62</f>
        <v>5</v>
      </c>
      <c r="H62" t="str">
        <f>+Francisco!H62</f>
        <v>20 - 29.99</v>
      </c>
      <c r="I62">
        <f>+Francisco!I62</f>
        <v>6.2458149599999985E-2</v>
      </c>
      <c r="J62">
        <f>+Francisco!J62</f>
        <v>0.18737444879999993</v>
      </c>
      <c r="K62">
        <f>+Francisco!K62</f>
        <v>1</v>
      </c>
      <c r="L62">
        <f>+Francisco!L62</f>
        <v>6.2458149599999992E-2</v>
      </c>
      <c r="M62">
        <f>+Francisco!M62</f>
        <v>0.18737444879999993</v>
      </c>
    </row>
    <row r="63" spans="1:13" x14ac:dyDescent="0.25">
      <c r="A63" t="str">
        <f>+Francisco!A63</f>
        <v>Francisco Gálvez</v>
      </c>
      <c r="B63">
        <f>+Francisco!B63</f>
        <v>3</v>
      </c>
      <c r="C63">
        <f>+Francisco!C63</f>
        <v>4</v>
      </c>
      <c r="D63" t="str">
        <f>+Francisco!D63</f>
        <v>Pino ocarpa</v>
      </c>
      <c r="E63" t="str">
        <f>+Francisco!E63</f>
        <v>Pinus sp.</v>
      </c>
      <c r="F63">
        <f>+Francisco!F63</f>
        <v>29.8</v>
      </c>
      <c r="G63">
        <f>+Francisco!G63</f>
        <v>15</v>
      </c>
      <c r="H63" t="str">
        <f>+Francisco!H63</f>
        <v>20 - 29.99</v>
      </c>
      <c r="I63">
        <f>+Francisco!I63</f>
        <v>6.9746661599999996E-2</v>
      </c>
      <c r="J63">
        <f>+Francisco!J63</f>
        <v>0.62771995439999995</v>
      </c>
      <c r="K63">
        <f>+Francisco!K63</f>
        <v>1</v>
      </c>
      <c r="L63">
        <f>+Francisco!L63</f>
        <v>6.9746661599999996E-2</v>
      </c>
      <c r="M63">
        <f>+Francisco!M63</f>
        <v>0.62771995439999995</v>
      </c>
    </row>
    <row r="64" spans="1:13" x14ac:dyDescent="0.25">
      <c r="A64" t="str">
        <f>+Francisco!A64</f>
        <v>Francisco Gálvez</v>
      </c>
      <c r="B64">
        <f>+Francisco!B64</f>
        <v>3</v>
      </c>
      <c r="C64">
        <f>+Francisco!C64</f>
        <v>5</v>
      </c>
      <c r="D64" t="str">
        <f>+Francisco!D64</f>
        <v>Pino ocarpa</v>
      </c>
      <c r="E64" t="str">
        <f>+Francisco!E64</f>
        <v>Pinus sp.</v>
      </c>
      <c r="F64">
        <f>+Francisco!F64</f>
        <v>27</v>
      </c>
      <c r="G64">
        <f>+Francisco!G64</f>
        <v>15</v>
      </c>
      <c r="H64" t="str">
        <f>+Francisco!H64</f>
        <v>20 - 29.99</v>
      </c>
      <c r="I64">
        <f>+Francisco!I64</f>
        <v>5.7255660000000007E-2</v>
      </c>
      <c r="J64">
        <f>+Francisco!J64</f>
        <v>0.51530094000000004</v>
      </c>
      <c r="K64">
        <f>+Francisco!K64</f>
        <v>1</v>
      </c>
      <c r="L64">
        <f>+Francisco!L64</f>
        <v>5.7255660000000014E-2</v>
      </c>
      <c r="M64">
        <f>+Francisco!M64</f>
        <v>0.51530094000000004</v>
      </c>
    </row>
    <row r="65" spans="1:13" x14ac:dyDescent="0.25">
      <c r="A65" t="str">
        <f>+Francisco!A65</f>
        <v>Francisco Gálvez</v>
      </c>
      <c r="B65">
        <f>+Francisco!B65</f>
        <v>3</v>
      </c>
      <c r="C65">
        <f>+Francisco!C65</f>
        <v>6</v>
      </c>
      <c r="D65" t="str">
        <f>+Francisco!D65</f>
        <v>Pino ocarpa</v>
      </c>
      <c r="E65" t="str">
        <f>+Francisco!E65</f>
        <v>Pinus sp.</v>
      </c>
      <c r="F65">
        <f>+Francisco!F65</f>
        <v>24</v>
      </c>
      <c r="G65">
        <f>+Francisco!G65</f>
        <v>13</v>
      </c>
      <c r="H65" t="str">
        <f>+Francisco!H65</f>
        <v>20 - 29.99</v>
      </c>
      <c r="I65">
        <f>+Francisco!I65</f>
        <v>4.5239040000000001E-2</v>
      </c>
      <c r="J65">
        <f>+Francisco!J65</f>
        <v>0.35286451199999996</v>
      </c>
      <c r="K65">
        <f>+Francisco!K65</f>
        <v>1</v>
      </c>
      <c r="L65">
        <f>+Francisco!L65</f>
        <v>4.5239040000000001E-2</v>
      </c>
      <c r="M65">
        <f>+Francisco!M65</f>
        <v>0.35286451199999996</v>
      </c>
    </row>
    <row r="66" spans="1:13" x14ac:dyDescent="0.25">
      <c r="A66" t="str">
        <f>+Francisco!A66</f>
        <v>Francisco Gálvez</v>
      </c>
      <c r="B66">
        <f>+Francisco!B66</f>
        <v>3</v>
      </c>
      <c r="C66">
        <f>+Francisco!C66</f>
        <v>7</v>
      </c>
      <c r="D66" t="str">
        <f>+Francisco!D66</f>
        <v>Pino ocarpa</v>
      </c>
      <c r="E66" t="str">
        <f>+Francisco!E66</f>
        <v>Pinus sp.</v>
      </c>
      <c r="F66">
        <f>+Francisco!F66</f>
        <v>44.2</v>
      </c>
      <c r="G66">
        <f>+Francisco!G66</f>
        <v>18</v>
      </c>
      <c r="H66" t="str">
        <f>+Francisco!H66</f>
        <v>40 - 49.99</v>
      </c>
      <c r="I66">
        <f>+Francisco!I66</f>
        <v>0.15343888560000002</v>
      </c>
      <c r="J66">
        <f>+Francisco!J66</f>
        <v>1.65713996448</v>
      </c>
      <c r="K66">
        <f>+Francisco!K66</f>
        <v>1</v>
      </c>
      <c r="L66">
        <f>+Francisco!L66</f>
        <v>0.15343888560000002</v>
      </c>
      <c r="M66">
        <f>+Francisco!M66</f>
        <v>1.65713996448</v>
      </c>
    </row>
    <row r="67" spans="1:13" x14ac:dyDescent="0.25">
      <c r="A67" t="str">
        <f>+Francisco!A67</f>
        <v>Francisco Gálvez</v>
      </c>
      <c r="B67">
        <f>+Francisco!B67</f>
        <v>3</v>
      </c>
      <c r="C67">
        <f>+Francisco!C67</f>
        <v>8</v>
      </c>
      <c r="D67" t="str">
        <f>+Francisco!D67</f>
        <v>Pino ocarpa</v>
      </c>
      <c r="E67" t="str">
        <f>+Francisco!E67</f>
        <v>Pinus sp.</v>
      </c>
      <c r="F67">
        <f>+Francisco!F67</f>
        <v>19.2</v>
      </c>
      <c r="G67">
        <f>+Francisco!G67</f>
        <v>15</v>
      </c>
      <c r="H67" t="str">
        <f>+Francisco!H67</f>
        <v>10 - 19.99</v>
      </c>
      <c r="I67">
        <f>+Francisco!I67</f>
        <v>2.8952985600000002E-2</v>
      </c>
      <c r="J67">
        <f>+Francisco!J67</f>
        <v>0.26057687039999999</v>
      </c>
      <c r="K67">
        <f>+Francisco!K67</f>
        <v>1</v>
      </c>
      <c r="L67">
        <f>+Francisco!L67</f>
        <v>2.8952985599999998E-2</v>
      </c>
      <c r="M67">
        <f>+Francisco!M67</f>
        <v>0.26057687039999999</v>
      </c>
    </row>
    <row r="68" spans="1:13" x14ac:dyDescent="0.25">
      <c r="A68" t="str">
        <f>+Francisco!A68</f>
        <v>Francisco Gálvez</v>
      </c>
      <c r="B68">
        <f>+Francisco!B68</f>
        <v>3</v>
      </c>
      <c r="C68">
        <f>+Francisco!C68</f>
        <v>9</v>
      </c>
      <c r="D68" t="str">
        <f>+Francisco!D68</f>
        <v>Pino ocarpa</v>
      </c>
      <c r="E68" t="str">
        <f>+Francisco!E68</f>
        <v>Pinus sp.</v>
      </c>
      <c r="F68">
        <f>+Francisco!F68</f>
        <v>21.2</v>
      </c>
      <c r="G68">
        <f>+Francisco!G68</f>
        <v>13</v>
      </c>
      <c r="H68" t="str">
        <f>+Francisco!H68</f>
        <v>20 - 29.99</v>
      </c>
      <c r="I68">
        <f>+Francisco!I68</f>
        <v>3.5299017599999996E-2</v>
      </c>
      <c r="J68">
        <f>+Francisco!J68</f>
        <v>0.27533233727999995</v>
      </c>
      <c r="K68">
        <f>+Francisco!K68</f>
        <v>1</v>
      </c>
      <c r="L68">
        <f>+Francisco!L68</f>
        <v>3.5299017599999996E-2</v>
      </c>
      <c r="M68">
        <f>+Francisco!M68</f>
        <v>0.27533233727999995</v>
      </c>
    </row>
    <row r="69" spans="1:13" x14ac:dyDescent="0.25">
      <c r="A69" t="str">
        <f>+Francisco!A69</f>
        <v>Francisco Gálvez</v>
      </c>
      <c r="B69">
        <f>+Francisco!B69</f>
        <v>3</v>
      </c>
      <c r="C69">
        <f>+Francisco!C69</f>
        <v>10</v>
      </c>
      <c r="D69" t="str">
        <f>+Francisco!D69</f>
        <v>Pino ocarpa</v>
      </c>
      <c r="E69" t="str">
        <f>+Francisco!E69</f>
        <v>Pinus sp.</v>
      </c>
      <c r="F69">
        <f>+Francisco!F69</f>
        <v>29.5</v>
      </c>
      <c r="G69">
        <f>+Francisco!G69</f>
        <v>17</v>
      </c>
      <c r="H69" t="str">
        <f>+Francisco!H69</f>
        <v>20 - 29.99</v>
      </c>
      <c r="I69">
        <f>+Francisco!I69</f>
        <v>6.8349434999999986E-2</v>
      </c>
      <c r="J69">
        <f>+Francisco!J69</f>
        <v>0.69716423699999985</v>
      </c>
      <c r="K69">
        <f>+Francisco!K69</f>
        <v>1</v>
      </c>
      <c r="L69">
        <f>+Francisco!L69</f>
        <v>6.8349434999999986E-2</v>
      </c>
      <c r="M69">
        <f>+Francisco!M69</f>
        <v>0.69716423699999985</v>
      </c>
    </row>
    <row r="70" spans="1:13" x14ac:dyDescent="0.25">
      <c r="A70" t="str">
        <f>+Francisco!A70</f>
        <v>Francisco Gálvez</v>
      </c>
      <c r="B70">
        <f>+Francisco!B70</f>
        <v>3</v>
      </c>
      <c r="C70">
        <f>+Francisco!C70</f>
        <v>11</v>
      </c>
      <c r="D70" t="str">
        <f>+Francisco!D70</f>
        <v>Pino ocarpa</v>
      </c>
      <c r="E70" t="str">
        <f>+Francisco!E70</f>
        <v>Pinus sp.</v>
      </c>
      <c r="F70">
        <f>+Francisco!F70</f>
        <v>27</v>
      </c>
      <c r="G70">
        <f>+Francisco!G70</f>
        <v>17</v>
      </c>
      <c r="H70" t="str">
        <f>+Francisco!H70</f>
        <v>20 - 29.99</v>
      </c>
      <c r="I70">
        <f>+Francisco!I70</f>
        <v>5.7255660000000007E-2</v>
      </c>
      <c r="J70">
        <f>+Francisco!J70</f>
        <v>0.58400773200000011</v>
      </c>
      <c r="K70">
        <f>+Francisco!K70</f>
        <v>1</v>
      </c>
      <c r="L70">
        <f>+Francisco!L70</f>
        <v>5.7255660000000014E-2</v>
      </c>
      <c r="M70">
        <f>+Francisco!M70</f>
        <v>0.58400773200000011</v>
      </c>
    </row>
    <row r="71" spans="1:13" x14ac:dyDescent="0.25">
      <c r="A71" t="str">
        <f>+Francisco!A71</f>
        <v>Francisco Gálvez</v>
      </c>
      <c r="B71">
        <f>+Francisco!B71</f>
        <v>3</v>
      </c>
      <c r="C71">
        <f>+Francisco!C71</f>
        <v>12</v>
      </c>
      <c r="D71" t="str">
        <f>+Francisco!D71</f>
        <v>Pino ocarpa</v>
      </c>
      <c r="E71" t="str">
        <f>+Francisco!E71</f>
        <v>Pinus sp.</v>
      </c>
      <c r="F71">
        <f>+Francisco!F71</f>
        <v>18.8</v>
      </c>
      <c r="G71">
        <f>+Francisco!G71</f>
        <v>10</v>
      </c>
      <c r="H71" t="str">
        <f>+Francisco!H71</f>
        <v>10 - 19.99</v>
      </c>
      <c r="I71">
        <f>+Francisco!I71</f>
        <v>2.7759177600000001E-2</v>
      </c>
      <c r="J71">
        <f>+Francisco!J71</f>
        <v>0.1665550656</v>
      </c>
      <c r="K71">
        <f>+Francisco!K71</f>
        <v>1</v>
      </c>
      <c r="L71">
        <f>+Francisco!L71</f>
        <v>2.7759177599999997E-2</v>
      </c>
      <c r="M71">
        <f>+Francisco!M71</f>
        <v>0.1665550656</v>
      </c>
    </row>
    <row r="72" spans="1:13" x14ac:dyDescent="0.25">
      <c r="A72" t="str">
        <f>+Francisco!A72</f>
        <v>Francisco Gálvez</v>
      </c>
      <c r="B72">
        <f>+Francisco!B72</f>
        <v>3</v>
      </c>
      <c r="C72">
        <f>+Francisco!C72</f>
        <v>13</v>
      </c>
      <c r="D72" t="str">
        <f>+Francisco!D72</f>
        <v>Pino ocarpa</v>
      </c>
      <c r="E72" t="str">
        <f>+Francisco!E72</f>
        <v>Pinus sp.</v>
      </c>
      <c r="F72">
        <f>+Francisco!F72</f>
        <v>28</v>
      </c>
      <c r="G72">
        <f>+Francisco!G72</f>
        <v>12</v>
      </c>
      <c r="H72" t="str">
        <f>+Francisco!H72</f>
        <v>20 - 29.99</v>
      </c>
      <c r="I72">
        <f>+Francisco!I72</f>
        <v>6.157536000000001E-2</v>
      </c>
      <c r="J72">
        <f>+Francisco!J72</f>
        <v>0.44334259200000004</v>
      </c>
      <c r="K72">
        <f>+Francisco!K72</f>
        <v>1</v>
      </c>
      <c r="L72">
        <f>+Francisco!L72</f>
        <v>6.157536000000001E-2</v>
      </c>
      <c r="M72">
        <f>+Francisco!M72</f>
        <v>0.44334259200000004</v>
      </c>
    </row>
    <row r="73" spans="1:13" x14ac:dyDescent="0.25">
      <c r="A73" t="str">
        <f>+Francisco!A73</f>
        <v>Francisco Gálvez</v>
      </c>
      <c r="B73">
        <f>+Francisco!B73</f>
        <v>3</v>
      </c>
      <c r="C73">
        <f>+Francisco!C73</f>
        <v>14</v>
      </c>
      <c r="D73" t="str">
        <f>+Francisco!D73</f>
        <v>Pino ocarpa</v>
      </c>
      <c r="E73" t="str">
        <f>+Francisco!E73</f>
        <v>Pinus sp.</v>
      </c>
      <c r="F73">
        <f>+Francisco!F73</f>
        <v>15.1</v>
      </c>
      <c r="G73">
        <f>+Francisco!G73</f>
        <v>6</v>
      </c>
      <c r="H73" t="str">
        <f>+Francisco!H73</f>
        <v>10 - 19.99</v>
      </c>
      <c r="I73">
        <f>+Francisco!I73</f>
        <v>1.79079054E-2</v>
      </c>
      <c r="J73">
        <f>+Francisco!J73</f>
        <v>6.4468459440000001E-2</v>
      </c>
      <c r="K73">
        <f>+Francisco!K73</f>
        <v>1</v>
      </c>
      <c r="L73">
        <f>+Francisco!L73</f>
        <v>1.79079054E-2</v>
      </c>
      <c r="M73">
        <f>+Francisco!M73</f>
        <v>6.4468459440000001E-2</v>
      </c>
    </row>
    <row r="74" spans="1:13" x14ac:dyDescent="0.25">
      <c r="A74" t="str">
        <f>+Francisco!A74</f>
        <v>Francisco Gálvez</v>
      </c>
      <c r="B74">
        <f>+Francisco!B74</f>
        <v>3</v>
      </c>
      <c r="C74">
        <f>+Francisco!C74</f>
        <v>15</v>
      </c>
      <c r="D74" t="str">
        <f>+Francisco!D74</f>
        <v>Chay</v>
      </c>
      <c r="E74" t="str">
        <f>+Francisco!E74</f>
        <v>Quercus sp.</v>
      </c>
      <c r="F74">
        <f>+Francisco!F74</f>
        <v>25.8</v>
      </c>
      <c r="G74">
        <f>+Francisco!G74</f>
        <v>7</v>
      </c>
      <c r="H74" t="str">
        <f>+Francisco!H74</f>
        <v>20 - 29.99</v>
      </c>
      <c r="I74">
        <f>+Francisco!I74</f>
        <v>5.2279365599999995E-2</v>
      </c>
      <c r="J74">
        <f>+Francisco!J74</f>
        <v>0.18297777959999997</v>
      </c>
      <c r="K74">
        <f>+Francisco!K74</f>
        <v>1</v>
      </c>
      <c r="L74">
        <f>+Francisco!L74</f>
        <v>5.2279365599999995E-2</v>
      </c>
      <c r="M74">
        <f>+Francisco!M74</f>
        <v>0.18297777959999997</v>
      </c>
    </row>
    <row r="75" spans="1:13" x14ac:dyDescent="0.25">
      <c r="A75" t="str">
        <f>+Francisco!A75</f>
        <v>Francisco Gálvez</v>
      </c>
      <c r="B75">
        <f>+Francisco!B75</f>
        <v>3</v>
      </c>
      <c r="C75">
        <f>+Francisco!C75</f>
        <v>16</v>
      </c>
      <c r="D75" t="str">
        <f>+Francisco!D75</f>
        <v>Pino ocarpa</v>
      </c>
      <c r="E75" t="str">
        <f>+Francisco!E75</f>
        <v>Pinus sp.</v>
      </c>
      <c r="F75">
        <f>+Francisco!F75</f>
        <v>28.5</v>
      </c>
      <c r="G75">
        <f>+Francisco!G75</f>
        <v>17</v>
      </c>
      <c r="H75" t="str">
        <f>+Francisco!H75</f>
        <v>20 - 29.99</v>
      </c>
      <c r="I75">
        <f>+Francisco!I75</f>
        <v>6.3794114999999998E-2</v>
      </c>
      <c r="J75">
        <f>+Francisco!J75</f>
        <v>0.65069997300000004</v>
      </c>
      <c r="K75">
        <f>+Francisco!K75</f>
        <v>1</v>
      </c>
      <c r="L75">
        <f>+Francisco!L75</f>
        <v>6.3794114999999998E-2</v>
      </c>
      <c r="M75">
        <f>+Francisco!M75</f>
        <v>0.65069997300000004</v>
      </c>
    </row>
    <row r="76" spans="1:13" x14ac:dyDescent="0.25">
      <c r="A76" t="str">
        <f>+Francisco!A76</f>
        <v>Francisco Gálvez</v>
      </c>
      <c r="B76">
        <f>+Francisco!B76</f>
        <v>3</v>
      </c>
      <c r="C76">
        <f>+Francisco!C76</f>
        <v>17</v>
      </c>
      <c r="D76" t="str">
        <f>+Francisco!D76</f>
        <v xml:space="preserve">Pachan </v>
      </c>
      <c r="E76" t="str">
        <f>+Francisco!E76</f>
        <v>Quercus sp.</v>
      </c>
      <c r="F76">
        <f>+Francisco!F76</f>
        <v>16.5</v>
      </c>
      <c r="G76">
        <f>+Francisco!G76</f>
        <v>3</v>
      </c>
      <c r="H76" t="str">
        <f>+Francisco!H76</f>
        <v>10 - 19.99</v>
      </c>
      <c r="I76">
        <f>+Francisco!I76</f>
        <v>2.1382515000000001E-2</v>
      </c>
      <c r="J76">
        <f>+Francisco!J76</f>
        <v>3.20737725E-2</v>
      </c>
      <c r="K76">
        <f>+Francisco!K76</f>
        <v>1</v>
      </c>
      <c r="L76">
        <f>+Francisco!L76</f>
        <v>2.1382515000000001E-2</v>
      </c>
      <c r="M76">
        <f>+Francisco!M76</f>
        <v>3.20737725E-2</v>
      </c>
    </row>
    <row r="77" spans="1:13" x14ac:dyDescent="0.25">
      <c r="A77" t="str">
        <f>+Francisco!A77</f>
        <v>Francisco Gálvez</v>
      </c>
      <c r="B77">
        <f>+Francisco!B77</f>
        <v>3</v>
      </c>
      <c r="C77">
        <f>+Francisco!C77</f>
        <v>18</v>
      </c>
      <c r="D77" t="str">
        <f>+Francisco!D77</f>
        <v>Pino ocarpa</v>
      </c>
      <c r="E77" t="str">
        <f>+Francisco!E77</f>
        <v>Pinus sp.</v>
      </c>
      <c r="F77">
        <f>+Francisco!F77</f>
        <v>43.2</v>
      </c>
      <c r="G77">
        <f>+Francisco!G77</f>
        <v>22</v>
      </c>
      <c r="H77" t="str">
        <f>+Francisco!H77</f>
        <v>40 - 49.99</v>
      </c>
      <c r="I77">
        <f>+Francisco!I77</f>
        <v>0.14657448960000002</v>
      </c>
      <c r="J77">
        <f>+Francisco!J77</f>
        <v>1.9347832627200001</v>
      </c>
      <c r="K77">
        <f>+Francisco!K77</f>
        <v>1</v>
      </c>
      <c r="L77">
        <f>+Francisco!L77</f>
        <v>0.14657448960000002</v>
      </c>
      <c r="M77">
        <f>+Francisco!M77</f>
        <v>1.9347832627200001</v>
      </c>
    </row>
    <row r="78" spans="1:13" x14ac:dyDescent="0.25">
      <c r="A78" t="str">
        <f>+Francisco!A78</f>
        <v>Francisco Gálvez</v>
      </c>
      <c r="B78">
        <f>+Francisco!B78</f>
        <v>3</v>
      </c>
      <c r="C78">
        <f>+Francisco!C78</f>
        <v>19</v>
      </c>
      <c r="D78" t="str">
        <f>+Francisco!D78</f>
        <v>Pino ocarpa</v>
      </c>
      <c r="E78" t="str">
        <f>+Francisco!E78</f>
        <v>Pinus sp.</v>
      </c>
      <c r="F78">
        <f>+Francisco!F78</f>
        <v>36.700000000000003</v>
      </c>
      <c r="G78">
        <f>+Francisco!G78</f>
        <v>18</v>
      </c>
      <c r="H78" t="str">
        <f>+Francisco!H78</f>
        <v>30 - 39.99</v>
      </c>
      <c r="I78">
        <f>+Francisco!I78</f>
        <v>0.10578474060000002</v>
      </c>
      <c r="J78">
        <f>+Francisco!J78</f>
        <v>1.1424751984800001</v>
      </c>
      <c r="K78">
        <f>+Francisco!K78</f>
        <v>1</v>
      </c>
      <c r="L78">
        <f>+Francisco!L78</f>
        <v>0.10578474060000004</v>
      </c>
      <c r="M78">
        <f>+Francisco!M78</f>
        <v>1.1424751984800001</v>
      </c>
    </row>
    <row r="79" spans="1:13" x14ac:dyDescent="0.25">
      <c r="A79" t="str">
        <f>+Francisco!A79</f>
        <v>Francisco Gálvez</v>
      </c>
      <c r="B79">
        <f>+Francisco!B79</f>
        <v>3</v>
      </c>
      <c r="C79">
        <f>+Francisco!C79</f>
        <v>20</v>
      </c>
      <c r="D79" t="str">
        <f>+Francisco!D79</f>
        <v>Chay</v>
      </c>
      <c r="E79" t="str">
        <f>+Francisco!E79</f>
        <v>Quercus sp.</v>
      </c>
      <c r="F79">
        <f>+Francisco!F79</f>
        <v>15</v>
      </c>
      <c r="G79">
        <f>+Francisco!G79</f>
        <v>5</v>
      </c>
      <c r="H79" t="str">
        <f>+Francisco!H79</f>
        <v>10 - 19.99</v>
      </c>
      <c r="I79">
        <f>+Francisco!I79</f>
        <v>1.76715E-2</v>
      </c>
      <c r="J79">
        <f>+Francisco!J79</f>
        <v>4.4178750000000003E-2</v>
      </c>
      <c r="K79">
        <f>+Francisco!K79</f>
        <v>1</v>
      </c>
      <c r="L79">
        <f>+Francisco!L79</f>
        <v>1.76715E-2</v>
      </c>
      <c r="M79">
        <f>+Francisco!M79</f>
        <v>4.4178750000000003E-2</v>
      </c>
    </row>
    <row r="80" spans="1:13" x14ac:dyDescent="0.25">
      <c r="A80" t="str">
        <f>+Francisco!A80</f>
        <v>Francisco Gálvez</v>
      </c>
      <c r="B80">
        <f>+Francisco!B80</f>
        <v>3</v>
      </c>
      <c r="C80">
        <f>+Francisco!C80</f>
        <v>21</v>
      </c>
      <c r="D80" t="str">
        <f>+Francisco!D80</f>
        <v>Pino ocarpa</v>
      </c>
      <c r="E80" t="str">
        <f>+Francisco!E80</f>
        <v>Pinus sp.</v>
      </c>
      <c r="F80">
        <f>+Francisco!F80</f>
        <v>54</v>
      </c>
      <c r="G80">
        <f>+Francisco!G80</f>
        <v>12</v>
      </c>
      <c r="H80" t="str">
        <f>+Francisco!H80</f>
        <v>50 - 59.99</v>
      </c>
      <c r="I80">
        <f>+Francisco!I80</f>
        <v>0.22902264000000003</v>
      </c>
      <c r="J80">
        <f>+Francisco!J80</f>
        <v>1.6489630080000002</v>
      </c>
      <c r="K80">
        <f>+Francisco!K80</f>
        <v>1</v>
      </c>
      <c r="L80">
        <f>+Francisco!L80</f>
        <v>0.22902264000000006</v>
      </c>
      <c r="M80">
        <f>+Francisco!M80</f>
        <v>1.6489630080000002</v>
      </c>
    </row>
    <row r="81" spans="1:13" x14ac:dyDescent="0.25">
      <c r="A81" t="str">
        <f>+Francisco!A81</f>
        <v>Francisco Gálvez</v>
      </c>
      <c r="B81">
        <f>+Francisco!B81</f>
        <v>3</v>
      </c>
      <c r="C81">
        <f>+Francisco!C81</f>
        <v>22</v>
      </c>
      <c r="D81" t="str">
        <f>+Francisco!D81</f>
        <v>Chay</v>
      </c>
      <c r="E81" t="str">
        <f>+Francisco!E81</f>
        <v>Quercus sp.</v>
      </c>
      <c r="F81">
        <f>+Francisco!F81</f>
        <v>18.2</v>
      </c>
      <c r="G81">
        <f>+Francisco!G81</f>
        <v>5</v>
      </c>
      <c r="H81" t="str">
        <f>+Francisco!H81</f>
        <v>10 - 19.99</v>
      </c>
      <c r="I81">
        <f>+Francisco!I81</f>
        <v>2.60155896E-2</v>
      </c>
      <c r="J81">
        <f>+Francisco!J81</f>
        <v>6.5038973999999999E-2</v>
      </c>
      <c r="K81">
        <f>+Francisco!K81</f>
        <v>1</v>
      </c>
      <c r="L81">
        <f>+Francisco!L81</f>
        <v>2.60155896E-2</v>
      </c>
      <c r="M81">
        <f>+Francisco!M81</f>
        <v>6.5038973999999999E-2</v>
      </c>
    </row>
    <row r="82" spans="1:13" x14ac:dyDescent="0.25">
      <c r="A82" t="str">
        <f>+Francisco!A82</f>
        <v>Francisco Gálvez</v>
      </c>
      <c r="B82">
        <f>+Francisco!B82</f>
        <v>3</v>
      </c>
      <c r="C82">
        <f>+Francisco!C82</f>
        <v>23</v>
      </c>
      <c r="D82" t="str">
        <f>+Francisco!D82</f>
        <v>Chay</v>
      </c>
      <c r="E82" t="str">
        <f>+Francisco!E82</f>
        <v>Quercus sp.</v>
      </c>
      <c r="F82">
        <f>+Francisco!F82</f>
        <v>33.5</v>
      </c>
      <c r="G82">
        <f>+Francisco!G82</f>
        <v>7</v>
      </c>
      <c r="H82" t="str">
        <f>+Francisco!H82</f>
        <v>30 - 39.99</v>
      </c>
      <c r="I82">
        <f>+Francisco!I82</f>
        <v>8.8141515000000017E-2</v>
      </c>
      <c r="J82">
        <f>+Francisco!J82</f>
        <v>0.30849530250000007</v>
      </c>
      <c r="K82">
        <f>+Francisco!K82</f>
        <v>1</v>
      </c>
      <c r="L82">
        <f>+Francisco!L82</f>
        <v>8.8141515000000017E-2</v>
      </c>
      <c r="M82">
        <f>+Francisco!M82</f>
        <v>0.30849530250000007</v>
      </c>
    </row>
    <row r="83" spans="1:13" x14ac:dyDescent="0.25">
      <c r="A83" t="str">
        <f>+Francisco!A83</f>
        <v>Francisco Gálvez</v>
      </c>
      <c r="B83">
        <f>+Francisco!B83</f>
        <v>3</v>
      </c>
      <c r="C83">
        <f>+Francisco!C83</f>
        <v>24</v>
      </c>
      <c r="D83" t="str">
        <f>+Francisco!D83</f>
        <v>Pino ocarpa</v>
      </c>
      <c r="E83" t="str">
        <f>+Francisco!E83</f>
        <v>Pinus sp.</v>
      </c>
      <c r="F83">
        <f>+Francisco!F83</f>
        <v>50</v>
      </c>
      <c r="G83">
        <f>+Francisco!G83</f>
        <v>19</v>
      </c>
      <c r="H83" t="str">
        <f>+Francisco!H83</f>
        <v>50 - 59.99</v>
      </c>
      <c r="I83">
        <f>+Francisco!I83</f>
        <v>0.19635</v>
      </c>
      <c r="J83">
        <f>+Francisco!J83</f>
        <v>2.2383899999999999</v>
      </c>
      <c r="K83">
        <f>+Francisco!K83</f>
        <v>1</v>
      </c>
      <c r="L83">
        <f>+Francisco!L83</f>
        <v>0.19635</v>
      </c>
      <c r="M83">
        <f>+Francisco!M83</f>
        <v>2.2383899999999999</v>
      </c>
    </row>
    <row r="84" spans="1:13" x14ac:dyDescent="0.25">
      <c r="A84" t="str">
        <f>+Francisco!A84</f>
        <v>Francisco Gálvez</v>
      </c>
      <c r="B84">
        <f>+Francisco!B84</f>
        <v>4</v>
      </c>
      <c r="C84">
        <f>+Francisco!C84</f>
        <v>1</v>
      </c>
      <c r="D84" t="str">
        <f>+Francisco!D84</f>
        <v>Pino ocarpa</v>
      </c>
      <c r="E84" t="str">
        <f>+Francisco!E84</f>
        <v>Pinus sp.</v>
      </c>
      <c r="F84">
        <f>+Francisco!F84</f>
        <v>63.8</v>
      </c>
      <c r="G84">
        <f>+Francisco!G84</f>
        <v>28</v>
      </c>
      <c r="H84" t="str">
        <f>+Francisco!H84</f>
        <v>60 - 69.99</v>
      </c>
      <c r="I84">
        <f>+Francisco!I84</f>
        <v>0.31969235760000003</v>
      </c>
      <c r="J84">
        <f>+Francisco!J84</f>
        <v>5.3708316076800005</v>
      </c>
      <c r="K84">
        <f>+Francisco!K84</f>
        <v>1</v>
      </c>
      <c r="L84">
        <f>+Francisco!L84</f>
        <v>0.31969235760000003</v>
      </c>
      <c r="M84">
        <f>+Francisco!M84</f>
        <v>5.3708316076800005</v>
      </c>
    </row>
    <row r="85" spans="1:13" x14ac:dyDescent="0.25">
      <c r="A85" t="str">
        <f>+Francisco!A85</f>
        <v>Francisco Gálvez</v>
      </c>
      <c r="B85">
        <f>+Francisco!B85</f>
        <v>4</v>
      </c>
      <c r="C85">
        <f>+Francisco!C85</f>
        <v>2</v>
      </c>
      <c r="D85" t="str">
        <f>+Francisco!D85</f>
        <v xml:space="preserve">Pachan </v>
      </c>
      <c r="E85" t="str">
        <f>+Francisco!E85</f>
        <v>Quercus sp.</v>
      </c>
      <c r="F85">
        <f>+Francisco!F85</f>
        <v>16.2</v>
      </c>
      <c r="G85">
        <f>+Francisco!G85</f>
        <v>4</v>
      </c>
      <c r="H85" t="str">
        <f>+Francisco!H85</f>
        <v>10 - 19.99</v>
      </c>
      <c r="I85">
        <f>+Francisco!I85</f>
        <v>2.0612037600000001E-2</v>
      </c>
      <c r="J85">
        <f>+Francisco!J85</f>
        <v>4.1224075200000002E-2</v>
      </c>
      <c r="K85">
        <f>+Francisco!K85</f>
        <v>1</v>
      </c>
      <c r="L85">
        <f>+Francisco!L85</f>
        <v>2.0612037600000001E-2</v>
      </c>
      <c r="M85">
        <f>+Francisco!M85</f>
        <v>4.1224075200000002E-2</v>
      </c>
    </row>
    <row r="86" spans="1:13" x14ac:dyDescent="0.25">
      <c r="A86" t="str">
        <f>+Francisco!A86</f>
        <v>Francisco Gálvez</v>
      </c>
      <c r="B86">
        <f>+Francisco!B86</f>
        <v>4</v>
      </c>
      <c r="C86">
        <f>+Francisco!C86</f>
        <v>3</v>
      </c>
      <c r="D86" t="str">
        <f>+Francisco!D86</f>
        <v xml:space="preserve">Pachan </v>
      </c>
      <c r="E86" t="str">
        <f>+Francisco!E86</f>
        <v>Quercus sp.</v>
      </c>
      <c r="F86">
        <f>+Francisco!F86</f>
        <v>17.8</v>
      </c>
      <c r="G86">
        <f>+Francisco!G86</f>
        <v>5</v>
      </c>
      <c r="H86" t="str">
        <f>+Francisco!H86</f>
        <v>10 - 19.99</v>
      </c>
      <c r="I86">
        <f>+Francisco!I86</f>
        <v>2.4884613600000001E-2</v>
      </c>
      <c r="J86">
        <f>+Francisco!J86</f>
        <v>6.2211533999999999E-2</v>
      </c>
      <c r="K86">
        <f>+Francisco!K86</f>
        <v>1</v>
      </c>
      <c r="L86">
        <f>+Francisco!L86</f>
        <v>2.4884613600000001E-2</v>
      </c>
      <c r="M86">
        <f>+Francisco!M86</f>
        <v>6.2211533999999992E-2</v>
      </c>
    </row>
    <row r="87" spans="1:13" x14ac:dyDescent="0.25">
      <c r="A87" t="str">
        <f>+Francisco!A87</f>
        <v>Francisco Gálvez</v>
      </c>
      <c r="B87">
        <f>+Francisco!B87</f>
        <v>4</v>
      </c>
      <c r="C87">
        <f>+Francisco!C87</f>
        <v>4</v>
      </c>
      <c r="D87" t="str">
        <f>+Francisco!D87</f>
        <v xml:space="preserve">Pachan </v>
      </c>
      <c r="E87" t="str">
        <f>+Francisco!E87</f>
        <v>Quercus sp.</v>
      </c>
      <c r="F87">
        <f>+Francisco!F87</f>
        <v>16.100000000000001</v>
      </c>
      <c r="G87">
        <f>+Francisco!G87</f>
        <v>5</v>
      </c>
      <c r="H87" t="str">
        <f>+Francisco!H87</f>
        <v>10 - 19.99</v>
      </c>
      <c r="I87">
        <f>+Francisco!I87</f>
        <v>2.0358353400000001E-2</v>
      </c>
      <c r="J87">
        <f>+Francisco!J87</f>
        <v>5.0895883500000003E-2</v>
      </c>
      <c r="K87">
        <f>+Francisco!K87</f>
        <v>1</v>
      </c>
      <c r="L87">
        <f>+Francisco!L87</f>
        <v>2.0358353400000001E-2</v>
      </c>
      <c r="M87">
        <f>+Francisco!M87</f>
        <v>5.0895883500000003E-2</v>
      </c>
    </row>
    <row r="88" spans="1:13" x14ac:dyDescent="0.25">
      <c r="A88" t="str">
        <f>+Francisco!A88</f>
        <v>Francisco Gálvez</v>
      </c>
      <c r="B88">
        <f>+Francisco!B88</f>
        <v>4</v>
      </c>
      <c r="C88">
        <f>+Francisco!C88</f>
        <v>5</v>
      </c>
      <c r="D88" t="str">
        <f>+Francisco!D88</f>
        <v>Pino ocarpa</v>
      </c>
      <c r="E88" t="str">
        <f>+Francisco!E88</f>
        <v>Pinus sp.</v>
      </c>
      <c r="F88">
        <f>+Francisco!F88</f>
        <v>47.5</v>
      </c>
      <c r="G88">
        <f>+Francisco!G88</f>
        <v>24</v>
      </c>
      <c r="H88" t="str">
        <f>+Francisco!H88</f>
        <v>40 - 49.99</v>
      </c>
      <c r="I88">
        <f>+Francisco!I88</f>
        <v>0.17720587499999998</v>
      </c>
      <c r="J88">
        <f>+Francisco!J88</f>
        <v>2.5517645999999998</v>
      </c>
      <c r="K88">
        <f>+Francisco!K88</f>
        <v>1</v>
      </c>
      <c r="L88">
        <f>+Francisco!L88</f>
        <v>0.17720587499999998</v>
      </c>
      <c r="M88">
        <f>+Francisco!M88</f>
        <v>2.5517645999999998</v>
      </c>
    </row>
    <row r="89" spans="1:13" x14ac:dyDescent="0.25">
      <c r="A89" t="str">
        <f>+Francisco!A89</f>
        <v>Francisco Gálvez</v>
      </c>
      <c r="B89">
        <f>+Francisco!B89</f>
        <v>4</v>
      </c>
      <c r="C89">
        <f>+Francisco!C89</f>
        <v>6</v>
      </c>
      <c r="D89" t="str">
        <f>+Francisco!D89</f>
        <v>Chay</v>
      </c>
      <c r="E89" t="str">
        <f>+Francisco!E89</f>
        <v>Quercus sp.</v>
      </c>
      <c r="F89">
        <f>+Francisco!F89</f>
        <v>11.2</v>
      </c>
      <c r="G89">
        <f>+Francisco!G89</f>
        <v>3</v>
      </c>
      <c r="H89" t="str">
        <f>+Francisco!H89</f>
        <v>10 - 19.99</v>
      </c>
      <c r="I89">
        <f>+Francisco!I89</f>
        <v>9.8520575999999985E-3</v>
      </c>
      <c r="J89">
        <f>+Francisco!J89</f>
        <v>1.4778086399999998E-2</v>
      </c>
      <c r="K89">
        <f>+Francisco!K89</f>
        <v>1</v>
      </c>
      <c r="L89">
        <f>+Francisco!L89</f>
        <v>9.8520575999999985E-3</v>
      </c>
      <c r="M89">
        <f>+Francisco!M89</f>
        <v>1.4778086399999998E-2</v>
      </c>
    </row>
    <row r="90" spans="1:13" x14ac:dyDescent="0.25">
      <c r="A90" t="str">
        <f>+Francisco!A90</f>
        <v>Francisco Gálvez</v>
      </c>
      <c r="B90">
        <f>+Francisco!B90</f>
        <v>4</v>
      </c>
      <c r="C90">
        <f>+Francisco!C90</f>
        <v>7</v>
      </c>
      <c r="D90" t="str">
        <f>+Francisco!D90</f>
        <v xml:space="preserve">Pachan </v>
      </c>
      <c r="E90" t="str">
        <f>+Francisco!E90</f>
        <v>Quercus sp.</v>
      </c>
      <c r="F90">
        <f>+Francisco!F90</f>
        <v>13</v>
      </c>
      <c r="G90">
        <f>+Francisco!G90</f>
        <v>3.5</v>
      </c>
      <c r="H90" t="str">
        <f>+Francisco!H90</f>
        <v>10 - 19.99</v>
      </c>
      <c r="I90">
        <f>+Francisco!I90</f>
        <v>1.3273260000000002E-2</v>
      </c>
      <c r="J90">
        <f>+Francisco!J90</f>
        <v>2.3228205000000002E-2</v>
      </c>
      <c r="K90">
        <f>+Francisco!K90</f>
        <v>1</v>
      </c>
      <c r="L90">
        <f>+Francisco!L90</f>
        <v>1.3273260000000002E-2</v>
      </c>
      <c r="M90">
        <f>+Francisco!M90</f>
        <v>2.3228205000000002E-2</v>
      </c>
    </row>
    <row r="91" spans="1:13" x14ac:dyDescent="0.25">
      <c r="A91" t="str">
        <f>+Francisco!A91</f>
        <v>Francisco Gálvez</v>
      </c>
      <c r="B91">
        <f>+Francisco!B91</f>
        <v>4</v>
      </c>
      <c r="C91">
        <f>+Francisco!C91</f>
        <v>8</v>
      </c>
      <c r="D91" t="str">
        <f>+Francisco!D91</f>
        <v xml:space="preserve">Pachan </v>
      </c>
      <c r="E91" t="str">
        <f>+Francisco!E91</f>
        <v>Quercus sp.</v>
      </c>
      <c r="F91">
        <f>+Francisco!F91</f>
        <v>14</v>
      </c>
      <c r="G91">
        <f>+Francisco!G91</f>
        <v>3</v>
      </c>
      <c r="H91" t="str">
        <f>+Francisco!H91</f>
        <v>10 - 19.99</v>
      </c>
      <c r="I91">
        <f>+Francisco!I91</f>
        <v>1.5393840000000002E-2</v>
      </c>
      <c r="J91">
        <f>+Francisco!J91</f>
        <v>2.3090760000000002E-2</v>
      </c>
      <c r="K91">
        <f>+Francisco!K91</f>
        <v>1</v>
      </c>
      <c r="L91">
        <f>+Francisco!L91</f>
        <v>1.5393840000000002E-2</v>
      </c>
      <c r="M91">
        <f>+Francisco!M91</f>
        <v>2.3090760000000002E-2</v>
      </c>
    </row>
    <row r="92" spans="1:13" x14ac:dyDescent="0.25">
      <c r="A92" t="str">
        <f>+Francisco!A92</f>
        <v>Francisco Gálvez</v>
      </c>
      <c r="B92">
        <f>+Francisco!B92</f>
        <v>4</v>
      </c>
      <c r="C92">
        <f>+Francisco!C92</f>
        <v>9</v>
      </c>
      <c r="D92" t="str">
        <f>+Francisco!D92</f>
        <v>Chay</v>
      </c>
      <c r="E92" t="str">
        <f>+Francisco!E92</f>
        <v>Quercus sp.</v>
      </c>
      <c r="F92">
        <f>+Francisco!F92</f>
        <v>30.4</v>
      </c>
      <c r="G92">
        <f>+Francisco!G92</f>
        <v>7</v>
      </c>
      <c r="H92" t="str">
        <f>+Francisco!H92</f>
        <v>30 - 39.99</v>
      </c>
      <c r="I92">
        <f>+Francisco!I92</f>
        <v>7.2583526400000001E-2</v>
      </c>
      <c r="J92">
        <f>+Francisco!J92</f>
        <v>0.25404234240000001</v>
      </c>
      <c r="K92">
        <f>+Francisco!K92</f>
        <v>1</v>
      </c>
      <c r="L92">
        <f>+Francisco!L92</f>
        <v>7.2583526400000001E-2</v>
      </c>
      <c r="M92">
        <f>+Francisco!M92</f>
        <v>0.25404234240000001</v>
      </c>
    </row>
    <row r="93" spans="1:13" x14ac:dyDescent="0.25">
      <c r="A93" t="str">
        <f>+Francisco!A93</f>
        <v>Francisco Gálvez</v>
      </c>
      <c r="B93">
        <f>+Francisco!B93</f>
        <v>4</v>
      </c>
      <c r="C93">
        <f>+Francisco!C93</f>
        <v>10</v>
      </c>
      <c r="D93" t="str">
        <f>+Francisco!D93</f>
        <v>Pino ocarpa</v>
      </c>
      <c r="E93" t="str">
        <f>+Francisco!E93</f>
        <v>Pinus sp.</v>
      </c>
      <c r="F93">
        <f>+Francisco!F93</f>
        <v>33.700000000000003</v>
      </c>
      <c r="G93">
        <f>+Francisco!G93</f>
        <v>13.5</v>
      </c>
      <c r="H93" t="str">
        <f>+Francisco!H93</f>
        <v>30 - 39.99</v>
      </c>
      <c r="I93">
        <f>+Francisco!I93</f>
        <v>8.9197092600000014E-2</v>
      </c>
      <c r="J93">
        <f>+Francisco!J93</f>
        <v>0.72249645006000007</v>
      </c>
      <c r="K93">
        <f>+Francisco!K93</f>
        <v>1</v>
      </c>
      <c r="L93">
        <f>+Francisco!L93</f>
        <v>8.9197092600000014E-2</v>
      </c>
      <c r="M93">
        <f>+Francisco!M93</f>
        <v>0.72249645006000007</v>
      </c>
    </row>
    <row r="94" spans="1:13" x14ac:dyDescent="0.25">
      <c r="A94" t="str">
        <f>+Francisco!A94</f>
        <v>Francisco Gálvez</v>
      </c>
      <c r="B94">
        <f>+Francisco!B94</f>
        <v>4</v>
      </c>
      <c r="C94">
        <f>+Francisco!C94</f>
        <v>11</v>
      </c>
      <c r="D94" t="str">
        <f>+Francisco!D94</f>
        <v>Pino ocarpa</v>
      </c>
      <c r="E94" t="str">
        <f>+Francisco!E94</f>
        <v>Pinus sp.</v>
      </c>
      <c r="F94">
        <f>+Francisco!F94</f>
        <v>41.8</v>
      </c>
      <c r="G94">
        <f>+Francisco!G94</f>
        <v>20.6</v>
      </c>
      <c r="H94" t="str">
        <f>+Francisco!H94</f>
        <v>40 - 49.99</v>
      </c>
      <c r="I94">
        <f>+Francisco!I94</f>
        <v>0.1372282296</v>
      </c>
      <c r="J94">
        <f>+Francisco!J94</f>
        <v>1.6961409178560001</v>
      </c>
      <c r="K94">
        <f>+Francisco!K94</f>
        <v>1</v>
      </c>
      <c r="L94">
        <f>+Francisco!L94</f>
        <v>0.1372282296</v>
      </c>
      <c r="M94">
        <f>+Francisco!M94</f>
        <v>1.6961409178559999</v>
      </c>
    </row>
    <row r="95" spans="1:13" x14ac:dyDescent="0.25">
      <c r="A95" t="str">
        <f>+Francisco!A95</f>
        <v>Francisco Gálvez</v>
      </c>
      <c r="B95">
        <f>+Francisco!B95</f>
        <v>4</v>
      </c>
      <c r="C95">
        <f>+Francisco!C95</f>
        <v>12</v>
      </c>
      <c r="D95" t="str">
        <f>+Francisco!D95</f>
        <v>Pino ocarpa</v>
      </c>
      <c r="E95" t="str">
        <f>+Francisco!E95</f>
        <v>Pinus sp.</v>
      </c>
      <c r="F95">
        <f>+Francisco!F95</f>
        <v>43</v>
      </c>
      <c r="G95">
        <f>+Francisco!G95</f>
        <v>20</v>
      </c>
      <c r="H95" t="str">
        <f>+Francisco!H95</f>
        <v>40 - 49.99</v>
      </c>
      <c r="I95">
        <f>+Francisco!I95</f>
        <v>0.14522046</v>
      </c>
      <c r="J95">
        <f>+Francisco!J95</f>
        <v>1.7426455199999999</v>
      </c>
      <c r="K95">
        <f>+Francisco!K95</f>
        <v>1</v>
      </c>
      <c r="L95">
        <f>+Francisco!L95</f>
        <v>0.14522046</v>
      </c>
      <c r="M95">
        <f>+Francisco!M95</f>
        <v>1.7426455199999999</v>
      </c>
    </row>
    <row r="96" spans="1:13" x14ac:dyDescent="0.25">
      <c r="A96" t="str">
        <f>+Francisco!A96</f>
        <v>Francisco Gálvez</v>
      </c>
      <c r="B96">
        <f>+Francisco!B96</f>
        <v>4</v>
      </c>
      <c r="C96">
        <f>+Francisco!C96</f>
        <v>13</v>
      </c>
      <c r="D96" t="str">
        <f>+Francisco!D96</f>
        <v>Chay</v>
      </c>
      <c r="E96" t="str">
        <f>+Francisco!E96</f>
        <v>Quercus sp.</v>
      </c>
      <c r="F96">
        <f>+Francisco!F96</f>
        <v>36.200000000000003</v>
      </c>
      <c r="G96">
        <f>+Francisco!G96</f>
        <v>7</v>
      </c>
      <c r="H96" t="str">
        <f>+Francisco!H96</f>
        <v>30 - 39.99</v>
      </c>
      <c r="I96">
        <f>+Francisco!I96</f>
        <v>0.10292195760000002</v>
      </c>
      <c r="J96">
        <f>+Francisco!J96</f>
        <v>0.36022685160000006</v>
      </c>
      <c r="K96">
        <f>+Francisco!K96</f>
        <v>1</v>
      </c>
      <c r="L96">
        <f>+Francisco!L96</f>
        <v>0.10292195760000002</v>
      </c>
      <c r="M96">
        <f>+Francisco!M96</f>
        <v>0.36022685160000006</v>
      </c>
    </row>
    <row r="97" spans="1:13" x14ac:dyDescent="0.25">
      <c r="A97" t="str">
        <f>+Francisco!A97</f>
        <v>Francisco Gálvez</v>
      </c>
      <c r="B97">
        <f>+Francisco!B97</f>
        <v>4</v>
      </c>
      <c r="C97">
        <f>+Francisco!C97</f>
        <v>14</v>
      </c>
      <c r="D97" t="str">
        <f>+Francisco!D97</f>
        <v>Pino ocarpa</v>
      </c>
      <c r="E97" t="str">
        <f>+Francisco!E97</f>
        <v>Pinus sp.</v>
      </c>
      <c r="F97">
        <f>+Francisco!F97</f>
        <v>43</v>
      </c>
      <c r="G97">
        <f>+Francisco!G97</f>
        <v>24</v>
      </c>
      <c r="H97" t="str">
        <f>+Francisco!H97</f>
        <v>40 - 49.99</v>
      </c>
      <c r="I97">
        <f>+Francisco!I97</f>
        <v>0.14522046</v>
      </c>
      <c r="J97">
        <f>+Francisco!J97</f>
        <v>2.0911746239999998</v>
      </c>
      <c r="K97">
        <f>+Francisco!K97</f>
        <v>1</v>
      </c>
      <c r="L97">
        <f>+Francisco!L97</f>
        <v>0.14522046</v>
      </c>
      <c r="M97">
        <f>+Francisco!M97</f>
        <v>2.0911746239999998</v>
      </c>
    </row>
    <row r="98" spans="1:13" x14ac:dyDescent="0.25">
      <c r="A98" t="str">
        <f>+Francisco!A98</f>
        <v>Francisco Gálvez</v>
      </c>
      <c r="B98">
        <f>+Francisco!B98</f>
        <v>4</v>
      </c>
      <c r="C98">
        <f>+Francisco!C98</f>
        <v>15</v>
      </c>
      <c r="D98" t="str">
        <f>+Francisco!D98</f>
        <v>Chay</v>
      </c>
      <c r="E98" t="str">
        <f>+Francisco!E98</f>
        <v>Quercus sp.</v>
      </c>
      <c r="F98">
        <f>+Francisco!F98</f>
        <v>16.2</v>
      </c>
      <c r="G98">
        <f>+Francisco!G98</f>
        <v>6</v>
      </c>
      <c r="H98" t="str">
        <f>+Francisco!H98</f>
        <v>10 - 19.99</v>
      </c>
      <c r="I98">
        <f>+Francisco!I98</f>
        <v>2.0612037600000001E-2</v>
      </c>
      <c r="J98">
        <f>+Francisco!J98</f>
        <v>6.1836112800000002E-2</v>
      </c>
      <c r="K98">
        <f>+Francisco!K98</f>
        <v>1</v>
      </c>
      <c r="L98">
        <f>+Francisco!L98</f>
        <v>2.0612037600000001E-2</v>
      </c>
      <c r="M98">
        <f>+Francisco!M98</f>
        <v>6.1836112800000002E-2</v>
      </c>
    </row>
    <row r="99" spans="1:13" x14ac:dyDescent="0.25">
      <c r="A99" t="str">
        <f>+Francisco!A99</f>
        <v>Francisco Gálvez</v>
      </c>
      <c r="B99">
        <f>+Francisco!B99</f>
        <v>4</v>
      </c>
      <c r="C99">
        <f>+Francisco!C99</f>
        <v>16</v>
      </c>
      <c r="D99" t="str">
        <f>+Francisco!D99</f>
        <v>Pino ocarpa</v>
      </c>
      <c r="E99" t="str">
        <f>+Francisco!E99</f>
        <v>Pinus sp.</v>
      </c>
      <c r="F99">
        <f>+Francisco!F99</f>
        <v>29.5</v>
      </c>
      <c r="G99">
        <f>+Francisco!G99</f>
        <v>15</v>
      </c>
      <c r="H99" t="str">
        <f>+Francisco!H99</f>
        <v>20 - 29.99</v>
      </c>
      <c r="I99">
        <f>+Francisco!I99</f>
        <v>6.8349434999999986E-2</v>
      </c>
      <c r="J99">
        <f>+Francisco!J99</f>
        <v>0.61514491499999979</v>
      </c>
      <c r="K99">
        <f>+Francisco!K99</f>
        <v>1</v>
      </c>
      <c r="L99">
        <f>+Francisco!L99</f>
        <v>6.8349434999999986E-2</v>
      </c>
      <c r="M99">
        <f>+Francisco!M99</f>
        <v>0.61514491499999979</v>
      </c>
    </row>
    <row r="100" spans="1:13" x14ac:dyDescent="0.25">
      <c r="A100" t="str">
        <f>+Francisco!A100</f>
        <v>Francisco Gálvez</v>
      </c>
      <c r="B100">
        <f>+Francisco!B100</f>
        <v>5</v>
      </c>
      <c r="C100">
        <f>+Francisco!C100</f>
        <v>1</v>
      </c>
      <c r="D100" t="str">
        <f>+Francisco!D100</f>
        <v>Chay</v>
      </c>
      <c r="E100" t="str">
        <f>+Francisco!E100</f>
        <v>Quercus sp.</v>
      </c>
      <c r="F100">
        <f>+Francisco!F100</f>
        <v>38.799999999999997</v>
      </c>
      <c r="G100">
        <f>+Francisco!G100</f>
        <v>9</v>
      </c>
      <c r="H100" t="str">
        <f>+Francisco!H100</f>
        <v>30 - 39.99</v>
      </c>
      <c r="I100">
        <f>+Francisco!I100</f>
        <v>0.11823725759999996</v>
      </c>
      <c r="J100">
        <f>+Francisco!J100</f>
        <v>0.53206765919999988</v>
      </c>
      <c r="K100">
        <f>+Francisco!K100</f>
        <v>1</v>
      </c>
      <c r="L100">
        <f>+Francisco!L100</f>
        <v>0.11823725759999998</v>
      </c>
      <c r="M100">
        <f>+Francisco!M100</f>
        <v>0.53206765919999988</v>
      </c>
    </row>
    <row r="101" spans="1:13" x14ac:dyDescent="0.25">
      <c r="A101" t="str">
        <f>+Francisco!A101</f>
        <v>Francisco Gálvez</v>
      </c>
      <c r="B101">
        <f>+Francisco!B101</f>
        <v>5</v>
      </c>
      <c r="C101">
        <f>+Francisco!C101</f>
        <v>2</v>
      </c>
      <c r="D101" t="str">
        <f>+Francisco!D101</f>
        <v xml:space="preserve">Pachan </v>
      </c>
      <c r="E101" t="str">
        <f>+Francisco!E101</f>
        <v>Quercus sp.</v>
      </c>
      <c r="F101">
        <f>+Francisco!F101</f>
        <v>31.5</v>
      </c>
      <c r="G101">
        <f>+Francisco!G101</f>
        <v>7</v>
      </c>
      <c r="H101" t="str">
        <f>+Francisco!H101</f>
        <v>30 - 39.99</v>
      </c>
      <c r="I101">
        <f>+Francisco!I101</f>
        <v>7.7931315000000001E-2</v>
      </c>
      <c r="J101">
        <f>+Francisco!J101</f>
        <v>0.27275960249999998</v>
      </c>
      <c r="K101">
        <f>+Francisco!K101</f>
        <v>1</v>
      </c>
      <c r="L101">
        <f>+Francisco!L101</f>
        <v>7.7931315000000001E-2</v>
      </c>
      <c r="M101">
        <f>+Francisco!M101</f>
        <v>0.27275960249999998</v>
      </c>
    </row>
    <row r="102" spans="1:13" x14ac:dyDescent="0.25">
      <c r="A102" t="str">
        <f>+Francisco!A102</f>
        <v>Francisco Gálvez</v>
      </c>
      <c r="B102">
        <f>+Francisco!B102</f>
        <v>5</v>
      </c>
      <c r="C102">
        <f>+Francisco!C102</f>
        <v>3</v>
      </c>
      <c r="D102" t="str">
        <f>+Francisco!D102</f>
        <v xml:space="preserve">Pachan </v>
      </c>
      <c r="E102" t="str">
        <f>+Francisco!E102</f>
        <v>Quercus sp.</v>
      </c>
      <c r="F102">
        <f>+Francisco!F102</f>
        <v>38.799999999999997</v>
      </c>
      <c r="G102">
        <f>+Francisco!G102</f>
        <v>8</v>
      </c>
      <c r="H102" t="str">
        <f>+Francisco!H102</f>
        <v>30 - 39.99</v>
      </c>
      <c r="I102">
        <f>+Francisco!I102</f>
        <v>0.11823725759999996</v>
      </c>
      <c r="J102">
        <f>+Francisco!J102</f>
        <v>0.47294903039999986</v>
      </c>
      <c r="K102">
        <f>+Francisco!K102</f>
        <v>1</v>
      </c>
      <c r="L102">
        <f>+Francisco!L102</f>
        <v>0.11823725759999998</v>
      </c>
      <c r="M102">
        <f>+Francisco!M102</f>
        <v>0.47294903039999991</v>
      </c>
    </row>
    <row r="103" spans="1:13" x14ac:dyDescent="0.25">
      <c r="A103" t="str">
        <f>+Francisco!A103</f>
        <v>Francisco Gálvez</v>
      </c>
      <c r="B103">
        <f>+Francisco!B103</f>
        <v>5</v>
      </c>
      <c r="C103">
        <f>+Francisco!C103</f>
        <v>4</v>
      </c>
      <c r="D103" t="str">
        <f>+Francisco!D103</f>
        <v>Pino ocarpa</v>
      </c>
      <c r="E103" t="str">
        <f>+Francisco!E103</f>
        <v>Pinus sp.</v>
      </c>
      <c r="F103">
        <f>+Francisco!F103</f>
        <v>34.5</v>
      </c>
      <c r="G103">
        <f>+Francisco!G103</f>
        <v>10</v>
      </c>
      <c r="H103" t="str">
        <f>+Francisco!H103</f>
        <v>30 - 39.99</v>
      </c>
      <c r="I103">
        <f>+Francisco!I103</f>
        <v>9.3482234999999983E-2</v>
      </c>
      <c r="J103">
        <f>+Francisco!J103</f>
        <v>0.56089340999999981</v>
      </c>
      <c r="K103">
        <f>+Francisco!K103</f>
        <v>1</v>
      </c>
      <c r="L103">
        <f>+Francisco!L103</f>
        <v>9.3482234999999983E-2</v>
      </c>
      <c r="M103">
        <f>+Francisco!M103</f>
        <v>0.56089340999999981</v>
      </c>
    </row>
    <row r="104" spans="1:13" x14ac:dyDescent="0.25">
      <c r="A104" t="str">
        <f>+Francisco!A104</f>
        <v>Francisco Gálvez</v>
      </c>
      <c r="B104">
        <f>+Francisco!B104</f>
        <v>5</v>
      </c>
      <c r="C104">
        <f>+Francisco!C104</f>
        <v>5</v>
      </c>
      <c r="D104" t="str">
        <f>+Francisco!D104</f>
        <v xml:space="preserve">Pachan </v>
      </c>
      <c r="E104" t="str">
        <f>+Francisco!E104</f>
        <v>Quercus sp.</v>
      </c>
      <c r="F104">
        <f>+Francisco!F104</f>
        <v>15.8</v>
      </c>
      <c r="G104">
        <f>+Francisco!G104</f>
        <v>4.5</v>
      </c>
      <c r="H104" t="str">
        <f>+Francisco!H104</f>
        <v>10 - 19.99</v>
      </c>
      <c r="I104">
        <f>+Francisco!I104</f>
        <v>1.96067256E-2</v>
      </c>
      <c r="J104">
        <f>+Francisco!J104</f>
        <v>4.4115132599999995E-2</v>
      </c>
      <c r="K104">
        <f>+Francisco!K104</f>
        <v>1</v>
      </c>
      <c r="L104">
        <f>+Francisco!L104</f>
        <v>1.96067256E-2</v>
      </c>
      <c r="M104">
        <f>+Francisco!M104</f>
        <v>4.4115132599999995E-2</v>
      </c>
    </row>
    <row r="105" spans="1:13" x14ac:dyDescent="0.25">
      <c r="A105" t="str">
        <f>+Francisco!A105</f>
        <v>Francisco Gálvez</v>
      </c>
      <c r="B105">
        <f>+Francisco!B105</f>
        <v>5</v>
      </c>
      <c r="C105">
        <f>+Francisco!C105</f>
        <v>6</v>
      </c>
      <c r="D105" t="str">
        <f>+Francisco!D105</f>
        <v xml:space="preserve">Pachan </v>
      </c>
      <c r="E105" t="str">
        <f>+Francisco!E105</f>
        <v>Quercus sp.</v>
      </c>
      <c r="F105">
        <f>+Francisco!F105</f>
        <v>25.7</v>
      </c>
      <c r="G105">
        <f>+Francisco!G105</f>
        <v>6</v>
      </c>
      <c r="H105" t="str">
        <f>+Francisco!H105</f>
        <v>20 - 29.99</v>
      </c>
      <c r="I105">
        <f>+Francisco!I105</f>
        <v>5.1874884599999997E-2</v>
      </c>
      <c r="J105">
        <f>+Francisco!J105</f>
        <v>0.15562465379999998</v>
      </c>
      <c r="K105">
        <f>+Francisco!K105</f>
        <v>1</v>
      </c>
      <c r="L105">
        <f>+Francisco!L105</f>
        <v>5.1874884599999997E-2</v>
      </c>
      <c r="M105">
        <f>+Francisco!M105</f>
        <v>0.15562465379999998</v>
      </c>
    </row>
    <row r="106" spans="1:13" x14ac:dyDescent="0.25">
      <c r="A106" t="str">
        <f>+Francisco!A106</f>
        <v>Francisco Gálvez</v>
      </c>
      <c r="B106">
        <f>+Francisco!B106</f>
        <v>5</v>
      </c>
      <c r="C106">
        <f>+Francisco!C106</f>
        <v>7</v>
      </c>
      <c r="D106" t="str">
        <f>+Francisco!D106</f>
        <v xml:space="preserve">Pachan </v>
      </c>
      <c r="E106" t="str">
        <f>+Francisco!E106</f>
        <v>Quercus sp.</v>
      </c>
      <c r="F106">
        <f>+Francisco!F106</f>
        <v>29</v>
      </c>
      <c r="G106">
        <f>+Francisco!G106</f>
        <v>7</v>
      </c>
      <c r="H106" t="str">
        <f>+Francisco!H106</f>
        <v>20 - 29.99</v>
      </c>
      <c r="I106">
        <f>+Francisco!I106</f>
        <v>6.6052139999999995E-2</v>
      </c>
      <c r="J106">
        <f>+Francisco!J106</f>
        <v>0.23118248999999999</v>
      </c>
      <c r="K106">
        <f>+Francisco!K106</f>
        <v>1</v>
      </c>
      <c r="L106">
        <f>+Francisco!L106</f>
        <v>6.6052139999999995E-2</v>
      </c>
      <c r="M106">
        <f>+Francisco!M106</f>
        <v>0.23118249000000002</v>
      </c>
    </row>
    <row r="107" spans="1:13" x14ac:dyDescent="0.25">
      <c r="A107" t="str">
        <f>+Francisco!A107</f>
        <v>Francisco Gálvez</v>
      </c>
      <c r="B107">
        <f>+Francisco!B107</f>
        <v>5</v>
      </c>
      <c r="C107">
        <f>+Francisco!C107</f>
        <v>8</v>
      </c>
      <c r="D107" t="str">
        <f>+Francisco!D107</f>
        <v xml:space="preserve">Pachan </v>
      </c>
      <c r="E107" t="str">
        <f>+Francisco!E107</f>
        <v>Quercus sp.</v>
      </c>
      <c r="F107">
        <f>+Francisco!F107</f>
        <v>22.8</v>
      </c>
      <c r="G107">
        <f>+Francisco!G107</f>
        <v>6</v>
      </c>
      <c r="H107" t="str">
        <f>+Francisco!H107</f>
        <v>20 - 29.99</v>
      </c>
      <c r="I107">
        <f>+Francisco!I107</f>
        <v>4.08282336E-2</v>
      </c>
      <c r="J107">
        <f>+Francisco!J107</f>
        <v>0.1224847008</v>
      </c>
      <c r="K107">
        <f>+Francisco!K107</f>
        <v>1</v>
      </c>
      <c r="L107">
        <f>+Francisco!L107</f>
        <v>4.08282336E-2</v>
      </c>
      <c r="M107">
        <f>+Francisco!M107</f>
        <v>0.1224847008</v>
      </c>
    </row>
    <row r="108" spans="1:13" x14ac:dyDescent="0.25">
      <c r="A108" t="str">
        <f>+Francisco!A108</f>
        <v>Francisco Gálvez</v>
      </c>
      <c r="B108">
        <f>+Francisco!B108</f>
        <v>5</v>
      </c>
      <c r="C108">
        <f>+Francisco!C108</f>
        <v>9</v>
      </c>
      <c r="D108" t="str">
        <f>+Francisco!D108</f>
        <v xml:space="preserve">Pachan </v>
      </c>
      <c r="E108" t="str">
        <f>+Francisco!E108</f>
        <v>Quercus sp.</v>
      </c>
      <c r="F108">
        <f>+Francisco!F108</f>
        <v>22.6</v>
      </c>
      <c r="G108">
        <f>+Francisco!G108</f>
        <v>6</v>
      </c>
      <c r="H108" t="str">
        <f>+Francisco!H108</f>
        <v>20 - 29.99</v>
      </c>
      <c r="I108">
        <f>+Francisco!I108</f>
        <v>4.0115090400000004E-2</v>
      </c>
      <c r="J108">
        <f>+Francisco!J108</f>
        <v>0.12034527120000002</v>
      </c>
      <c r="K108">
        <f>+Francisco!K108</f>
        <v>1</v>
      </c>
      <c r="L108">
        <f>+Francisco!L108</f>
        <v>4.0115090400000004E-2</v>
      </c>
      <c r="M108">
        <f>+Francisco!M108</f>
        <v>0.12034527120000002</v>
      </c>
    </row>
    <row r="109" spans="1:13" x14ac:dyDescent="0.25">
      <c r="A109" t="str">
        <f>+Francisco!A109</f>
        <v>Francisco Gálvez</v>
      </c>
      <c r="B109">
        <f>+Francisco!B109</f>
        <v>5</v>
      </c>
      <c r="C109">
        <f>+Francisco!C109</f>
        <v>10</v>
      </c>
      <c r="D109" t="str">
        <f>+Francisco!D109</f>
        <v xml:space="preserve">Pachan </v>
      </c>
      <c r="E109" t="str">
        <f>+Francisco!E109</f>
        <v>Quercus sp.</v>
      </c>
      <c r="F109">
        <f>+Francisco!F109</f>
        <v>29</v>
      </c>
      <c r="G109">
        <f>+Francisco!G109</f>
        <v>7</v>
      </c>
      <c r="H109" t="str">
        <f>+Francisco!H109</f>
        <v>20 - 29.99</v>
      </c>
      <c r="I109">
        <f>+Francisco!I109</f>
        <v>6.6052139999999995E-2</v>
      </c>
      <c r="J109">
        <f>+Francisco!J109</f>
        <v>0.23118248999999999</v>
      </c>
      <c r="K109">
        <f>+Francisco!K109</f>
        <v>1</v>
      </c>
      <c r="L109">
        <f>+Francisco!L109</f>
        <v>6.6052139999999995E-2</v>
      </c>
      <c r="M109">
        <f>+Francisco!M109</f>
        <v>0.23118249000000002</v>
      </c>
    </row>
    <row r="110" spans="1:13" x14ac:dyDescent="0.25">
      <c r="A110" t="str">
        <f>+Francisco!A110</f>
        <v>Francisco Gálvez</v>
      </c>
      <c r="B110">
        <f>+Francisco!B110</f>
        <v>5</v>
      </c>
      <c r="C110">
        <f>+Francisco!C110</f>
        <v>11</v>
      </c>
      <c r="D110" t="str">
        <f>+Francisco!D110</f>
        <v xml:space="preserve">Pachan </v>
      </c>
      <c r="E110" t="str">
        <f>+Francisco!E110</f>
        <v>Quercus sp.</v>
      </c>
      <c r="F110">
        <f>+Francisco!F110</f>
        <v>19.2</v>
      </c>
      <c r="G110">
        <f>+Francisco!G110</f>
        <v>5</v>
      </c>
      <c r="H110" t="str">
        <f>+Francisco!H110</f>
        <v>10 - 19.99</v>
      </c>
      <c r="I110">
        <f>+Francisco!I110</f>
        <v>2.8952985600000002E-2</v>
      </c>
      <c r="J110">
        <f>+Francisco!J110</f>
        <v>7.2382464000000007E-2</v>
      </c>
      <c r="K110">
        <f>+Francisco!K110</f>
        <v>1</v>
      </c>
      <c r="L110">
        <f>+Francisco!L110</f>
        <v>2.8952985599999998E-2</v>
      </c>
      <c r="M110">
        <f>+Francisco!M110</f>
        <v>7.2382464000000007E-2</v>
      </c>
    </row>
    <row r="111" spans="1:13" x14ac:dyDescent="0.25">
      <c r="A111" t="str">
        <f>+Francisco!A111</f>
        <v>Francisco Gálvez</v>
      </c>
      <c r="B111">
        <f>+Francisco!B111</f>
        <v>5</v>
      </c>
      <c r="C111">
        <f>+Francisco!C111</f>
        <v>12</v>
      </c>
      <c r="D111" t="str">
        <f>+Francisco!D111</f>
        <v>Pino ocarpa</v>
      </c>
      <c r="E111" t="str">
        <f>+Francisco!E111</f>
        <v>Pinus sp.</v>
      </c>
      <c r="F111">
        <f>+Francisco!F111</f>
        <v>31.2</v>
      </c>
      <c r="G111">
        <f>+Francisco!G111</f>
        <v>12</v>
      </c>
      <c r="H111" t="str">
        <f>+Francisco!H111</f>
        <v>30 - 39.99</v>
      </c>
      <c r="I111">
        <f>+Francisco!I111</f>
        <v>7.64539776E-2</v>
      </c>
      <c r="J111">
        <f>+Francisco!J111</f>
        <v>0.55046863871999996</v>
      </c>
      <c r="K111">
        <f>+Francisco!K111</f>
        <v>1</v>
      </c>
      <c r="L111">
        <f>+Francisco!L111</f>
        <v>7.64539776E-2</v>
      </c>
      <c r="M111">
        <f>+Francisco!M111</f>
        <v>0.55046863871999996</v>
      </c>
    </row>
    <row r="112" spans="1:13" x14ac:dyDescent="0.25">
      <c r="A112" t="str">
        <f>+Francisco!A112</f>
        <v>Francisco Gálvez</v>
      </c>
      <c r="B112">
        <f>+Francisco!B112</f>
        <v>5</v>
      </c>
      <c r="C112">
        <f>+Francisco!C112</f>
        <v>13</v>
      </c>
      <c r="D112" t="str">
        <f>+Francisco!D112</f>
        <v xml:space="preserve">Pachan </v>
      </c>
      <c r="E112" t="str">
        <f>+Francisco!E112</f>
        <v>Quercus sp.</v>
      </c>
      <c r="F112">
        <f>+Francisco!F112</f>
        <v>24</v>
      </c>
      <c r="G112">
        <f>+Francisco!G112</f>
        <v>7</v>
      </c>
      <c r="H112" t="str">
        <f>+Francisco!H112</f>
        <v>20 - 29.99</v>
      </c>
      <c r="I112">
        <f>+Francisco!I112</f>
        <v>4.5239040000000001E-2</v>
      </c>
      <c r="J112">
        <f>+Francisco!J112</f>
        <v>0.15833664</v>
      </c>
      <c r="K112">
        <f>+Francisco!K112</f>
        <v>1</v>
      </c>
      <c r="L112">
        <f>+Francisco!L112</f>
        <v>4.5239040000000001E-2</v>
      </c>
      <c r="M112">
        <f>+Francisco!M112</f>
        <v>0.15833664</v>
      </c>
    </row>
    <row r="113" spans="1:13" x14ac:dyDescent="0.25">
      <c r="A113" t="str">
        <f>+Francisco!A113</f>
        <v>Francisco Gálvez</v>
      </c>
      <c r="B113">
        <f>+Francisco!B113</f>
        <v>5</v>
      </c>
      <c r="C113">
        <f>+Francisco!C113</f>
        <v>14</v>
      </c>
      <c r="D113" t="str">
        <f>+Francisco!D113</f>
        <v xml:space="preserve">Pachan </v>
      </c>
      <c r="E113" t="str">
        <f>+Francisco!E113</f>
        <v>Quercus sp.</v>
      </c>
      <c r="F113">
        <f>+Francisco!F113</f>
        <v>22.5</v>
      </c>
      <c r="G113">
        <f>+Francisco!G113</f>
        <v>6</v>
      </c>
      <c r="H113" t="str">
        <f>+Francisco!H113</f>
        <v>20 - 29.99</v>
      </c>
      <c r="I113">
        <f>+Francisco!I113</f>
        <v>3.9760875000000001E-2</v>
      </c>
      <c r="J113">
        <f>+Francisco!J113</f>
        <v>0.119282625</v>
      </c>
      <c r="K113">
        <f>+Francisco!K113</f>
        <v>1</v>
      </c>
      <c r="L113">
        <f>+Francisco!L113</f>
        <v>3.9760875000000001E-2</v>
      </c>
      <c r="M113">
        <f>+Francisco!M113</f>
        <v>0.119282625</v>
      </c>
    </row>
    <row r="114" spans="1:13" x14ac:dyDescent="0.25">
      <c r="A114" t="str">
        <f>+Francisco!A114</f>
        <v>Francisco Gálvez</v>
      </c>
      <c r="B114">
        <f>+Francisco!B114</f>
        <v>5</v>
      </c>
      <c r="C114">
        <f>+Francisco!C114</f>
        <v>15</v>
      </c>
      <c r="D114" t="str">
        <f>+Francisco!D114</f>
        <v xml:space="preserve">Pachan </v>
      </c>
      <c r="E114" t="str">
        <f>+Francisco!E114</f>
        <v>Quercus sp.</v>
      </c>
      <c r="F114">
        <f>+Francisco!F114</f>
        <v>21.5</v>
      </c>
      <c r="G114">
        <f>+Francisco!G114</f>
        <v>6</v>
      </c>
      <c r="H114" t="str">
        <f>+Francisco!H114</f>
        <v>20 - 29.99</v>
      </c>
      <c r="I114">
        <f>+Francisco!I114</f>
        <v>3.6305114999999999E-2</v>
      </c>
      <c r="J114">
        <f>+Francisco!J114</f>
        <v>0.108915345</v>
      </c>
      <c r="K114">
        <f>+Francisco!K114</f>
        <v>1</v>
      </c>
      <c r="L114">
        <f>+Francisco!L114</f>
        <v>3.6305114999999999E-2</v>
      </c>
      <c r="M114">
        <f>+Francisco!M114</f>
        <v>0.108915345</v>
      </c>
    </row>
    <row r="115" spans="1:13" x14ac:dyDescent="0.25">
      <c r="A115" t="str">
        <f>+Francisco!A115</f>
        <v>Francisco Gálvez</v>
      </c>
      <c r="B115">
        <f>+Francisco!B115</f>
        <v>5</v>
      </c>
      <c r="C115">
        <f>+Francisco!C115</f>
        <v>16</v>
      </c>
      <c r="D115" t="str">
        <f>+Francisco!D115</f>
        <v xml:space="preserve">Pachan </v>
      </c>
      <c r="E115" t="str">
        <f>+Francisco!E115</f>
        <v>Quercus sp.</v>
      </c>
      <c r="F115">
        <f>+Francisco!F115</f>
        <v>32.200000000000003</v>
      </c>
      <c r="G115">
        <f>+Francisco!G115</f>
        <v>7</v>
      </c>
      <c r="H115" t="str">
        <f>+Francisco!H115</f>
        <v>30 - 39.99</v>
      </c>
      <c r="I115">
        <f>+Francisco!I115</f>
        <v>8.1433413600000004E-2</v>
      </c>
      <c r="J115">
        <f>+Francisco!J115</f>
        <v>0.28501694760000001</v>
      </c>
      <c r="K115">
        <f>+Francisco!K115</f>
        <v>1</v>
      </c>
      <c r="L115">
        <f>+Francisco!L115</f>
        <v>8.1433413600000004E-2</v>
      </c>
      <c r="M115">
        <f>+Francisco!M115</f>
        <v>0.28501694760000001</v>
      </c>
    </row>
    <row r="116" spans="1:13" x14ac:dyDescent="0.25">
      <c r="A116" t="str">
        <f>+Francisco!A116</f>
        <v>Francisco Gálvez</v>
      </c>
      <c r="B116">
        <f>+Francisco!B116</f>
        <v>5</v>
      </c>
      <c r="C116">
        <f>+Francisco!C116</f>
        <v>17</v>
      </c>
      <c r="D116" t="str">
        <f>+Francisco!D116</f>
        <v xml:space="preserve">Pachan </v>
      </c>
      <c r="E116" t="str">
        <f>+Francisco!E116</f>
        <v>Quercus sp.</v>
      </c>
      <c r="F116">
        <f>+Francisco!F116</f>
        <v>22.1</v>
      </c>
      <c r="G116">
        <f>+Francisco!G116</f>
        <v>7</v>
      </c>
      <c r="H116" t="str">
        <f>+Francisco!H116</f>
        <v>20 - 29.99</v>
      </c>
      <c r="I116">
        <f>+Francisco!I116</f>
        <v>3.8359721400000005E-2</v>
      </c>
      <c r="J116">
        <f>+Francisco!J116</f>
        <v>0.13425902490000002</v>
      </c>
      <c r="K116">
        <f>+Francisco!K116</f>
        <v>1</v>
      </c>
      <c r="L116">
        <f>+Francisco!L116</f>
        <v>3.8359721400000005E-2</v>
      </c>
      <c r="M116">
        <f>+Francisco!M116</f>
        <v>0.13425902490000002</v>
      </c>
    </row>
    <row r="117" spans="1:13" x14ac:dyDescent="0.25">
      <c r="A117" t="str">
        <f>+Francisco!A117</f>
        <v>Francisco Gálvez</v>
      </c>
      <c r="B117">
        <f>+Francisco!B117</f>
        <v>5</v>
      </c>
      <c r="C117">
        <f>+Francisco!C117</f>
        <v>18</v>
      </c>
      <c r="D117" t="str">
        <f>+Francisco!D117</f>
        <v>Pino ocarpa</v>
      </c>
      <c r="E117" t="str">
        <f>+Francisco!E117</f>
        <v>Pinus sp.</v>
      </c>
      <c r="F117">
        <f>+Francisco!F117</f>
        <v>68</v>
      </c>
      <c r="G117">
        <f>+Francisco!G117</f>
        <v>22</v>
      </c>
      <c r="H117" t="str">
        <f>+Francisco!H117</f>
        <v>60 - 69.99</v>
      </c>
      <c r="I117">
        <f>+Francisco!I117</f>
        <v>0.36316896000000004</v>
      </c>
      <c r="J117">
        <f>+Francisco!J117</f>
        <v>4.7938302720000001</v>
      </c>
      <c r="K117">
        <f>+Francisco!K117</f>
        <v>1</v>
      </c>
      <c r="L117">
        <f>+Francisco!L117</f>
        <v>0.36316896000000004</v>
      </c>
      <c r="M117">
        <f>+Francisco!M117</f>
        <v>4.7938302720000001</v>
      </c>
    </row>
    <row r="118" spans="1:13" x14ac:dyDescent="0.25">
      <c r="A118" t="str">
        <f>+Francisco!A118</f>
        <v>Francisco Gálvez</v>
      </c>
      <c r="B118">
        <f>+Francisco!B118</f>
        <v>5</v>
      </c>
      <c r="C118">
        <f>+Francisco!C118</f>
        <v>19</v>
      </c>
      <c r="D118" t="str">
        <f>+Francisco!D118</f>
        <v>Encino</v>
      </c>
      <c r="E118" t="str">
        <f>+Francisco!E118</f>
        <v>Quercus sp.</v>
      </c>
      <c r="F118">
        <f>+Francisco!F118</f>
        <v>47</v>
      </c>
      <c r="G118">
        <f>+Francisco!G118</f>
        <v>9</v>
      </c>
      <c r="H118" t="str">
        <f>+Francisco!H118</f>
        <v>40 - 49.99</v>
      </c>
      <c r="I118">
        <f>+Francisco!I118</f>
        <v>0.17349485999999997</v>
      </c>
      <c r="J118">
        <f>+Francisco!J118</f>
        <v>0.78072686999999985</v>
      </c>
      <c r="K118">
        <f>+Francisco!K118</f>
        <v>1</v>
      </c>
      <c r="L118">
        <f>+Francisco!L118</f>
        <v>0.17349485999999997</v>
      </c>
      <c r="M118">
        <f>+Francisco!M118</f>
        <v>0.78072686999999985</v>
      </c>
    </row>
    <row r="119" spans="1:13" x14ac:dyDescent="0.25">
      <c r="A119" t="str">
        <f>+Francisco!A119</f>
        <v>Francisco Gálvez</v>
      </c>
      <c r="B119">
        <f>+Francisco!B119</f>
        <v>5</v>
      </c>
      <c r="C119">
        <f>+Francisco!C119</f>
        <v>20</v>
      </c>
      <c r="D119" t="str">
        <f>+Francisco!D119</f>
        <v xml:space="preserve">Pachan </v>
      </c>
      <c r="E119" t="str">
        <f>+Francisco!E119</f>
        <v>Quercus sp.</v>
      </c>
      <c r="F119">
        <f>+Francisco!F119</f>
        <v>40.5</v>
      </c>
      <c r="G119">
        <f>+Francisco!G119</f>
        <v>8</v>
      </c>
      <c r="H119" t="str">
        <f>+Francisco!H119</f>
        <v>40 - 49.99</v>
      </c>
      <c r="I119">
        <f>+Francisco!I119</f>
        <v>0.12882523500000001</v>
      </c>
      <c r="J119">
        <f>+Francisco!J119</f>
        <v>0.51530094000000004</v>
      </c>
      <c r="K119">
        <f>+Francisco!K119</f>
        <v>1</v>
      </c>
      <c r="L119">
        <f>+Francisco!L119</f>
        <v>0.12882523500000001</v>
      </c>
      <c r="M119">
        <f>+Francisco!M119</f>
        <v>0.51530094000000004</v>
      </c>
    </row>
    <row r="120" spans="1:13" x14ac:dyDescent="0.25">
      <c r="A120" t="str">
        <f>+Francisco!A120</f>
        <v>Francisco Gálvez</v>
      </c>
      <c r="B120">
        <f>+Francisco!B120</f>
        <v>5</v>
      </c>
      <c r="C120">
        <f>+Francisco!C120</f>
        <v>21</v>
      </c>
      <c r="D120" t="str">
        <f>+Francisco!D120</f>
        <v xml:space="preserve">Pachan </v>
      </c>
      <c r="E120" t="str">
        <f>+Francisco!E120</f>
        <v>Quercus sp.</v>
      </c>
      <c r="F120">
        <f>+Francisco!F120</f>
        <v>27.5</v>
      </c>
      <c r="G120">
        <f>+Francisco!G120</f>
        <v>7</v>
      </c>
      <c r="H120" t="str">
        <f>+Francisco!H120</f>
        <v>20 - 29.99</v>
      </c>
      <c r="I120">
        <f>+Francisco!I120</f>
        <v>5.9395875000000008E-2</v>
      </c>
      <c r="J120">
        <f>+Francisco!J120</f>
        <v>0.20788556250000004</v>
      </c>
      <c r="K120">
        <f>+Francisco!K120</f>
        <v>1</v>
      </c>
      <c r="L120">
        <f>+Francisco!L120</f>
        <v>5.9395875000000015E-2</v>
      </c>
      <c r="M120">
        <f>+Francisco!M120</f>
        <v>0.20788556250000007</v>
      </c>
    </row>
    <row r="121" spans="1:13" x14ac:dyDescent="0.25">
      <c r="A121" t="str">
        <f>+Francisco!A121</f>
        <v>Francisco Gálvez</v>
      </c>
      <c r="B121">
        <f>+Francisco!B121</f>
        <v>5</v>
      </c>
      <c r="C121">
        <f>+Francisco!C121</f>
        <v>22</v>
      </c>
      <c r="D121" t="str">
        <f>+Francisco!D121</f>
        <v xml:space="preserve">Pachan </v>
      </c>
      <c r="E121" t="str">
        <f>+Francisco!E121</f>
        <v>Quercus sp.</v>
      </c>
      <c r="F121">
        <f>+Francisco!F121</f>
        <v>24</v>
      </c>
      <c r="G121">
        <f>+Francisco!G121</f>
        <v>6</v>
      </c>
      <c r="H121" t="str">
        <f>+Francisco!H121</f>
        <v>20 - 29.99</v>
      </c>
      <c r="I121">
        <f>+Francisco!I121</f>
        <v>4.5239040000000001E-2</v>
      </c>
      <c r="J121">
        <f>+Francisco!J121</f>
        <v>0.13571712</v>
      </c>
      <c r="K121">
        <f>+Francisco!K121</f>
        <v>1</v>
      </c>
      <c r="L121">
        <f>+Francisco!L121</f>
        <v>4.5239040000000001E-2</v>
      </c>
      <c r="M121">
        <f>+Francisco!M121</f>
        <v>0.13571712</v>
      </c>
    </row>
    <row r="122" spans="1:13" x14ac:dyDescent="0.25">
      <c r="A122" t="str">
        <f>+Francisco!A122</f>
        <v>Francisco Gálvez</v>
      </c>
      <c r="B122">
        <f>+Francisco!B122</f>
        <v>5</v>
      </c>
      <c r="C122">
        <f>+Francisco!C122</f>
        <v>23</v>
      </c>
      <c r="D122" t="str">
        <f>+Francisco!D122</f>
        <v xml:space="preserve">Pachan </v>
      </c>
      <c r="E122" t="str">
        <f>+Francisco!E122</f>
        <v>Quercus sp.</v>
      </c>
      <c r="F122">
        <f>+Francisco!F122</f>
        <v>24.7</v>
      </c>
      <c r="G122">
        <f>+Francisco!G122</f>
        <v>8</v>
      </c>
      <c r="H122" t="str">
        <f>+Francisco!H122</f>
        <v>20 - 29.99</v>
      </c>
      <c r="I122">
        <f>+Francisco!I122</f>
        <v>4.7916468599999998E-2</v>
      </c>
      <c r="J122">
        <f>+Francisco!J122</f>
        <v>0.19166587439999999</v>
      </c>
      <c r="K122">
        <f>+Francisco!K122</f>
        <v>1</v>
      </c>
      <c r="L122">
        <f>+Francisco!L122</f>
        <v>4.7916468599999998E-2</v>
      </c>
      <c r="M122">
        <f>+Francisco!M122</f>
        <v>0.19166587439999999</v>
      </c>
    </row>
    <row r="123" spans="1:13" x14ac:dyDescent="0.25">
      <c r="A123" t="str">
        <f>+Francisco!A123</f>
        <v>Francisco Gálvez</v>
      </c>
      <c r="B123">
        <f>+Francisco!B123</f>
        <v>5</v>
      </c>
      <c r="C123">
        <f>+Francisco!C123</f>
        <v>24</v>
      </c>
      <c r="D123" t="str">
        <f>+Francisco!D123</f>
        <v xml:space="preserve">Pachan </v>
      </c>
      <c r="E123" t="str">
        <f>+Francisco!E123</f>
        <v>Quercus sp.</v>
      </c>
      <c r="F123">
        <f>+Francisco!F123</f>
        <v>23</v>
      </c>
      <c r="G123">
        <f>+Francisco!G123</f>
        <v>6.5</v>
      </c>
      <c r="H123" t="str">
        <f>+Francisco!H123</f>
        <v>20 - 29.99</v>
      </c>
      <c r="I123">
        <f>+Francisco!I123</f>
        <v>4.154766E-2</v>
      </c>
      <c r="J123">
        <f>+Francisco!J123</f>
        <v>0.13502989500000001</v>
      </c>
      <c r="K123">
        <f>+Francisco!K123</f>
        <v>1</v>
      </c>
      <c r="L123">
        <f>+Francisco!L123</f>
        <v>4.154766E-2</v>
      </c>
      <c r="M123">
        <f>+Francisco!M123</f>
        <v>0.13502989500000001</v>
      </c>
    </row>
    <row r="124" spans="1:13" x14ac:dyDescent="0.25">
      <c r="A124" t="str">
        <f>+Francisco!A124</f>
        <v>Francisco Gálvez</v>
      </c>
      <c r="B124">
        <f>+Francisco!B124</f>
        <v>6</v>
      </c>
      <c r="C124">
        <f>+Francisco!C124</f>
        <v>1</v>
      </c>
      <c r="D124" t="str">
        <f>+Francisco!D124</f>
        <v>Pino ocarpa</v>
      </c>
      <c r="E124" t="str">
        <f>+Francisco!E124</f>
        <v>Pinus sp.</v>
      </c>
      <c r="F124">
        <f>+Francisco!F124</f>
        <v>41.9</v>
      </c>
      <c r="G124">
        <f>+Francisco!G124</f>
        <v>22</v>
      </c>
      <c r="H124" t="str">
        <f>+Francisco!H124</f>
        <v>40 - 49.99</v>
      </c>
      <c r="I124">
        <f>+Francisco!I124</f>
        <v>0.1378856094</v>
      </c>
      <c r="J124">
        <f>+Francisco!J124</f>
        <v>1.8200900440799999</v>
      </c>
      <c r="K124">
        <f>+Francisco!K124</f>
        <v>1</v>
      </c>
      <c r="L124">
        <f>+Francisco!L124</f>
        <v>0.1378856094</v>
      </c>
      <c r="M124">
        <f>+Francisco!M124</f>
        <v>1.8200900440800001</v>
      </c>
    </row>
    <row r="125" spans="1:13" x14ac:dyDescent="0.25">
      <c r="A125" t="str">
        <f>+Francisco!A125</f>
        <v>Francisco Gálvez</v>
      </c>
      <c r="B125">
        <f>+Francisco!B125</f>
        <v>6</v>
      </c>
      <c r="C125">
        <f>+Francisco!C125</f>
        <v>2</v>
      </c>
      <c r="D125" t="str">
        <f>+Francisco!D125</f>
        <v>Chay</v>
      </c>
      <c r="E125" t="str">
        <f>+Francisco!E125</f>
        <v>Quercus sp.</v>
      </c>
      <c r="F125">
        <f>+Francisco!F125</f>
        <v>14</v>
      </c>
      <c r="G125">
        <f>+Francisco!G125</f>
        <v>7</v>
      </c>
      <c r="H125" t="str">
        <f>+Francisco!H125</f>
        <v>10 - 19.99</v>
      </c>
      <c r="I125">
        <f>+Francisco!I125</f>
        <v>1.5393840000000002E-2</v>
      </c>
      <c r="J125">
        <f>+Francisco!J125</f>
        <v>5.3878440000000007E-2</v>
      </c>
      <c r="K125">
        <f>+Francisco!K125</f>
        <v>1</v>
      </c>
      <c r="L125">
        <f>+Francisco!L125</f>
        <v>1.5393840000000002E-2</v>
      </c>
      <c r="M125">
        <f>+Francisco!M125</f>
        <v>5.3878440000000014E-2</v>
      </c>
    </row>
    <row r="126" spans="1:13" x14ac:dyDescent="0.25">
      <c r="A126" t="str">
        <f>+Francisco!A126</f>
        <v>Francisco Gálvez</v>
      </c>
      <c r="B126">
        <f>+Francisco!B126</f>
        <v>6</v>
      </c>
      <c r="C126">
        <f>+Francisco!C126</f>
        <v>3</v>
      </c>
      <c r="D126" t="str">
        <f>+Francisco!D126</f>
        <v>Chay</v>
      </c>
      <c r="E126" t="str">
        <f>+Francisco!E126</f>
        <v>Quercus sp.</v>
      </c>
      <c r="F126">
        <f>+Francisco!F126</f>
        <v>11.8</v>
      </c>
      <c r="G126">
        <f>+Francisco!G126</f>
        <v>4.5</v>
      </c>
      <c r="H126" t="str">
        <f>+Francisco!H126</f>
        <v>10 - 19.99</v>
      </c>
      <c r="I126">
        <f>+Francisco!I126</f>
        <v>1.0935909600000002E-2</v>
      </c>
      <c r="J126">
        <f>+Francisco!J126</f>
        <v>2.4605796600000004E-2</v>
      </c>
      <c r="K126">
        <f>+Francisco!K126</f>
        <v>1</v>
      </c>
      <c r="L126">
        <f>+Francisco!L126</f>
        <v>1.0935909600000002E-2</v>
      </c>
      <c r="M126">
        <f>+Francisco!M126</f>
        <v>2.4605796600000004E-2</v>
      </c>
    </row>
    <row r="127" spans="1:13" x14ac:dyDescent="0.25">
      <c r="A127" t="str">
        <f>+Francisco!A127</f>
        <v>Francisco Gálvez</v>
      </c>
      <c r="B127">
        <f>+Francisco!B127</f>
        <v>6</v>
      </c>
      <c r="C127">
        <f>+Francisco!C127</f>
        <v>4</v>
      </c>
      <c r="D127" t="str">
        <f>+Francisco!D127</f>
        <v>Chay</v>
      </c>
      <c r="E127" t="str">
        <f>+Francisco!E127</f>
        <v>Quercus sp.</v>
      </c>
      <c r="F127">
        <f>+Francisco!F127</f>
        <v>11</v>
      </c>
      <c r="G127">
        <f>+Francisco!G127</f>
        <v>4.5</v>
      </c>
      <c r="H127" t="str">
        <f>+Francisco!H127</f>
        <v>10 - 19.99</v>
      </c>
      <c r="I127">
        <f>+Francisco!I127</f>
        <v>9.503339999999999E-3</v>
      </c>
      <c r="J127">
        <f>+Francisco!J127</f>
        <v>2.1382514999999998E-2</v>
      </c>
      <c r="K127">
        <f>+Francisco!K127</f>
        <v>1</v>
      </c>
      <c r="L127">
        <f>+Francisco!L127</f>
        <v>9.503339999999999E-3</v>
      </c>
      <c r="M127">
        <f>+Francisco!M127</f>
        <v>2.1382514999999998E-2</v>
      </c>
    </row>
    <row r="128" spans="1:13" x14ac:dyDescent="0.25">
      <c r="A128" t="str">
        <f>+Francisco!A128</f>
        <v>Francisco Gálvez</v>
      </c>
      <c r="B128">
        <f>+Francisco!B128</f>
        <v>6</v>
      </c>
      <c r="C128">
        <f>+Francisco!C128</f>
        <v>5</v>
      </c>
      <c r="D128" t="str">
        <f>+Francisco!D128</f>
        <v>Pino ocarpa</v>
      </c>
      <c r="E128" t="str">
        <f>+Francisco!E128</f>
        <v>Pinus sp.</v>
      </c>
      <c r="F128">
        <f>+Francisco!F128</f>
        <v>27.6</v>
      </c>
      <c r="G128">
        <f>+Francisco!G128</f>
        <v>15</v>
      </c>
      <c r="H128" t="str">
        <f>+Francisco!H128</f>
        <v>20 - 29.99</v>
      </c>
      <c r="I128">
        <f>+Francisco!I128</f>
        <v>5.9828630400000006E-2</v>
      </c>
      <c r="J128">
        <f>+Francisco!J128</f>
        <v>0.53845767360000008</v>
      </c>
      <c r="K128">
        <f>+Francisco!K128</f>
        <v>1</v>
      </c>
      <c r="L128">
        <f>+Francisco!L128</f>
        <v>5.9828630400000006E-2</v>
      </c>
      <c r="M128">
        <f>+Francisco!M128</f>
        <v>0.53845767360000008</v>
      </c>
    </row>
    <row r="129" spans="1:13" x14ac:dyDescent="0.25">
      <c r="A129" t="str">
        <f>+Francisco!A129</f>
        <v>Francisco Gálvez</v>
      </c>
      <c r="B129">
        <f>+Francisco!B129</f>
        <v>6</v>
      </c>
      <c r="C129">
        <f>+Francisco!C129</f>
        <v>6</v>
      </c>
      <c r="D129" t="str">
        <f>+Francisco!D129</f>
        <v>Pino ocarpa</v>
      </c>
      <c r="E129" t="str">
        <f>+Francisco!E129</f>
        <v>Pinus sp.</v>
      </c>
      <c r="F129">
        <f>+Francisco!F129</f>
        <v>30</v>
      </c>
      <c r="G129">
        <f>+Francisco!G129</f>
        <v>15</v>
      </c>
      <c r="H129" t="str">
        <f>+Francisco!H129</f>
        <v>30 - 39.99</v>
      </c>
      <c r="I129">
        <f>+Francisco!I129</f>
        <v>7.0685999999999999E-2</v>
      </c>
      <c r="J129">
        <f>+Francisco!J129</f>
        <v>0.63617399999999991</v>
      </c>
      <c r="K129">
        <f>+Francisco!K129</f>
        <v>1</v>
      </c>
      <c r="L129">
        <f>+Francisco!L129</f>
        <v>7.0685999999999999E-2</v>
      </c>
      <c r="M129">
        <f>+Francisco!M129</f>
        <v>0.63617399999999991</v>
      </c>
    </row>
    <row r="130" spans="1:13" x14ac:dyDescent="0.25">
      <c r="A130" t="str">
        <f>+Francisco!A130</f>
        <v>Francisco Gálvez</v>
      </c>
      <c r="B130">
        <f>+Francisco!B130</f>
        <v>6</v>
      </c>
      <c r="C130">
        <f>+Francisco!C130</f>
        <v>7</v>
      </c>
      <c r="D130" t="str">
        <f>+Francisco!D130</f>
        <v>Pino ocarpa</v>
      </c>
      <c r="E130" t="str">
        <f>+Francisco!E130</f>
        <v>Pinus sp.</v>
      </c>
      <c r="F130">
        <f>+Francisco!F130</f>
        <v>40.6</v>
      </c>
      <c r="G130">
        <f>+Francisco!G130</f>
        <v>16</v>
      </c>
      <c r="H130" t="str">
        <f>+Francisco!H130</f>
        <v>40 - 49.99</v>
      </c>
      <c r="I130">
        <f>+Francisco!I130</f>
        <v>0.12946219440000001</v>
      </c>
      <c r="J130">
        <f>+Francisco!J130</f>
        <v>1.2428370662400001</v>
      </c>
      <c r="K130">
        <f>+Francisco!K130</f>
        <v>1</v>
      </c>
      <c r="L130">
        <f>+Francisco!L130</f>
        <v>0.12946219440000001</v>
      </c>
      <c r="M130">
        <f>+Francisco!M130</f>
        <v>1.2428370662400001</v>
      </c>
    </row>
    <row r="131" spans="1:13" x14ac:dyDescent="0.25">
      <c r="A131" t="str">
        <f>+Francisco!A131</f>
        <v>Francisco Gálvez</v>
      </c>
      <c r="B131">
        <f>+Francisco!B131</f>
        <v>6</v>
      </c>
      <c r="C131">
        <f>+Francisco!C131</f>
        <v>8</v>
      </c>
      <c r="D131" t="str">
        <f>+Francisco!D131</f>
        <v>Pino ocarpa</v>
      </c>
      <c r="E131" t="str">
        <f>+Francisco!E131</f>
        <v>Pinus sp.</v>
      </c>
      <c r="F131">
        <f>+Francisco!F131</f>
        <v>34.4</v>
      </c>
      <c r="G131">
        <f>+Francisco!G131</f>
        <v>15</v>
      </c>
      <c r="H131" t="str">
        <f>+Francisco!H131</f>
        <v>30 - 39.99</v>
      </c>
      <c r="I131">
        <f>+Francisco!I131</f>
        <v>9.2941094399999979E-2</v>
      </c>
      <c r="J131">
        <f>+Francisco!J131</f>
        <v>0.83646984959999982</v>
      </c>
      <c r="K131">
        <f>+Francisco!K131</f>
        <v>1</v>
      </c>
      <c r="L131">
        <f>+Francisco!L131</f>
        <v>9.2941094399999979E-2</v>
      </c>
      <c r="M131">
        <f>+Francisco!M131</f>
        <v>0.8364698495999997</v>
      </c>
    </row>
    <row r="132" spans="1:13" x14ac:dyDescent="0.25">
      <c r="A132" t="str">
        <f>+Francisco!A132</f>
        <v>Francisco Gálvez</v>
      </c>
      <c r="B132">
        <f>+Francisco!B132</f>
        <v>6</v>
      </c>
      <c r="C132">
        <f>+Francisco!C132</f>
        <v>9</v>
      </c>
      <c r="D132" t="str">
        <f>+Francisco!D132</f>
        <v>Pino ocarpa</v>
      </c>
      <c r="E132" t="str">
        <f>+Francisco!E132</f>
        <v>Pinus sp.</v>
      </c>
      <c r="F132">
        <f>+Francisco!F132</f>
        <v>39</v>
      </c>
      <c r="G132">
        <f>+Francisco!G132</f>
        <v>19</v>
      </c>
      <c r="H132" t="str">
        <f>+Francisco!H132</f>
        <v>30 - 39.99</v>
      </c>
      <c r="I132">
        <f>+Francisco!I132</f>
        <v>0.11945934000000001</v>
      </c>
      <c r="J132">
        <f>+Francisco!J132</f>
        <v>1.3618364760000001</v>
      </c>
      <c r="K132">
        <f>+Francisco!K132</f>
        <v>1</v>
      </c>
      <c r="L132">
        <f>+Francisco!L132</f>
        <v>0.11945934000000002</v>
      </c>
      <c r="M132">
        <f>+Francisco!M132</f>
        <v>1.3618364760000001</v>
      </c>
    </row>
    <row r="133" spans="1:13" x14ac:dyDescent="0.25">
      <c r="A133" t="str">
        <f>+Francisco!A133</f>
        <v>Francisco Gálvez</v>
      </c>
      <c r="B133">
        <f>+Francisco!B133</f>
        <v>6</v>
      </c>
      <c r="C133">
        <f>+Francisco!C133</f>
        <v>10</v>
      </c>
      <c r="D133" t="str">
        <f>+Francisco!D133</f>
        <v>Pino ocarpa</v>
      </c>
      <c r="E133" t="str">
        <f>+Francisco!E133</f>
        <v>Pinus sp.</v>
      </c>
      <c r="F133">
        <f>+Francisco!F133</f>
        <v>45.7</v>
      </c>
      <c r="G133">
        <f>+Francisco!G133</f>
        <v>19</v>
      </c>
      <c r="H133" t="str">
        <f>+Francisco!H133</f>
        <v>40 - 49.99</v>
      </c>
      <c r="I133">
        <f>+Francisco!I133</f>
        <v>0.1640300046</v>
      </c>
      <c r="J133">
        <f>+Francisco!J133</f>
        <v>1.8699420524399999</v>
      </c>
      <c r="K133">
        <f>+Francisco!K133</f>
        <v>1</v>
      </c>
      <c r="L133">
        <f>+Francisco!L133</f>
        <v>0.1640300046</v>
      </c>
      <c r="M133">
        <f>+Francisco!M133</f>
        <v>1.8699420524400001</v>
      </c>
    </row>
    <row r="134" spans="1:13" x14ac:dyDescent="0.25">
      <c r="A134" t="str">
        <f>+Francisco!A134</f>
        <v>Francisco Gálvez</v>
      </c>
      <c r="B134">
        <f>+Francisco!B134</f>
        <v>6</v>
      </c>
      <c r="C134">
        <f>+Francisco!C134</f>
        <v>11</v>
      </c>
      <c r="D134" t="str">
        <f>+Francisco!D134</f>
        <v>Pino ocarpa</v>
      </c>
      <c r="E134" t="str">
        <f>+Francisco!E134</f>
        <v>Pinus sp.</v>
      </c>
      <c r="F134">
        <f>+Francisco!F134</f>
        <v>39</v>
      </c>
      <c r="G134">
        <f>+Francisco!G134</f>
        <v>22</v>
      </c>
      <c r="H134" t="str">
        <f>+Francisco!H134</f>
        <v>30 - 39.99</v>
      </c>
      <c r="I134">
        <f>+Francisco!I134</f>
        <v>0.11945934000000001</v>
      </c>
      <c r="J134">
        <f>+Francisco!J134</f>
        <v>1.5768632880000002</v>
      </c>
      <c r="K134">
        <f>+Francisco!K134</f>
        <v>1</v>
      </c>
      <c r="L134">
        <f>+Francisco!L134</f>
        <v>0.11945934000000002</v>
      </c>
      <c r="M134">
        <f>+Francisco!M134</f>
        <v>1.5768632880000002</v>
      </c>
    </row>
    <row r="135" spans="1:13" x14ac:dyDescent="0.25">
      <c r="A135" t="str">
        <f>+Francisco!A135</f>
        <v>Francisco Gálvez</v>
      </c>
      <c r="B135">
        <f>+Francisco!B135</f>
        <v>6</v>
      </c>
      <c r="C135">
        <f>+Francisco!C135</f>
        <v>12</v>
      </c>
      <c r="D135" t="str">
        <f>+Francisco!D135</f>
        <v>Pino ocarpa</v>
      </c>
      <c r="E135" t="str">
        <f>+Francisco!E135</f>
        <v>Pinus sp.</v>
      </c>
      <c r="F135">
        <f>+Francisco!F135</f>
        <v>34.799999999999997</v>
      </c>
      <c r="G135">
        <f>+Francisco!G135</f>
        <v>21</v>
      </c>
      <c r="H135" t="str">
        <f>+Francisco!H135</f>
        <v>30 - 39.99</v>
      </c>
      <c r="I135">
        <f>+Francisco!I135</f>
        <v>9.5115081599999984E-2</v>
      </c>
      <c r="J135">
        <f>+Francisco!J135</f>
        <v>1.1984500281599997</v>
      </c>
      <c r="K135">
        <f>+Francisco!K135</f>
        <v>1</v>
      </c>
      <c r="L135">
        <f>+Francisco!L135</f>
        <v>9.5115081599999984E-2</v>
      </c>
      <c r="M135">
        <f>+Francisco!M135</f>
        <v>1.1984500281599997</v>
      </c>
    </row>
    <row r="136" spans="1:13" x14ac:dyDescent="0.25">
      <c r="A136" t="str">
        <f>+Francisco!A136</f>
        <v>Francisco Gálvez</v>
      </c>
      <c r="B136">
        <f>+Francisco!B136</f>
        <v>6</v>
      </c>
      <c r="C136">
        <f>+Francisco!C136</f>
        <v>13</v>
      </c>
      <c r="D136" t="str">
        <f>+Francisco!D136</f>
        <v>Pino ocarpa</v>
      </c>
      <c r="E136" t="str">
        <f>+Francisco!E136</f>
        <v>Pinus sp.</v>
      </c>
      <c r="F136">
        <f>+Francisco!F136</f>
        <v>26.2</v>
      </c>
      <c r="G136">
        <f>+Francisco!G136</f>
        <v>14</v>
      </c>
      <c r="H136" t="str">
        <f>+Francisco!H136</f>
        <v>20 - 29.99</v>
      </c>
      <c r="I136">
        <f>+Francisco!I136</f>
        <v>5.3912997600000005E-2</v>
      </c>
      <c r="J136">
        <f>+Francisco!J136</f>
        <v>0.45286917984000002</v>
      </c>
      <c r="K136">
        <f>+Francisco!K136</f>
        <v>1</v>
      </c>
      <c r="L136">
        <f>+Francisco!L136</f>
        <v>5.3912997600000005E-2</v>
      </c>
      <c r="M136">
        <f>+Francisco!M136</f>
        <v>0.45286917984000002</v>
      </c>
    </row>
    <row r="137" spans="1:13" x14ac:dyDescent="0.25">
      <c r="A137" t="str">
        <f>+Francisco!A137</f>
        <v>Francisco Gálvez</v>
      </c>
      <c r="B137">
        <f>+Francisco!B137</f>
        <v>6</v>
      </c>
      <c r="C137">
        <f>+Francisco!C137</f>
        <v>14</v>
      </c>
      <c r="D137" t="str">
        <f>+Francisco!D137</f>
        <v>Pino ocarpa</v>
      </c>
      <c r="E137" t="str">
        <f>+Francisco!E137</f>
        <v>Pinus sp.</v>
      </c>
      <c r="F137">
        <f>+Francisco!F137</f>
        <v>38.200000000000003</v>
      </c>
      <c r="G137">
        <f>+Francisco!G137</f>
        <v>21</v>
      </c>
      <c r="H137" t="str">
        <f>+Francisco!H137</f>
        <v>30 - 39.99</v>
      </c>
      <c r="I137">
        <f>+Francisco!I137</f>
        <v>0.1146087096</v>
      </c>
      <c r="J137">
        <f>+Francisco!J137</f>
        <v>1.4440697409599998</v>
      </c>
      <c r="K137">
        <f>+Francisco!K137</f>
        <v>1</v>
      </c>
      <c r="L137">
        <f>+Francisco!L137</f>
        <v>0.1146087096</v>
      </c>
      <c r="M137">
        <f>+Francisco!M137</f>
        <v>1.4440697409599998</v>
      </c>
    </row>
    <row r="138" spans="1:13" x14ac:dyDescent="0.25">
      <c r="A138" t="str">
        <f>+Francisco!A138</f>
        <v>Francisco Gálvez</v>
      </c>
      <c r="B138">
        <f>+Francisco!B138</f>
        <v>6</v>
      </c>
      <c r="C138">
        <f>+Francisco!C138</f>
        <v>15</v>
      </c>
      <c r="D138" t="str">
        <f>+Francisco!D138</f>
        <v>Pino ocarpa</v>
      </c>
      <c r="E138" t="str">
        <f>+Francisco!E138</f>
        <v>Pinus sp.</v>
      </c>
      <c r="F138">
        <f>+Francisco!F138</f>
        <v>40.5</v>
      </c>
      <c r="G138">
        <f>+Francisco!G138</f>
        <v>20</v>
      </c>
      <c r="H138" t="str">
        <f>+Francisco!H138</f>
        <v>40 - 49.99</v>
      </c>
      <c r="I138">
        <f>+Francisco!I138</f>
        <v>0.12882523500000001</v>
      </c>
      <c r="J138">
        <f>+Francisco!J138</f>
        <v>1.54590282</v>
      </c>
      <c r="K138">
        <f>+Francisco!K138</f>
        <v>1</v>
      </c>
      <c r="L138">
        <f>+Francisco!L138</f>
        <v>0.12882523500000001</v>
      </c>
      <c r="M138">
        <f>+Francisco!M138</f>
        <v>1.54590282</v>
      </c>
    </row>
    <row r="139" spans="1:13" x14ac:dyDescent="0.25">
      <c r="A139" t="str">
        <f>+Francisco!A139</f>
        <v>Francisco Gálvez</v>
      </c>
      <c r="B139">
        <f>+Francisco!B139</f>
        <v>6</v>
      </c>
      <c r="C139">
        <f>+Francisco!C139</f>
        <v>16</v>
      </c>
      <c r="D139" t="str">
        <f>+Francisco!D139</f>
        <v>Pino ocarpa</v>
      </c>
      <c r="E139" t="str">
        <f>+Francisco!E139</f>
        <v>Pinus sp.</v>
      </c>
      <c r="F139">
        <f>+Francisco!F139</f>
        <v>49.9</v>
      </c>
      <c r="G139">
        <f>+Francisco!G139</f>
        <v>17</v>
      </c>
      <c r="H139" t="str">
        <f>+Francisco!H139</f>
        <v>40 - 49.99</v>
      </c>
      <c r="I139">
        <f>+Francisco!I139</f>
        <v>0.19556538539999999</v>
      </c>
      <c r="J139">
        <f>+Francisco!J139</f>
        <v>1.9947669310799998</v>
      </c>
      <c r="K139">
        <f>+Francisco!K139</f>
        <v>1</v>
      </c>
      <c r="L139">
        <f>+Francisco!L139</f>
        <v>0.19556538539999999</v>
      </c>
      <c r="M139">
        <f>+Francisco!M139</f>
        <v>1.9947669310799996</v>
      </c>
    </row>
    <row r="140" spans="1:13" x14ac:dyDescent="0.25">
      <c r="A140" t="str">
        <f>+Francisco!A140</f>
        <v>Francisco Gálvez</v>
      </c>
      <c r="B140">
        <f>+Francisco!B140</f>
        <v>6</v>
      </c>
      <c r="C140">
        <f>+Francisco!C140</f>
        <v>17</v>
      </c>
      <c r="D140" t="str">
        <f>+Francisco!D140</f>
        <v>Chay</v>
      </c>
      <c r="E140" t="str">
        <f>+Francisco!E140</f>
        <v>Quercus sp.</v>
      </c>
      <c r="F140">
        <f>+Francisco!F140</f>
        <v>35.5</v>
      </c>
      <c r="G140">
        <f>+Francisco!G140</f>
        <v>7</v>
      </c>
      <c r="H140" t="str">
        <f>+Francisco!H140</f>
        <v>30 - 39.99</v>
      </c>
      <c r="I140">
        <f>+Francisco!I140</f>
        <v>9.8980034999999994E-2</v>
      </c>
      <c r="J140">
        <f>+Francisco!J140</f>
        <v>0.34643012249999999</v>
      </c>
      <c r="K140">
        <f>+Francisco!K140</f>
        <v>1</v>
      </c>
      <c r="L140">
        <f>+Francisco!L140</f>
        <v>9.8980034999999994E-2</v>
      </c>
      <c r="M140">
        <f>+Francisco!M140</f>
        <v>0.34643012249999999</v>
      </c>
    </row>
    <row r="141" spans="1:13" x14ac:dyDescent="0.25">
      <c r="A141" t="str">
        <f>+Francisco!A141</f>
        <v>Francisco Gálvez</v>
      </c>
      <c r="B141">
        <f>+Francisco!B141</f>
        <v>6</v>
      </c>
      <c r="C141">
        <f>+Francisco!C141</f>
        <v>18</v>
      </c>
      <c r="D141" t="str">
        <f>+Francisco!D141</f>
        <v xml:space="preserve">Pachan </v>
      </c>
      <c r="E141" t="str">
        <f>+Francisco!E141</f>
        <v>Quercus sp.</v>
      </c>
      <c r="F141">
        <f>+Francisco!F141</f>
        <v>20.2</v>
      </c>
      <c r="G141">
        <f>+Francisco!G141</f>
        <v>5</v>
      </c>
      <c r="H141" t="str">
        <f>+Francisco!H141</f>
        <v>20 - 29.99</v>
      </c>
      <c r="I141">
        <f>+Francisco!I141</f>
        <v>3.2047461599999993E-2</v>
      </c>
      <c r="J141">
        <f>+Francisco!J141</f>
        <v>8.0118653999999984E-2</v>
      </c>
      <c r="K141">
        <f>+Francisco!K141</f>
        <v>1</v>
      </c>
      <c r="L141">
        <f>+Francisco!L141</f>
        <v>3.2047461599999993E-2</v>
      </c>
      <c r="M141">
        <f>+Francisco!M141</f>
        <v>8.0118653999999984E-2</v>
      </c>
    </row>
    <row r="142" spans="1:13" x14ac:dyDescent="0.25">
      <c r="A142" t="str">
        <f>+Francisco!A142</f>
        <v>Francisco Gálvez</v>
      </c>
      <c r="B142">
        <f>+Francisco!B142</f>
        <v>6</v>
      </c>
      <c r="C142">
        <f>+Francisco!C142</f>
        <v>19</v>
      </c>
      <c r="D142" t="str">
        <f>+Francisco!D142</f>
        <v>Pino ocarpa</v>
      </c>
      <c r="E142" t="str">
        <f>+Francisco!E142</f>
        <v>Pinus sp.</v>
      </c>
      <c r="F142">
        <f>+Francisco!F142</f>
        <v>45.8</v>
      </c>
      <c r="G142">
        <f>+Francisco!G142</f>
        <v>18</v>
      </c>
      <c r="H142" t="str">
        <f>+Francisco!H142</f>
        <v>40 - 49.99</v>
      </c>
      <c r="I142">
        <f>+Francisco!I142</f>
        <v>0.16474864559999999</v>
      </c>
      <c r="J142">
        <f>+Francisco!J142</f>
        <v>1.77928537248</v>
      </c>
      <c r="K142">
        <f>+Francisco!K142</f>
        <v>1</v>
      </c>
      <c r="L142">
        <f>+Francisco!L142</f>
        <v>0.16474864559999999</v>
      </c>
      <c r="M142">
        <f>+Francisco!M142</f>
        <v>1.77928537248</v>
      </c>
    </row>
    <row r="143" spans="1:13" x14ac:dyDescent="0.25">
      <c r="A143" t="str">
        <f>+Francisco!A143</f>
        <v>Francisco Gálvez</v>
      </c>
      <c r="B143">
        <f>+Francisco!B143</f>
        <v>6</v>
      </c>
      <c r="C143">
        <f>+Francisco!C143</f>
        <v>20</v>
      </c>
      <c r="D143" t="str">
        <f>+Francisco!D143</f>
        <v>Chay</v>
      </c>
      <c r="E143" t="str">
        <f>+Francisco!E143</f>
        <v>Quercus sp.</v>
      </c>
      <c r="F143">
        <f>+Francisco!F143</f>
        <v>19.600000000000001</v>
      </c>
      <c r="G143">
        <f>+Francisco!G143</f>
        <v>4</v>
      </c>
      <c r="H143" t="str">
        <f>+Francisco!H143</f>
        <v>10 - 19.99</v>
      </c>
      <c r="I143">
        <f>+Francisco!I143</f>
        <v>3.0171926400000004E-2</v>
      </c>
      <c r="J143">
        <f>+Francisco!J143</f>
        <v>6.0343852800000007E-2</v>
      </c>
      <c r="K143">
        <f>+Francisco!K143</f>
        <v>1</v>
      </c>
      <c r="L143">
        <f>+Francisco!L143</f>
        <v>3.01719264E-2</v>
      </c>
      <c r="M143">
        <f>+Francisco!M143</f>
        <v>6.03438528E-2</v>
      </c>
    </row>
    <row r="144" spans="1:13" x14ac:dyDescent="0.25">
      <c r="A144" t="str">
        <f>+Francisco!A144</f>
        <v>Francisco Gálvez</v>
      </c>
      <c r="B144">
        <f>+Francisco!B144</f>
        <v>6</v>
      </c>
      <c r="C144">
        <f>+Francisco!C144</f>
        <v>21</v>
      </c>
      <c r="D144" t="str">
        <f>+Francisco!D144</f>
        <v>Pino ocarpa</v>
      </c>
      <c r="E144" t="str">
        <f>+Francisco!E144</f>
        <v>Pinus sp.</v>
      </c>
      <c r="F144">
        <f>+Francisco!F144</f>
        <v>32.299999999999997</v>
      </c>
      <c r="G144">
        <f>+Francisco!G144</f>
        <v>15</v>
      </c>
      <c r="H144" t="str">
        <f>+Francisco!H144</f>
        <v>30 - 39.99</v>
      </c>
      <c r="I144">
        <f>+Francisco!I144</f>
        <v>8.1939996599999967E-2</v>
      </c>
      <c r="J144">
        <f>+Francisco!J144</f>
        <v>0.73745996939999958</v>
      </c>
      <c r="K144">
        <f>+Francisco!K144</f>
        <v>1</v>
      </c>
      <c r="L144">
        <f>+Francisco!L144</f>
        <v>8.1939996599999967E-2</v>
      </c>
      <c r="M144">
        <f>+Francisco!M144</f>
        <v>0.73745996939999958</v>
      </c>
    </row>
    <row r="145" spans="1:13" x14ac:dyDescent="0.25">
      <c r="A145" t="str">
        <f>+Francisco!A145</f>
        <v>Francisco Gálvez</v>
      </c>
      <c r="B145">
        <f>+Francisco!B145</f>
        <v>7</v>
      </c>
      <c r="C145">
        <f>+Francisco!C145</f>
        <v>1</v>
      </c>
      <c r="D145" t="str">
        <f>+Francisco!D145</f>
        <v>Pino ocarpa</v>
      </c>
      <c r="E145" t="str">
        <f>+Francisco!E145</f>
        <v>Pinus sp.</v>
      </c>
      <c r="F145">
        <f>+Francisco!F145</f>
        <v>42</v>
      </c>
      <c r="G145">
        <f>+Francisco!G145</f>
        <v>21</v>
      </c>
      <c r="H145" t="str">
        <f>+Francisco!H145</f>
        <v>40 - 49.99</v>
      </c>
      <c r="I145">
        <f>+Francisco!I145</f>
        <v>0.13854455999999998</v>
      </c>
      <c r="J145">
        <f>+Francisco!J145</f>
        <v>1.7456614559999997</v>
      </c>
      <c r="K145">
        <f>+Francisco!K145</f>
        <v>1</v>
      </c>
      <c r="L145">
        <f>+Francisco!L145</f>
        <v>0.13854455999999998</v>
      </c>
      <c r="M145">
        <f>+Francisco!M145</f>
        <v>1.7456614559999999</v>
      </c>
    </row>
    <row r="146" spans="1:13" x14ac:dyDescent="0.25">
      <c r="A146" t="str">
        <f>+Francisco!A146</f>
        <v>Francisco Gálvez</v>
      </c>
      <c r="B146">
        <f>+Francisco!B146</f>
        <v>7</v>
      </c>
      <c r="C146">
        <f>+Francisco!C146</f>
        <v>2</v>
      </c>
      <c r="D146" t="str">
        <f>+Francisco!D146</f>
        <v>Pino ocarpa</v>
      </c>
      <c r="E146" t="str">
        <f>+Francisco!E146</f>
        <v>Pinus sp.</v>
      </c>
      <c r="F146">
        <f>+Francisco!F146</f>
        <v>41.5</v>
      </c>
      <c r="G146">
        <f>+Francisco!G146</f>
        <v>19</v>
      </c>
      <c r="H146" t="str">
        <f>+Francisco!H146</f>
        <v>40 - 49.99</v>
      </c>
      <c r="I146">
        <f>+Francisco!I146</f>
        <v>0.135265515</v>
      </c>
      <c r="J146">
        <f>+Francisco!J146</f>
        <v>1.5420268709999998</v>
      </c>
      <c r="K146">
        <f>+Francisco!K146</f>
        <v>1</v>
      </c>
      <c r="L146">
        <f>+Francisco!L146</f>
        <v>0.135265515</v>
      </c>
      <c r="M146">
        <f>+Francisco!M146</f>
        <v>1.5420268709999998</v>
      </c>
    </row>
    <row r="147" spans="1:13" x14ac:dyDescent="0.25">
      <c r="A147" t="str">
        <f>+Francisco!A147</f>
        <v>Francisco Gálvez</v>
      </c>
      <c r="B147">
        <f>+Francisco!B147</f>
        <v>7</v>
      </c>
      <c r="C147">
        <f>+Francisco!C147</f>
        <v>3</v>
      </c>
      <c r="D147" t="str">
        <f>+Francisco!D147</f>
        <v>Chay</v>
      </c>
      <c r="E147" t="str">
        <f>+Francisco!E147</f>
        <v>Quercus sp.</v>
      </c>
      <c r="F147">
        <f>+Francisco!F147</f>
        <v>17.2</v>
      </c>
      <c r="G147">
        <f>+Francisco!G147</f>
        <v>5</v>
      </c>
      <c r="H147" t="str">
        <f>+Francisco!H147</f>
        <v>10 - 19.99</v>
      </c>
      <c r="I147">
        <f>+Francisco!I147</f>
        <v>2.3235273599999995E-2</v>
      </c>
      <c r="J147">
        <f>+Francisco!J147</f>
        <v>5.8088183999999987E-2</v>
      </c>
      <c r="K147">
        <f>+Francisco!K147</f>
        <v>1</v>
      </c>
      <c r="L147">
        <f>+Francisco!L147</f>
        <v>2.3235273599999995E-2</v>
      </c>
      <c r="M147">
        <f>+Francisco!M147</f>
        <v>5.8088183999999987E-2</v>
      </c>
    </row>
    <row r="148" spans="1:13" x14ac:dyDescent="0.25">
      <c r="A148" t="str">
        <f>+Francisco!A148</f>
        <v>Francisco Gálvez</v>
      </c>
      <c r="B148">
        <f>+Francisco!B148</f>
        <v>7</v>
      </c>
      <c r="C148">
        <f>+Francisco!C148</f>
        <v>4</v>
      </c>
      <c r="D148" t="str">
        <f>+Francisco!D148</f>
        <v>Chay</v>
      </c>
      <c r="E148" t="str">
        <f>+Francisco!E148</f>
        <v>Quercus sp.</v>
      </c>
      <c r="F148">
        <f>+Francisco!F148</f>
        <v>10.8</v>
      </c>
      <c r="G148">
        <f>+Francisco!G148</f>
        <v>4</v>
      </c>
      <c r="H148" t="str">
        <f>+Francisco!H148</f>
        <v>10 - 19.99</v>
      </c>
      <c r="I148">
        <f>+Francisco!I148</f>
        <v>9.1609056000000015E-3</v>
      </c>
      <c r="J148">
        <f>+Francisco!J148</f>
        <v>1.8321811200000003E-2</v>
      </c>
      <c r="K148">
        <f>+Francisco!K148</f>
        <v>1</v>
      </c>
      <c r="L148">
        <f>+Francisco!L148</f>
        <v>9.1609056000000015E-3</v>
      </c>
      <c r="M148">
        <f>+Francisco!M148</f>
        <v>1.8321811200000003E-2</v>
      </c>
    </row>
    <row r="149" spans="1:13" x14ac:dyDescent="0.25">
      <c r="A149" t="str">
        <f>+Francisco!A149</f>
        <v>Francisco Gálvez</v>
      </c>
      <c r="B149">
        <f>+Francisco!B149</f>
        <v>7</v>
      </c>
      <c r="C149">
        <f>+Francisco!C149</f>
        <v>5</v>
      </c>
      <c r="D149" t="str">
        <f>+Francisco!D149</f>
        <v>Chay</v>
      </c>
      <c r="E149" t="str">
        <f>+Francisco!E149</f>
        <v>Quercus sp.</v>
      </c>
      <c r="F149">
        <f>+Francisco!F149</f>
        <v>11.1</v>
      </c>
      <c r="G149">
        <f>+Francisco!G149</f>
        <v>5</v>
      </c>
      <c r="H149" t="str">
        <f>+Francisco!H149</f>
        <v>10 - 19.99</v>
      </c>
      <c r="I149">
        <f>+Francisco!I149</f>
        <v>9.6769134000000007E-3</v>
      </c>
      <c r="J149">
        <f>+Francisco!J149</f>
        <v>2.4192283500000002E-2</v>
      </c>
      <c r="K149">
        <f>+Francisco!K149</f>
        <v>1</v>
      </c>
      <c r="L149">
        <f>+Francisco!L149</f>
        <v>9.6769134000000007E-3</v>
      </c>
      <c r="M149">
        <f>+Francisco!M149</f>
        <v>2.4192283500000002E-2</v>
      </c>
    </row>
    <row r="150" spans="1:13" x14ac:dyDescent="0.25">
      <c r="A150" t="str">
        <f>+Francisco!A150</f>
        <v>Francisco Gálvez</v>
      </c>
      <c r="B150">
        <f>+Francisco!B150</f>
        <v>7</v>
      </c>
      <c r="C150">
        <f>+Francisco!C150</f>
        <v>6</v>
      </c>
      <c r="D150" t="str">
        <f>+Francisco!D150</f>
        <v>Pino ocarpa</v>
      </c>
      <c r="E150" t="str">
        <f>+Francisco!E150</f>
        <v>Pinus sp.</v>
      </c>
      <c r="F150">
        <f>+Francisco!F150</f>
        <v>10.5</v>
      </c>
      <c r="G150">
        <f>+Francisco!G150</f>
        <v>15</v>
      </c>
      <c r="H150" t="str">
        <f>+Francisco!H150</f>
        <v>10 - 19.99</v>
      </c>
      <c r="I150">
        <f>+Francisco!I150</f>
        <v>8.659034999999999E-3</v>
      </c>
      <c r="J150">
        <f>+Francisco!J150</f>
        <v>7.7931314999999987E-2</v>
      </c>
      <c r="K150">
        <f>+Francisco!K150</f>
        <v>1</v>
      </c>
      <c r="L150">
        <f>+Francisco!L150</f>
        <v>8.659034999999999E-3</v>
      </c>
      <c r="M150">
        <f>+Francisco!M150</f>
        <v>7.7931314999999987E-2</v>
      </c>
    </row>
    <row r="151" spans="1:13" x14ac:dyDescent="0.25">
      <c r="A151" t="str">
        <f>+Francisco!A151</f>
        <v>Francisco Gálvez</v>
      </c>
      <c r="B151">
        <f>+Francisco!B151</f>
        <v>7</v>
      </c>
      <c r="C151">
        <f>+Francisco!C151</f>
        <v>7</v>
      </c>
      <c r="D151" t="str">
        <f>+Francisco!D151</f>
        <v>Chay</v>
      </c>
      <c r="E151" t="str">
        <f>+Francisco!E151</f>
        <v>Quercus sp.</v>
      </c>
      <c r="F151">
        <f>+Francisco!F151</f>
        <v>16.399999999999999</v>
      </c>
      <c r="G151">
        <f>+Francisco!G151</f>
        <v>4</v>
      </c>
      <c r="H151" t="str">
        <f>+Francisco!H151</f>
        <v>10 - 19.99</v>
      </c>
      <c r="I151">
        <f>+Francisco!I151</f>
        <v>2.1124118399999996E-2</v>
      </c>
      <c r="J151">
        <f>+Francisco!J151</f>
        <v>4.2248236799999991E-2</v>
      </c>
      <c r="K151">
        <f>+Francisco!K151</f>
        <v>1</v>
      </c>
      <c r="L151">
        <f>+Francisco!L151</f>
        <v>2.1124118399999996E-2</v>
      </c>
      <c r="M151">
        <f>+Francisco!M151</f>
        <v>4.2248236799999991E-2</v>
      </c>
    </row>
    <row r="152" spans="1:13" x14ac:dyDescent="0.25">
      <c r="A152" t="str">
        <f>+Francisco!A152</f>
        <v>Francisco Gálvez</v>
      </c>
      <c r="B152">
        <f>+Francisco!B152</f>
        <v>7</v>
      </c>
      <c r="C152">
        <f>+Francisco!C152</f>
        <v>8</v>
      </c>
      <c r="D152" t="str">
        <f>+Francisco!D152</f>
        <v>Pino ocarpa</v>
      </c>
      <c r="E152" t="str">
        <f>+Francisco!E152</f>
        <v>Pinus sp.</v>
      </c>
      <c r="F152">
        <f>+Francisco!F152</f>
        <v>35.6</v>
      </c>
      <c r="G152">
        <f>+Francisco!G152</f>
        <v>12</v>
      </c>
      <c r="H152" t="str">
        <f>+Francisco!H152</f>
        <v>30 - 39.99</v>
      </c>
      <c r="I152">
        <f>+Francisco!I152</f>
        <v>9.9538454400000004E-2</v>
      </c>
      <c r="J152">
        <f>+Francisco!J152</f>
        <v>0.71667687168000005</v>
      </c>
      <c r="K152">
        <f>+Francisco!K152</f>
        <v>1</v>
      </c>
      <c r="L152">
        <f>+Francisco!L152</f>
        <v>9.9538454400000004E-2</v>
      </c>
      <c r="M152">
        <f>+Francisco!M152</f>
        <v>0.71667687168000005</v>
      </c>
    </row>
    <row r="153" spans="1:13" x14ac:dyDescent="0.25">
      <c r="A153" t="str">
        <f>+Francisco!A153</f>
        <v>Francisco Gálvez</v>
      </c>
      <c r="B153">
        <f>+Francisco!B153</f>
        <v>7</v>
      </c>
      <c r="C153">
        <f>+Francisco!C153</f>
        <v>9</v>
      </c>
      <c r="D153" t="str">
        <f>+Francisco!D153</f>
        <v>Chay</v>
      </c>
      <c r="E153" t="str">
        <f>+Francisco!E153</f>
        <v>Quercus sp.</v>
      </c>
      <c r="F153">
        <f>+Francisco!F153</f>
        <v>41.5</v>
      </c>
      <c r="G153">
        <f>+Francisco!G153</f>
        <v>9</v>
      </c>
      <c r="H153" t="str">
        <f>+Francisco!H153</f>
        <v>40 - 49.99</v>
      </c>
      <c r="I153">
        <f>+Francisco!I153</f>
        <v>0.135265515</v>
      </c>
      <c r="J153">
        <f>+Francisco!J153</f>
        <v>0.60869481749999998</v>
      </c>
      <c r="K153">
        <f>+Francisco!K153</f>
        <v>1</v>
      </c>
      <c r="L153">
        <f>+Francisco!L153</f>
        <v>0.135265515</v>
      </c>
      <c r="M153">
        <f>+Francisco!M153</f>
        <v>0.60869481749999998</v>
      </c>
    </row>
    <row r="154" spans="1:13" x14ac:dyDescent="0.25">
      <c r="A154" t="str">
        <f>+Francisco!A154</f>
        <v>Francisco Gálvez</v>
      </c>
      <c r="B154">
        <f>+Francisco!B154</f>
        <v>7</v>
      </c>
      <c r="C154">
        <f>+Francisco!C154</f>
        <v>10</v>
      </c>
      <c r="D154" t="str">
        <f>+Francisco!D154</f>
        <v>Chay</v>
      </c>
      <c r="E154" t="str">
        <f>+Francisco!E154</f>
        <v>Quercus sp.</v>
      </c>
      <c r="F154">
        <f>+Francisco!F154</f>
        <v>38.5</v>
      </c>
      <c r="G154">
        <f>+Francisco!G154</f>
        <v>7</v>
      </c>
      <c r="H154" t="str">
        <f>+Francisco!H154</f>
        <v>30 - 39.99</v>
      </c>
      <c r="I154">
        <f>+Francisco!I154</f>
        <v>0.11641591499999999</v>
      </c>
      <c r="J154">
        <f>+Francisco!J154</f>
        <v>0.40745570249999996</v>
      </c>
      <c r="K154">
        <f>+Francisco!K154</f>
        <v>1</v>
      </c>
      <c r="L154">
        <f>+Francisco!L154</f>
        <v>0.11641591499999999</v>
      </c>
      <c r="M154">
        <f>+Francisco!M154</f>
        <v>0.40745570249999996</v>
      </c>
    </row>
    <row r="155" spans="1:13" x14ac:dyDescent="0.25">
      <c r="A155" t="str">
        <f>+Francisco!A155</f>
        <v>Francisco Gálvez</v>
      </c>
      <c r="B155">
        <f>+Francisco!B155</f>
        <v>7</v>
      </c>
      <c r="C155">
        <f>+Francisco!C155</f>
        <v>11</v>
      </c>
      <c r="D155" t="str">
        <f>+Francisco!D155</f>
        <v>Pino ocarpa</v>
      </c>
      <c r="E155" t="str">
        <f>+Francisco!E155</f>
        <v>Pinus sp.</v>
      </c>
      <c r="F155">
        <f>+Francisco!F155</f>
        <v>41.8</v>
      </c>
      <c r="G155">
        <f>+Francisco!G155</f>
        <v>20</v>
      </c>
      <c r="H155" t="str">
        <f>+Francisco!H155</f>
        <v>40 - 49.99</v>
      </c>
      <c r="I155">
        <f>+Francisco!I155</f>
        <v>0.1372282296</v>
      </c>
      <c r="J155">
        <f>+Francisco!J155</f>
        <v>1.6467387552000001</v>
      </c>
      <c r="K155">
        <f>+Francisco!K155</f>
        <v>1</v>
      </c>
      <c r="L155">
        <f>+Francisco!L155</f>
        <v>0.1372282296</v>
      </c>
      <c r="M155">
        <f>+Francisco!M155</f>
        <v>1.6467387551999999</v>
      </c>
    </row>
    <row r="156" spans="1:13" x14ac:dyDescent="0.25">
      <c r="A156" t="str">
        <f>+Francisco!A156</f>
        <v>Francisco Gálvez</v>
      </c>
      <c r="B156">
        <f>+Francisco!B156</f>
        <v>7</v>
      </c>
      <c r="C156">
        <f>+Francisco!C156</f>
        <v>12</v>
      </c>
      <c r="D156" t="str">
        <f>+Francisco!D156</f>
        <v>Chay</v>
      </c>
      <c r="E156" t="str">
        <f>+Francisco!E156</f>
        <v>Quercus sp.</v>
      </c>
      <c r="F156">
        <f>+Francisco!F156</f>
        <v>26</v>
      </c>
      <c r="G156">
        <f>+Francisco!G156</f>
        <v>3</v>
      </c>
      <c r="H156" t="str">
        <f>+Francisco!H156</f>
        <v>20 - 29.99</v>
      </c>
      <c r="I156">
        <f>+Francisco!I156</f>
        <v>5.3093040000000008E-2</v>
      </c>
      <c r="J156">
        <f>+Francisco!J156</f>
        <v>7.9639560000000012E-2</v>
      </c>
      <c r="K156">
        <f>+Francisco!K156</f>
        <v>1</v>
      </c>
      <c r="L156">
        <f>+Francisco!L156</f>
        <v>5.3093040000000008E-2</v>
      </c>
      <c r="M156">
        <f>+Francisco!M156</f>
        <v>7.9639560000000012E-2</v>
      </c>
    </row>
    <row r="157" spans="1:13" x14ac:dyDescent="0.25">
      <c r="A157" t="str">
        <f>+Francisco!A157</f>
        <v>Francisco Gálvez</v>
      </c>
      <c r="B157">
        <f>+Francisco!B157</f>
        <v>7</v>
      </c>
      <c r="C157">
        <f>+Francisco!C157</f>
        <v>13</v>
      </c>
      <c r="D157" t="str">
        <f>+Francisco!D157</f>
        <v>Pino ocarpa</v>
      </c>
      <c r="E157" t="str">
        <f>+Francisco!E157</f>
        <v>Pinus sp.</v>
      </c>
      <c r="F157">
        <f>+Francisco!F157</f>
        <v>24.9</v>
      </c>
      <c r="G157">
        <f>+Francisco!G157</f>
        <v>17</v>
      </c>
      <c r="H157" t="str">
        <f>+Francisco!H157</f>
        <v>20 - 29.99</v>
      </c>
      <c r="I157">
        <f>+Francisco!I157</f>
        <v>4.8695585399999998E-2</v>
      </c>
      <c r="J157">
        <f>+Francisco!J157</f>
        <v>0.49669497107999994</v>
      </c>
      <c r="K157">
        <f>+Francisco!K157</f>
        <v>1</v>
      </c>
      <c r="L157">
        <f>+Francisco!L157</f>
        <v>4.8695585399999998E-2</v>
      </c>
      <c r="M157">
        <f>+Francisco!M157</f>
        <v>0.49669497107999994</v>
      </c>
    </row>
    <row r="158" spans="1:13" x14ac:dyDescent="0.25">
      <c r="A158" t="str">
        <f>+Francisco!A158</f>
        <v>Francisco Gálvez</v>
      </c>
      <c r="B158">
        <f>+Francisco!B158</f>
        <v>7</v>
      </c>
      <c r="C158">
        <f>+Francisco!C158</f>
        <v>14</v>
      </c>
      <c r="D158" t="str">
        <f>+Francisco!D158</f>
        <v>Chay</v>
      </c>
      <c r="E158" t="str">
        <f>+Francisco!E158</f>
        <v>Quercus sp.</v>
      </c>
      <c r="F158">
        <f>+Francisco!F158</f>
        <v>33.4</v>
      </c>
      <c r="G158">
        <f>+Francisco!G158</f>
        <v>8</v>
      </c>
      <c r="H158" t="str">
        <f>+Francisco!H158</f>
        <v>30 - 39.99</v>
      </c>
      <c r="I158">
        <f>+Francisco!I158</f>
        <v>8.7616082399999975E-2</v>
      </c>
      <c r="J158">
        <f>+Francisco!J158</f>
        <v>0.3504643295999999</v>
      </c>
      <c r="K158">
        <f>+Francisco!K158</f>
        <v>1</v>
      </c>
      <c r="L158">
        <f>+Francisco!L158</f>
        <v>8.7616082399999975E-2</v>
      </c>
      <c r="M158">
        <f>+Francisco!M158</f>
        <v>0.3504643295999999</v>
      </c>
    </row>
    <row r="159" spans="1:13" x14ac:dyDescent="0.25">
      <c r="A159" t="str">
        <f>+Francisco!A159</f>
        <v>Francisco Gálvez</v>
      </c>
      <c r="B159">
        <f>+Francisco!B159</f>
        <v>7</v>
      </c>
      <c r="C159">
        <f>+Francisco!C159</f>
        <v>15</v>
      </c>
      <c r="D159" t="str">
        <f>+Francisco!D159</f>
        <v>Pino ocarpa</v>
      </c>
      <c r="E159" t="str">
        <f>+Francisco!E159</f>
        <v>Pinus sp.</v>
      </c>
      <c r="F159">
        <f>+Francisco!F159</f>
        <v>45.3</v>
      </c>
      <c r="G159">
        <f>+Francisco!G159</f>
        <v>24</v>
      </c>
      <c r="H159" t="str">
        <f>+Francisco!H159</f>
        <v>40 - 49.99</v>
      </c>
      <c r="I159">
        <f>+Francisco!I159</f>
        <v>0.16117114859999998</v>
      </c>
      <c r="J159">
        <f>+Francisco!J159</f>
        <v>2.3208645398399996</v>
      </c>
      <c r="K159">
        <f>+Francisco!K159</f>
        <v>1</v>
      </c>
      <c r="L159">
        <f>+Francisco!L159</f>
        <v>0.16117114859999998</v>
      </c>
      <c r="M159">
        <f>+Francisco!M159</f>
        <v>2.3208645398399996</v>
      </c>
    </row>
    <row r="160" spans="1:13" x14ac:dyDescent="0.25">
      <c r="A160" t="str">
        <f>+Francisco!A160</f>
        <v>Francisco Gálvez</v>
      </c>
      <c r="B160">
        <f>+Francisco!B160</f>
        <v>7</v>
      </c>
      <c r="C160">
        <f>+Francisco!C160</f>
        <v>16</v>
      </c>
      <c r="D160" t="str">
        <f>+Francisco!D160</f>
        <v>Pino ocarpa</v>
      </c>
      <c r="E160" t="str">
        <f>+Francisco!E160</f>
        <v>Pinus sp.</v>
      </c>
      <c r="F160">
        <f>+Francisco!F160</f>
        <v>41</v>
      </c>
      <c r="G160">
        <f>+Francisco!G160</f>
        <v>24</v>
      </c>
      <c r="H160" t="str">
        <f>+Francisco!H160</f>
        <v>40 - 49.99</v>
      </c>
      <c r="I160">
        <f>+Francisco!I160</f>
        <v>0.13202573999999997</v>
      </c>
      <c r="J160">
        <f>+Francisco!J160</f>
        <v>1.9011706559999995</v>
      </c>
      <c r="K160">
        <f>+Francisco!K160</f>
        <v>1</v>
      </c>
      <c r="L160">
        <f>+Francisco!L160</f>
        <v>0.13202573999999997</v>
      </c>
      <c r="M160">
        <f>+Francisco!M160</f>
        <v>1.9011706559999995</v>
      </c>
    </row>
    <row r="161" spans="1:13" x14ac:dyDescent="0.25">
      <c r="A161" t="str">
        <f>+Francisco!A161</f>
        <v>Francisco Gálvez</v>
      </c>
      <c r="B161">
        <f>+Francisco!B161</f>
        <v>7</v>
      </c>
      <c r="C161">
        <f>+Francisco!C161</f>
        <v>17</v>
      </c>
      <c r="D161" t="str">
        <f>+Francisco!D161</f>
        <v>Chay</v>
      </c>
      <c r="E161" t="str">
        <f>+Francisco!E161</f>
        <v>Quercus sp.</v>
      </c>
      <c r="F161">
        <f>+Francisco!F161</f>
        <v>13.7</v>
      </c>
      <c r="G161">
        <f>+Francisco!G161</f>
        <v>4</v>
      </c>
      <c r="H161" t="str">
        <f>+Francisco!H161</f>
        <v>10 - 19.99</v>
      </c>
      <c r="I161">
        <f>+Francisco!I161</f>
        <v>1.4741172599999994E-2</v>
      </c>
      <c r="J161">
        <f>+Francisco!J161</f>
        <v>2.9482345199999989E-2</v>
      </c>
      <c r="K161">
        <f>+Francisco!K161</f>
        <v>1</v>
      </c>
      <c r="L161">
        <f>+Francisco!L161</f>
        <v>1.4741172599999993E-2</v>
      </c>
      <c r="M161">
        <f>+Francisco!M161</f>
        <v>2.9482345199999985E-2</v>
      </c>
    </row>
    <row r="162" spans="1:13" x14ac:dyDescent="0.25">
      <c r="A162" t="str">
        <f>+Francisco!A162</f>
        <v>Francisco Gálvez</v>
      </c>
      <c r="B162">
        <f>+Francisco!B162</f>
        <v>7</v>
      </c>
      <c r="C162">
        <f>+Francisco!C162</f>
        <v>18</v>
      </c>
      <c r="D162" t="str">
        <f>+Francisco!D162</f>
        <v>Chay</v>
      </c>
      <c r="E162" t="str">
        <f>+Francisco!E162</f>
        <v>Quercus sp.</v>
      </c>
      <c r="F162">
        <f>+Francisco!F162</f>
        <v>26.5</v>
      </c>
      <c r="G162">
        <f>+Francisco!G162</f>
        <v>7</v>
      </c>
      <c r="H162" t="str">
        <f>+Francisco!H162</f>
        <v>20 - 29.99</v>
      </c>
      <c r="I162">
        <f>+Francisco!I162</f>
        <v>5.5154715000000007E-2</v>
      </c>
      <c r="J162">
        <f>+Francisco!J162</f>
        <v>0.19304150250000002</v>
      </c>
      <c r="K162">
        <f>+Francisco!K162</f>
        <v>1</v>
      </c>
      <c r="L162">
        <f>+Francisco!L162</f>
        <v>5.5154715000000007E-2</v>
      </c>
      <c r="M162">
        <f>+Francisco!M162</f>
        <v>0.19304150250000002</v>
      </c>
    </row>
    <row r="163" spans="1:13" x14ac:dyDescent="0.25">
      <c r="A163" t="str">
        <f>+Francisco!A163</f>
        <v>Francisco Gálvez</v>
      </c>
      <c r="B163">
        <f>+Francisco!B163</f>
        <v>7</v>
      </c>
      <c r="C163">
        <f>+Francisco!C163</f>
        <v>19</v>
      </c>
      <c r="D163" t="str">
        <f>+Francisco!D163</f>
        <v>Pino ocarpa</v>
      </c>
      <c r="E163" t="str">
        <f>+Francisco!E163</f>
        <v>Pinus sp.</v>
      </c>
      <c r="F163">
        <f>+Francisco!F163</f>
        <v>19.5</v>
      </c>
      <c r="G163">
        <f>+Francisco!G163</f>
        <v>10</v>
      </c>
      <c r="H163" t="str">
        <f>+Francisco!H163</f>
        <v>10 - 19.99</v>
      </c>
      <c r="I163">
        <f>+Francisco!I163</f>
        <v>2.9864835000000003E-2</v>
      </c>
      <c r="J163">
        <f>+Francisco!J163</f>
        <v>0.17918901000000001</v>
      </c>
      <c r="K163">
        <f>+Francisco!K163</f>
        <v>1</v>
      </c>
      <c r="L163">
        <f>+Francisco!L163</f>
        <v>2.9864835000000006E-2</v>
      </c>
      <c r="M163">
        <f>+Francisco!M163</f>
        <v>0.17918901000000001</v>
      </c>
    </row>
    <row r="164" spans="1:13" x14ac:dyDescent="0.25">
      <c r="A164" t="str">
        <f>+Francisco!A164</f>
        <v>Francisco Gálvez</v>
      </c>
      <c r="B164">
        <f>+Francisco!B164</f>
        <v>7</v>
      </c>
      <c r="C164">
        <f>+Francisco!C164</f>
        <v>20</v>
      </c>
      <c r="D164" t="str">
        <f>+Francisco!D164</f>
        <v>Madron</v>
      </c>
      <c r="E164" t="str">
        <f>+Francisco!E164</f>
        <v>Arbustus xalapensis</v>
      </c>
      <c r="F164">
        <f>+Francisco!F164</f>
        <v>31.9</v>
      </c>
      <c r="G164">
        <f>+Francisco!G164</f>
        <v>4</v>
      </c>
      <c r="H164" t="str">
        <f>+Francisco!H164</f>
        <v>30 - 39.99</v>
      </c>
      <c r="I164">
        <f>+Francisco!I164</f>
        <v>7.9923089400000008E-2</v>
      </c>
      <c r="J164">
        <f>+Francisco!J164</f>
        <v>0.15984617880000002</v>
      </c>
      <c r="K164">
        <f>+Francisco!K164</f>
        <v>1</v>
      </c>
      <c r="L164">
        <f>+Francisco!L164</f>
        <v>7.9923089400000008E-2</v>
      </c>
      <c r="M164">
        <f>+Francisco!M164</f>
        <v>0.15984617880000002</v>
      </c>
    </row>
    <row r="165" spans="1:13" x14ac:dyDescent="0.25">
      <c r="A165" t="str">
        <f>+Francisco!A165</f>
        <v>Francisco Gálvez</v>
      </c>
      <c r="B165">
        <f>+Francisco!B165</f>
        <v>7</v>
      </c>
      <c r="C165">
        <f>+Francisco!C165</f>
        <v>21</v>
      </c>
      <c r="D165" t="str">
        <f>+Francisco!D165</f>
        <v>Pino ocarpa</v>
      </c>
      <c r="E165" t="str">
        <f>+Francisco!E165</f>
        <v>Pinus sp.</v>
      </c>
      <c r="F165">
        <f>+Francisco!F165</f>
        <v>30</v>
      </c>
      <c r="G165">
        <f>+Francisco!G165</f>
        <v>17</v>
      </c>
      <c r="H165" t="str">
        <f>+Francisco!H165</f>
        <v>30 - 39.99</v>
      </c>
      <c r="I165">
        <f>+Francisco!I165</f>
        <v>7.0685999999999999E-2</v>
      </c>
      <c r="J165">
        <f>+Francisco!J165</f>
        <v>0.7209972</v>
      </c>
      <c r="K165">
        <f>+Francisco!K165</f>
        <v>1</v>
      </c>
      <c r="L165">
        <f>+Francisco!L165</f>
        <v>7.0685999999999999E-2</v>
      </c>
      <c r="M165">
        <f>+Francisco!M165</f>
        <v>0.7209972</v>
      </c>
    </row>
    <row r="166" spans="1:13" x14ac:dyDescent="0.25">
      <c r="A166" t="str">
        <f>+Francisco!A166</f>
        <v>Francisco Gálvez</v>
      </c>
      <c r="B166">
        <f>+Francisco!B166</f>
        <v>7</v>
      </c>
      <c r="C166">
        <f>+Francisco!C166</f>
        <v>22</v>
      </c>
      <c r="D166" t="str">
        <f>+Francisco!D166</f>
        <v>Pino ocarpa</v>
      </c>
      <c r="E166" t="str">
        <f>+Francisco!E166</f>
        <v>Pinus sp.</v>
      </c>
      <c r="F166">
        <f>+Francisco!F166</f>
        <v>22.4</v>
      </c>
      <c r="G166">
        <f>+Francisco!G166</f>
        <v>14</v>
      </c>
      <c r="H166" t="str">
        <f>+Francisco!H166</f>
        <v>20 - 29.99</v>
      </c>
      <c r="I166">
        <f>+Francisco!I166</f>
        <v>3.9408230399999994E-2</v>
      </c>
      <c r="J166">
        <f>+Francisco!J166</f>
        <v>0.33102913535999995</v>
      </c>
      <c r="K166">
        <f>+Francisco!K166</f>
        <v>1</v>
      </c>
      <c r="L166">
        <f>+Francisco!L166</f>
        <v>3.9408230399999994E-2</v>
      </c>
      <c r="M166">
        <f>+Francisco!M166</f>
        <v>0.33102913535999995</v>
      </c>
    </row>
    <row r="167" spans="1:13" x14ac:dyDescent="0.25">
      <c r="A167" t="str">
        <f>+Francisco!A167</f>
        <v>Francisco Gálvez</v>
      </c>
      <c r="B167">
        <f>+Francisco!B167</f>
        <v>7</v>
      </c>
      <c r="C167">
        <f>+Francisco!C167</f>
        <v>23</v>
      </c>
      <c r="D167" t="str">
        <f>+Francisco!D167</f>
        <v>Chay</v>
      </c>
      <c r="E167" t="str">
        <f>+Francisco!E167</f>
        <v>Quercus sp.</v>
      </c>
      <c r="F167">
        <f>+Francisco!F167</f>
        <v>30.7</v>
      </c>
      <c r="G167">
        <f>+Francisco!G167</f>
        <v>8</v>
      </c>
      <c r="H167" t="str">
        <f>+Francisco!H167</f>
        <v>30 - 39.99</v>
      </c>
      <c r="I167">
        <f>+Francisco!I167</f>
        <v>7.4023164599999997E-2</v>
      </c>
      <c r="J167">
        <f>+Francisco!J167</f>
        <v>0.29609265839999999</v>
      </c>
      <c r="K167">
        <f>+Francisco!K167</f>
        <v>1</v>
      </c>
      <c r="L167">
        <f>+Francisco!L167</f>
        <v>7.4023164599999997E-2</v>
      </c>
      <c r="M167">
        <f>+Francisco!M167</f>
        <v>0.29609265839999999</v>
      </c>
    </row>
    <row r="168" spans="1:13" x14ac:dyDescent="0.25">
      <c r="A168" t="str">
        <f>+Francisco!A168</f>
        <v>Francisco Gálvez</v>
      </c>
      <c r="B168">
        <f>+Francisco!B168</f>
        <v>7</v>
      </c>
      <c r="C168">
        <f>+Francisco!C168</f>
        <v>24</v>
      </c>
      <c r="D168" t="str">
        <f>+Francisco!D168</f>
        <v>Chay</v>
      </c>
      <c r="E168" t="str">
        <f>+Francisco!E168</f>
        <v>Quercus sp.</v>
      </c>
      <c r="F168">
        <f>+Francisco!F168</f>
        <v>17.5</v>
      </c>
      <c r="G168">
        <f>+Francisco!G168</f>
        <v>6</v>
      </c>
      <c r="H168" t="str">
        <f>+Francisco!H168</f>
        <v>10 - 19.99</v>
      </c>
      <c r="I168">
        <f>+Francisco!I168</f>
        <v>2.4052874999999998E-2</v>
      </c>
      <c r="J168">
        <f>+Francisco!J168</f>
        <v>7.215862499999999E-2</v>
      </c>
      <c r="K168">
        <f>+Francisco!K168</f>
        <v>1</v>
      </c>
      <c r="L168">
        <f>+Francisco!L168</f>
        <v>2.4052874999999998E-2</v>
      </c>
      <c r="M168">
        <f>+Francisco!M168</f>
        <v>7.215862499999999E-2</v>
      </c>
    </row>
    <row r="169" spans="1:13" x14ac:dyDescent="0.25">
      <c r="A169" t="str">
        <f>+Francisco!A169</f>
        <v>Francisco Gálvez</v>
      </c>
      <c r="B169">
        <f>+Francisco!B169</f>
        <v>8</v>
      </c>
      <c r="C169">
        <f>+Francisco!C169</f>
        <v>1</v>
      </c>
      <c r="D169" t="str">
        <f>+Francisco!D169</f>
        <v>Pino ocarpa</v>
      </c>
      <c r="E169" t="str">
        <f>+Francisco!E169</f>
        <v>Pinus sp.</v>
      </c>
      <c r="F169">
        <f>+Francisco!F169</f>
        <v>53.5</v>
      </c>
      <c r="G169">
        <f>+Francisco!G169</f>
        <v>24</v>
      </c>
      <c r="H169" t="str">
        <f>+Francisco!H169</f>
        <v>50 - 59.99</v>
      </c>
      <c r="I169">
        <f>+Francisco!I169</f>
        <v>0.224801115</v>
      </c>
      <c r="J169">
        <f>+Francisco!J169</f>
        <v>3.2371360559999998</v>
      </c>
      <c r="K169">
        <f>+Francisco!K169</f>
        <v>1</v>
      </c>
      <c r="L169">
        <f>+Francisco!L169</f>
        <v>0.22480111499999997</v>
      </c>
      <c r="M169">
        <f>+Francisco!M169</f>
        <v>3.2371360559999998</v>
      </c>
    </row>
    <row r="170" spans="1:13" x14ac:dyDescent="0.25">
      <c r="A170" t="str">
        <f>+Francisco!A170</f>
        <v>Francisco Gálvez</v>
      </c>
      <c r="B170">
        <f>+Francisco!B170</f>
        <v>8</v>
      </c>
      <c r="C170">
        <f>+Francisco!C170</f>
        <v>2</v>
      </c>
      <c r="D170" t="str">
        <f>+Francisco!D170</f>
        <v>Pino ocarpa</v>
      </c>
      <c r="E170" t="str">
        <f>+Francisco!E170</f>
        <v>Pinus sp.</v>
      </c>
      <c r="F170">
        <f>+Francisco!F170</f>
        <v>58.6</v>
      </c>
      <c r="G170">
        <f>+Francisco!G170</f>
        <v>22</v>
      </c>
      <c r="H170" t="str">
        <f>+Francisco!H170</f>
        <v>50 - 59.99</v>
      </c>
      <c r="I170">
        <f>+Francisco!I170</f>
        <v>0.2697032184</v>
      </c>
      <c r="J170">
        <f>+Francisco!J170</f>
        <v>3.56008248288</v>
      </c>
      <c r="K170">
        <f>+Francisco!K170</f>
        <v>1</v>
      </c>
      <c r="L170">
        <f>+Francisco!L170</f>
        <v>0.2697032184</v>
      </c>
      <c r="M170">
        <f>+Francisco!M170</f>
        <v>3.5600824828800004</v>
      </c>
    </row>
    <row r="171" spans="1:13" x14ac:dyDescent="0.25">
      <c r="A171" t="str">
        <f>+Francisco!A171</f>
        <v>Francisco Gálvez</v>
      </c>
      <c r="B171">
        <f>+Francisco!B171</f>
        <v>8</v>
      </c>
      <c r="C171">
        <f>+Francisco!C171</f>
        <v>3</v>
      </c>
      <c r="D171" t="str">
        <f>+Francisco!D171</f>
        <v>Pino ocarpa</v>
      </c>
      <c r="E171" t="str">
        <f>+Francisco!E171</f>
        <v>Pinus sp.</v>
      </c>
      <c r="F171">
        <f>+Francisco!F171</f>
        <v>66.3</v>
      </c>
      <c r="G171">
        <f>+Francisco!G171</f>
        <v>23</v>
      </c>
      <c r="H171" t="str">
        <f>+Francisco!H171</f>
        <v>60 - 69.99</v>
      </c>
      <c r="I171">
        <f>+Francisco!I171</f>
        <v>0.34523749259999992</v>
      </c>
      <c r="J171">
        <f>+Francisco!J171</f>
        <v>4.764277397879999</v>
      </c>
      <c r="K171">
        <f>+Francisco!K171</f>
        <v>1</v>
      </c>
      <c r="L171">
        <f>+Francisco!L171</f>
        <v>0.34523749259999992</v>
      </c>
      <c r="M171">
        <f>+Francisco!M171</f>
        <v>4.764277397879999</v>
      </c>
    </row>
    <row r="172" spans="1:13" x14ac:dyDescent="0.25">
      <c r="A172" t="str">
        <f>+Francisco!A172</f>
        <v>Francisco Gálvez</v>
      </c>
      <c r="B172">
        <f>+Francisco!B172</f>
        <v>8</v>
      </c>
      <c r="C172">
        <f>+Francisco!C172</f>
        <v>4</v>
      </c>
      <c r="D172" t="str">
        <f>+Francisco!D172</f>
        <v>Chay</v>
      </c>
      <c r="E172" t="str">
        <f>+Francisco!E172</f>
        <v>Quercus sp.</v>
      </c>
      <c r="F172">
        <f>+Francisco!F172</f>
        <v>18</v>
      </c>
      <c r="G172">
        <f>+Francisco!G172</f>
        <v>6</v>
      </c>
      <c r="H172" t="str">
        <f>+Francisco!H172</f>
        <v>10 - 19.99</v>
      </c>
      <c r="I172">
        <f>+Francisco!I172</f>
        <v>2.5446959999999998E-2</v>
      </c>
      <c r="J172">
        <f>+Francisco!J172</f>
        <v>7.634088E-2</v>
      </c>
      <c r="K172">
        <f>+Francisco!K172</f>
        <v>1</v>
      </c>
      <c r="L172">
        <f>+Francisco!L172</f>
        <v>2.5446959999999998E-2</v>
      </c>
      <c r="M172">
        <f>+Francisco!M172</f>
        <v>7.634088E-2</v>
      </c>
    </row>
    <row r="173" spans="1:13" x14ac:dyDescent="0.25">
      <c r="A173" t="str">
        <f>+Francisco!A173</f>
        <v>Francisco Gálvez</v>
      </c>
      <c r="B173">
        <f>+Francisco!B173</f>
        <v>8</v>
      </c>
      <c r="C173">
        <f>+Francisco!C173</f>
        <v>5</v>
      </c>
      <c r="D173" t="str">
        <f>+Francisco!D173</f>
        <v>Chay</v>
      </c>
      <c r="E173" t="str">
        <f>+Francisco!E173</f>
        <v>Quercus sp.</v>
      </c>
      <c r="F173">
        <f>+Francisco!F173</f>
        <v>25.7</v>
      </c>
      <c r="G173">
        <f>+Francisco!G173</f>
        <v>8</v>
      </c>
      <c r="H173" t="str">
        <f>+Francisco!H173</f>
        <v>20 - 29.99</v>
      </c>
      <c r="I173">
        <f>+Francisco!I173</f>
        <v>5.1874884599999997E-2</v>
      </c>
      <c r="J173">
        <f>+Francisco!J173</f>
        <v>0.20749953839999999</v>
      </c>
      <c r="K173">
        <f>+Francisco!K173</f>
        <v>1</v>
      </c>
      <c r="L173">
        <f>+Francisco!L173</f>
        <v>5.1874884599999997E-2</v>
      </c>
      <c r="M173">
        <f>+Francisco!M173</f>
        <v>0.20749953839999999</v>
      </c>
    </row>
    <row r="174" spans="1:13" x14ac:dyDescent="0.25">
      <c r="A174" t="str">
        <f>+Francisco!A174</f>
        <v>Francisco Gálvez</v>
      </c>
      <c r="B174">
        <f>+Francisco!B174</f>
        <v>8</v>
      </c>
      <c r="C174">
        <f>+Francisco!C174</f>
        <v>6</v>
      </c>
      <c r="D174" t="str">
        <f>+Francisco!D174</f>
        <v>Encino</v>
      </c>
      <c r="E174" t="str">
        <f>+Francisco!E174</f>
        <v>Quercus sp.</v>
      </c>
      <c r="F174">
        <f>+Francisco!F174</f>
        <v>12.2</v>
      </c>
      <c r="G174">
        <f>+Francisco!G174</f>
        <v>5</v>
      </c>
      <c r="H174" t="str">
        <f>+Francisco!H174</f>
        <v>10 - 19.99</v>
      </c>
      <c r="I174">
        <f>+Francisco!I174</f>
        <v>1.1689893599999999E-2</v>
      </c>
      <c r="J174">
        <f>+Francisco!J174</f>
        <v>2.9224733999999999E-2</v>
      </c>
      <c r="K174">
        <f>+Francisco!K174</f>
        <v>1</v>
      </c>
      <c r="L174">
        <f>+Francisco!L174</f>
        <v>1.1689893599999999E-2</v>
      </c>
      <c r="M174">
        <f>+Francisco!M174</f>
        <v>2.9224734000000002E-2</v>
      </c>
    </row>
    <row r="175" spans="1:13" x14ac:dyDescent="0.25">
      <c r="A175" t="str">
        <f>+Francisco!A175</f>
        <v>Francisco Gálvez</v>
      </c>
      <c r="B175">
        <f>+Francisco!B175</f>
        <v>8</v>
      </c>
      <c r="C175">
        <f>+Francisco!C175</f>
        <v>7</v>
      </c>
      <c r="D175" t="str">
        <f>+Francisco!D175</f>
        <v xml:space="preserve">Pachan </v>
      </c>
      <c r="E175" t="str">
        <f>+Francisco!E175</f>
        <v>Quercus sp.</v>
      </c>
      <c r="F175">
        <f>+Francisco!F175</f>
        <v>20</v>
      </c>
      <c r="G175">
        <f>+Francisco!G175</f>
        <v>9</v>
      </c>
      <c r="H175" t="str">
        <f>+Francisco!H175</f>
        <v>20 - 29.99</v>
      </c>
      <c r="I175">
        <f>+Francisco!I175</f>
        <v>3.1416000000000006E-2</v>
      </c>
      <c r="J175">
        <f>+Francisco!J175</f>
        <v>0.14137200000000003</v>
      </c>
      <c r="K175">
        <f>+Francisco!K175</f>
        <v>1</v>
      </c>
      <c r="L175">
        <f>+Francisco!L175</f>
        <v>3.1416000000000006E-2</v>
      </c>
      <c r="M175">
        <f>+Francisco!M175</f>
        <v>0.14137200000000003</v>
      </c>
    </row>
    <row r="176" spans="1:13" x14ac:dyDescent="0.25">
      <c r="A176" t="str">
        <f>+Francisco!A176</f>
        <v>Francisco Gálvez</v>
      </c>
      <c r="B176">
        <f>+Francisco!B176</f>
        <v>8</v>
      </c>
      <c r="C176">
        <f>+Francisco!C176</f>
        <v>8</v>
      </c>
      <c r="D176" t="str">
        <f>+Francisco!D176</f>
        <v xml:space="preserve">Pachan </v>
      </c>
      <c r="E176" t="str">
        <f>+Francisco!E176</f>
        <v>Quercus sp.</v>
      </c>
      <c r="F176">
        <f>+Francisco!F176</f>
        <v>27</v>
      </c>
      <c r="G176">
        <f>+Francisco!G176</f>
        <v>6</v>
      </c>
      <c r="H176" t="str">
        <f>+Francisco!H176</f>
        <v>20 - 29.99</v>
      </c>
      <c r="I176">
        <f>+Francisco!I176</f>
        <v>5.7255660000000007E-2</v>
      </c>
      <c r="J176">
        <f>+Francisco!J176</f>
        <v>0.17176698000000001</v>
      </c>
      <c r="K176">
        <f>+Francisco!K176</f>
        <v>1</v>
      </c>
      <c r="L176">
        <f>+Francisco!L176</f>
        <v>5.7255660000000014E-2</v>
      </c>
      <c r="M176">
        <f>+Francisco!M176</f>
        <v>0.17176698000000001</v>
      </c>
    </row>
    <row r="177" spans="1:13" x14ac:dyDescent="0.25">
      <c r="A177" t="str">
        <f>+Francisco!A177</f>
        <v>Francisco Gálvez</v>
      </c>
      <c r="B177">
        <f>+Francisco!B177</f>
        <v>8</v>
      </c>
      <c r="C177">
        <f>+Francisco!C177</f>
        <v>9</v>
      </c>
      <c r="D177" t="str">
        <f>+Francisco!D177</f>
        <v>Pino ocarpa</v>
      </c>
      <c r="E177" t="str">
        <f>+Francisco!E177</f>
        <v>Pinus sp.</v>
      </c>
      <c r="F177">
        <f>+Francisco!F177</f>
        <v>29</v>
      </c>
      <c r="G177">
        <f>+Francisco!G177</f>
        <v>17</v>
      </c>
      <c r="H177" t="str">
        <f>+Francisco!H177</f>
        <v>20 - 29.99</v>
      </c>
      <c r="I177">
        <f>+Francisco!I177</f>
        <v>6.6052139999999995E-2</v>
      </c>
      <c r="J177">
        <f>+Francisco!J177</f>
        <v>0.67373182799999998</v>
      </c>
      <c r="K177">
        <f>+Francisco!K177</f>
        <v>1</v>
      </c>
      <c r="L177">
        <f>+Francisco!L177</f>
        <v>6.6052139999999995E-2</v>
      </c>
      <c r="M177">
        <f>+Francisco!M177</f>
        <v>0.67373182799999998</v>
      </c>
    </row>
    <row r="178" spans="1:13" x14ac:dyDescent="0.25">
      <c r="A178" t="str">
        <f>+Francisco!A178</f>
        <v>Francisco Gálvez</v>
      </c>
      <c r="B178">
        <f>+Francisco!B178</f>
        <v>8</v>
      </c>
      <c r="C178">
        <f>+Francisco!C178</f>
        <v>10</v>
      </c>
      <c r="D178" t="str">
        <f>+Francisco!D178</f>
        <v>Pino ocarpa</v>
      </c>
      <c r="E178" t="str">
        <f>+Francisco!E178</f>
        <v>Pinus sp.</v>
      </c>
      <c r="F178">
        <f>+Francisco!F178</f>
        <v>39</v>
      </c>
      <c r="G178">
        <f>+Francisco!G178</f>
        <v>16</v>
      </c>
      <c r="H178" t="str">
        <f>+Francisco!H178</f>
        <v>30 - 39.99</v>
      </c>
      <c r="I178">
        <f>+Francisco!I178</f>
        <v>0.11945934000000001</v>
      </c>
      <c r="J178">
        <f>+Francisco!J178</f>
        <v>1.1468096640000001</v>
      </c>
      <c r="K178">
        <f>+Francisco!K178</f>
        <v>1</v>
      </c>
      <c r="L178">
        <f>+Francisco!L178</f>
        <v>0.11945934000000002</v>
      </c>
      <c r="M178">
        <f>+Francisco!M178</f>
        <v>1.1468096640000001</v>
      </c>
    </row>
    <row r="179" spans="1:13" x14ac:dyDescent="0.25">
      <c r="A179" t="str">
        <f>+Francisco!A179</f>
        <v>Francisco Gálvez</v>
      </c>
      <c r="B179">
        <f>+Francisco!B179</f>
        <v>8</v>
      </c>
      <c r="C179">
        <f>+Francisco!C179</f>
        <v>11</v>
      </c>
      <c r="D179" t="str">
        <f>+Francisco!D179</f>
        <v>Pino ocarpa</v>
      </c>
      <c r="E179" t="str">
        <f>+Francisco!E179</f>
        <v>Pinus sp.</v>
      </c>
      <c r="F179">
        <f>+Francisco!F179</f>
        <v>49.4</v>
      </c>
      <c r="G179">
        <f>+Francisco!G179</f>
        <v>20</v>
      </c>
      <c r="H179" t="str">
        <f>+Francisco!H179</f>
        <v>40 - 49.99</v>
      </c>
      <c r="I179">
        <f>+Francisco!I179</f>
        <v>0.19166587439999999</v>
      </c>
      <c r="J179">
        <f>+Francisco!J179</f>
        <v>2.2999904927999997</v>
      </c>
      <c r="K179">
        <f>+Francisco!K179</f>
        <v>1</v>
      </c>
      <c r="L179">
        <f>+Francisco!L179</f>
        <v>0.19166587439999999</v>
      </c>
      <c r="M179">
        <f>+Francisco!M179</f>
        <v>2.2999904927999997</v>
      </c>
    </row>
    <row r="180" spans="1:13" x14ac:dyDescent="0.25">
      <c r="A180" t="str">
        <f>+Francisco!A180</f>
        <v>Francisco Gálvez</v>
      </c>
      <c r="B180">
        <f>+Francisco!B180</f>
        <v>8</v>
      </c>
      <c r="C180">
        <f>+Francisco!C180</f>
        <v>12</v>
      </c>
      <c r="D180" t="str">
        <f>+Francisco!D180</f>
        <v>Chay</v>
      </c>
      <c r="E180" t="str">
        <f>+Francisco!E180</f>
        <v>Quercus sp.</v>
      </c>
      <c r="F180">
        <f>+Francisco!F180</f>
        <v>12</v>
      </c>
      <c r="G180">
        <f>+Francisco!G180</f>
        <v>6</v>
      </c>
      <c r="H180" t="str">
        <f>+Francisco!H180</f>
        <v>10 - 19.99</v>
      </c>
      <c r="I180">
        <f>+Francisco!I180</f>
        <v>1.130976E-2</v>
      </c>
      <c r="J180">
        <f>+Francisco!J180</f>
        <v>3.3929279999999999E-2</v>
      </c>
      <c r="K180">
        <f>+Francisco!K180</f>
        <v>1</v>
      </c>
      <c r="L180">
        <f>+Francisco!L180</f>
        <v>1.130976E-2</v>
      </c>
      <c r="M180">
        <f>+Francisco!M180</f>
        <v>3.3929279999999999E-2</v>
      </c>
    </row>
    <row r="181" spans="1:13" x14ac:dyDescent="0.25">
      <c r="A181" t="str">
        <f>+Francisco!A181</f>
        <v>Francisco Gálvez</v>
      </c>
      <c r="B181">
        <f>+Francisco!B181</f>
        <v>8</v>
      </c>
      <c r="C181">
        <f>+Francisco!C181</f>
        <v>13</v>
      </c>
      <c r="D181" t="str">
        <f>+Francisco!D181</f>
        <v>Pino ocarpa</v>
      </c>
      <c r="E181" t="str">
        <f>+Francisco!E181</f>
        <v>Pinus sp.</v>
      </c>
      <c r="F181">
        <f>+Francisco!F181</f>
        <v>61.6</v>
      </c>
      <c r="G181">
        <f>+Francisco!G181</f>
        <v>22</v>
      </c>
      <c r="H181" t="str">
        <f>+Francisco!H181</f>
        <v>60 - 69.99</v>
      </c>
      <c r="I181">
        <f>+Francisco!I181</f>
        <v>0.29802474239999999</v>
      </c>
      <c r="J181">
        <f>+Francisco!J181</f>
        <v>3.9339265996799995</v>
      </c>
      <c r="K181">
        <f>+Francisco!K181</f>
        <v>1</v>
      </c>
      <c r="L181">
        <f>+Francisco!L181</f>
        <v>0.29802474239999999</v>
      </c>
      <c r="M181">
        <f>+Francisco!M181</f>
        <v>3.9339265996799995</v>
      </c>
    </row>
    <row r="182" spans="1:13" x14ac:dyDescent="0.25">
      <c r="A182" t="str">
        <f>+Francisco!A182</f>
        <v>Francisco Gálvez</v>
      </c>
      <c r="B182">
        <f>+Francisco!B182</f>
        <v>8</v>
      </c>
      <c r="C182">
        <f>+Francisco!C182</f>
        <v>14</v>
      </c>
      <c r="D182" t="str">
        <f>+Francisco!D182</f>
        <v>Chay</v>
      </c>
      <c r="E182" t="str">
        <f>+Francisco!E182</f>
        <v>Quercus sp.</v>
      </c>
      <c r="F182">
        <f>+Francisco!F182</f>
        <v>13.5</v>
      </c>
      <c r="G182">
        <f>+Francisco!G182</f>
        <v>6</v>
      </c>
      <c r="H182" t="str">
        <f>+Francisco!H182</f>
        <v>10 - 19.99</v>
      </c>
      <c r="I182">
        <f>+Francisco!I182</f>
        <v>1.4313915000000002E-2</v>
      </c>
      <c r="J182">
        <f>+Francisco!J182</f>
        <v>4.2941745000000003E-2</v>
      </c>
      <c r="K182">
        <f>+Francisco!K182</f>
        <v>1</v>
      </c>
      <c r="L182">
        <f>+Francisco!L182</f>
        <v>1.4313915000000003E-2</v>
      </c>
      <c r="M182">
        <f>+Francisco!M182</f>
        <v>4.2941745000000003E-2</v>
      </c>
    </row>
    <row r="183" spans="1:13" x14ac:dyDescent="0.25">
      <c r="A183" t="str">
        <f>+Francisco!A183</f>
        <v>Francisco Gálvez</v>
      </c>
      <c r="B183">
        <f>+Francisco!B183</f>
        <v>8</v>
      </c>
      <c r="C183">
        <f>+Francisco!C183</f>
        <v>15</v>
      </c>
      <c r="D183" t="str">
        <f>+Francisco!D183</f>
        <v>Chay</v>
      </c>
      <c r="E183" t="str">
        <f>+Francisco!E183</f>
        <v>Quercus sp.</v>
      </c>
      <c r="F183">
        <f>+Francisco!F183</f>
        <v>28.5</v>
      </c>
      <c r="G183">
        <f>+Francisco!G183</f>
        <v>10</v>
      </c>
      <c r="H183" t="str">
        <f>+Francisco!H183</f>
        <v>20 - 29.99</v>
      </c>
      <c r="I183">
        <f>+Francisco!I183</f>
        <v>6.3794114999999998E-2</v>
      </c>
      <c r="J183">
        <f>+Francisco!J183</f>
        <v>0.31897057499999998</v>
      </c>
      <c r="K183">
        <f>+Francisco!K183</f>
        <v>1</v>
      </c>
      <c r="L183">
        <f>+Francisco!L183</f>
        <v>6.3794114999999998E-2</v>
      </c>
      <c r="M183">
        <f>+Francisco!M183</f>
        <v>0.31897057499999998</v>
      </c>
    </row>
    <row r="184" spans="1:13" x14ac:dyDescent="0.25">
      <c r="A184" t="str">
        <f>+Francisco!A184</f>
        <v>Francisco Gálvez</v>
      </c>
      <c r="B184">
        <f>+Francisco!B184</f>
        <v>8</v>
      </c>
      <c r="C184">
        <f>+Francisco!C184</f>
        <v>16</v>
      </c>
      <c r="D184" t="str">
        <f>+Francisco!D184</f>
        <v>Pino ocarpa</v>
      </c>
      <c r="E184" t="str">
        <f>+Francisco!E184</f>
        <v>Pinus sp.</v>
      </c>
      <c r="F184">
        <f>+Francisco!F184</f>
        <v>27</v>
      </c>
      <c r="G184">
        <f>+Francisco!G184</f>
        <v>10</v>
      </c>
      <c r="H184" t="str">
        <f>+Francisco!H184</f>
        <v>20 - 29.99</v>
      </c>
      <c r="I184">
        <f>+Francisco!I184</f>
        <v>5.7255660000000007E-2</v>
      </c>
      <c r="J184">
        <f>+Francisco!J184</f>
        <v>0.34353396000000003</v>
      </c>
      <c r="K184">
        <f>+Francisco!K184</f>
        <v>1</v>
      </c>
      <c r="L184">
        <f>+Francisco!L184</f>
        <v>5.7255660000000014E-2</v>
      </c>
      <c r="M184">
        <f>+Francisco!M184</f>
        <v>0.34353396000000003</v>
      </c>
    </row>
    <row r="185" spans="1:13" x14ac:dyDescent="0.25">
      <c r="A185" t="str">
        <f>+Francisco!A185</f>
        <v>Francisco Gálvez</v>
      </c>
      <c r="B185">
        <f>+Francisco!B185</f>
        <v>8</v>
      </c>
      <c r="C185">
        <f>+Francisco!C185</f>
        <v>17</v>
      </c>
      <c r="D185" t="str">
        <f>+Francisco!D185</f>
        <v>Pino ocarpa</v>
      </c>
      <c r="E185" t="str">
        <f>+Francisco!E185</f>
        <v>Pinus sp.</v>
      </c>
      <c r="F185">
        <f>+Francisco!F185</f>
        <v>44</v>
      </c>
      <c r="G185">
        <f>+Francisco!G185</f>
        <v>18</v>
      </c>
      <c r="H185" t="str">
        <f>+Francisco!H185</f>
        <v>40 - 49.99</v>
      </c>
      <c r="I185">
        <f>+Francisco!I185</f>
        <v>0.15205343999999998</v>
      </c>
      <c r="J185">
        <f>+Francisco!J185</f>
        <v>1.6421771519999997</v>
      </c>
      <c r="K185">
        <f>+Francisco!K185</f>
        <v>1</v>
      </c>
      <c r="L185">
        <f>+Francisco!L185</f>
        <v>0.15205343999999998</v>
      </c>
      <c r="M185">
        <f>+Francisco!M185</f>
        <v>1.6421771519999999</v>
      </c>
    </row>
    <row r="186" spans="1:13" x14ac:dyDescent="0.25">
      <c r="A186" t="str">
        <f>+Francisco!A186</f>
        <v>Francisco Gálvez</v>
      </c>
      <c r="B186">
        <f>+Francisco!B186</f>
        <v>9</v>
      </c>
      <c r="C186">
        <f>+Francisco!C186</f>
        <v>1</v>
      </c>
      <c r="D186" t="str">
        <f>+Francisco!D186</f>
        <v>Pino ocarpa</v>
      </c>
      <c r="E186" t="str">
        <f>+Francisco!E186</f>
        <v>Pinus sp.</v>
      </c>
      <c r="F186">
        <f>+Francisco!F186</f>
        <v>64.3</v>
      </c>
      <c r="G186">
        <f>+Francisco!G186</f>
        <v>25</v>
      </c>
      <c r="H186" t="str">
        <f>+Francisco!H186</f>
        <v>60 - 69.99</v>
      </c>
      <c r="I186">
        <f>+Francisco!I186</f>
        <v>0.3247228446</v>
      </c>
      <c r="J186">
        <f>+Francisco!J186</f>
        <v>4.8708426689999991</v>
      </c>
      <c r="K186">
        <f>+Francisco!K186</f>
        <v>1</v>
      </c>
      <c r="L186">
        <f>+Francisco!L186</f>
        <v>0.3247228446</v>
      </c>
      <c r="M186">
        <f>+Francisco!M186</f>
        <v>4.8708426689999991</v>
      </c>
    </row>
    <row r="187" spans="1:13" x14ac:dyDescent="0.25">
      <c r="A187" t="str">
        <f>+Francisco!A187</f>
        <v>Francisco Gálvez</v>
      </c>
      <c r="B187">
        <f>+Francisco!B187</f>
        <v>9</v>
      </c>
      <c r="C187">
        <f>+Francisco!C187</f>
        <v>2</v>
      </c>
      <c r="D187" t="str">
        <f>+Francisco!D187</f>
        <v>Pino ocarpa</v>
      </c>
      <c r="E187" t="str">
        <f>+Francisco!E187</f>
        <v>Pinus sp.</v>
      </c>
      <c r="F187">
        <f>+Francisco!F187</f>
        <v>49</v>
      </c>
      <c r="G187">
        <f>+Francisco!G187</f>
        <v>23</v>
      </c>
      <c r="H187" t="str">
        <f>+Francisco!H187</f>
        <v>40 - 49.99</v>
      </c>
      <c r="I187">
        <f>+Francisco!I187</f>
        <v>0.18857453999999998</v>
      </c>
      <c r="J187">
        <f>+Francisco!J187</f>
        <v>2.6023286519999997</v>
      </c>
      <c r="K187">
        <f>+Francisco!K187</f>
        <v>1</v>
      </c>
      <c r="L187">
        <f>+Francisco!L187</f>
        <v>0.18857453999999998</v>
      </c>
      <c r="M187">
        <f>+Francisco!M187</f>
        <v>2.6023286519999997</v>
      </c>
    </row>
    <row r="188" spans="1:13" x14ac:dyDescent="0.25">
      <c r="A188" t="str">
        <f>+Francisco!A188</f>
        <v>Francisco Gálvez</v>
      </c>
      <c r="B188">
        <f>+Francisco!B188</f>
        <v>9</v>
      </c>
      <c r="C188">
        <f>+Francisco!C188</f>
        <v>3</v>
      </c>
      <c r="D188" t="str">
        <f>+Francisco!D188</f>
        <v>Pino ocarpa</v>
      </c>
      <c r="E188" t="str">
        <f>+Francisco!E188</f>
        <v>Pinus sp.</v>
      </c>
      <c r="F188">
        <f>+Francisco!F188</f>
        <v>53</v>
      </c>
      <c r="G188">
        <f>+Francisco!G188</f>
        <v>25</v>
      </c>
      <c r="H188" t="str">
        <f>+Francisco!H188</f>
        <v>50 - 59.99</v>
      </c>
      <c r="I188">
        <f>+Francisco!I188</f>
        <v>0.22061886000000003</v>
      </c>
      <c r="J188">
        <f>+Francisco!J188</f>
        <v>3.3092828999999999</v>
      </c>
      <c r="K188">
        <f>+Francisco!K188</f>
        <v>1</v>
      </c>
      <c r="L188">
        <f>+Francisco!L188</f>
        <v>0.22061886000000003</v>
      </c>
      <c r="M188">
        <f>+Francisco!M188</f>
        <v>3.3092828999999999</v>
      </c>
    </row>
    <row r="189" spans="1:13" x14ac:dyDescent="0.25">
      <c r="A189" t="str">
        <f>+Francisco!A189</f>
        <v>Francisco Gálvez</v>
      </c>
      <c r="B189">
        <f>+Francisco!B189</f>
        <v>9</v>
      </c>
      <c r="C189">
        <f>+Francisco!C189</f>
        <v>4</v>
      </c>
      <c r="D189" t="str">
        <f>+Francisco!D189</f>
        <v>Pino ocarpa</v>
      </c>
      <c r="E189" t="str">
        <f>+Francisco!E189</f>
        <v>Pinus sp.</v>
      </c>
      <c r="F189">
        <f>+Francisco!F189</f>
        <v>33</v>
      </c>
      <c r="G189">
        <f>+Francisco!G189</f>
        <v>16</v>
      </c>
      <c r="H189" t="str">
        <f>+Francisco!H189</f>
        <v>30 - 39.99</v>
      </c>
      <c r="I189">
        <f>+Francisco!I189</f>
        <v>8.5530060000000005E-2</v>
      </c>
      <c r="J189">
        <f>+Francisco!J189</f>
        <v>0.82108857600000007</v>
      </c>
      <c r="K189">
        <f>+Francisco!K189</f>
        <v>1</v>
      </c>
      <c r="L189">
        <f>+Francisco!L189</f>
        <v>8.5530060000000005E-2</v>
      </c>
      <c r="M189">
        <f>+Francisco!M189</f>
        <v>0.82108857600000007</v>
      </c>
    </row>
    <row r="190" spans="1:13" x14ac:dyDescent="0.25">
      <c r="A190" t="str">
        <f>+Francisco!A190</f>
        <v>Francisco Gálvez</v>
      </c>
      <c r="B190">
        <f>+Francisco!B190</f>
        <v>9</v>
      </c>
      <c r="C190">
        <f>+Francisco!C190</f>
        <v>5</v>
      </c>
      <c r="D190" t="str">
        <f>+Francisco!D190</f>
        <v>Pino ocarpa</v>
      </c>
      <c r="E190" t="str">
        <f>+Francisco!E190</f>
        <v>Pinus sp.</v>
      </c>
      <c r="F190">
        <f>+Francisco!F190</f>
        <v>45</v>
      </c>
      <c r="G190">
        <f>+Francisco!G190</f>
        <v>19</v>
      </c>
      <c r="H190" t="str">
        <f>+Francisco!H190</f>
        <v>40 - 49.99</v>
      </c>
      <c r="I190">
        <f>+Francisco!I190</f>
        <v>0.1590435</v>
      </c>
      <c r="J190">
        <f>+Francisco!J190</f>
        <v>1.8130959</v>
      </c>
      <c r="K190">
        <f>+Francisco!K190</f>
        <v>1</v>
      </c>
      <c r="L190">
        <f>+Francisco!L190</f>
        <v>0.1590435</v>
      </c>
      <c r="M190">
        <f>+Francisco!M190</f>
        <v>1.8130959</v>
      </c>
    </row>
    <row r="191" spans="1:13" x14ac:dyDescent="0.25">
      <c r="A191" t="str">
        <f>+Francisco!A191</f>
        <v>Francisco Gálvez</v>
      </c>
      <c r="B191">
        <f>+Francisco!B191</f>
        <v>9</v>
      </c>
      <c r="C191">
        <f>+Francisco!C191</f>
        <v>6</v>
      </c>
      <c r="D191" t="str">
        <f>+Francisco!D191</f>
        <v>Pino ocarpa</v>
      </c>
      <c r="E191" t="str">
        <f>+Francisco!E191</f>
        <v>Pinus sp.</v>
      </c>
      <c r="F191">
        <f>+Francisco!F191</f>
        <v>52</v>
      </c>
      <c r="G191">
        <f>+Francisco!G191</f>
        <v>23</v>
      </c>
      <c r="H191" t="str">
        <f>+Francisco!H191</f>
        <v>50 - 59.99</v>
      </c>
      <c r="I191">
        <f>+Francisco!I191</f>
        <v>0.21237216000000003</v>
      </c>
      <c r="J191">
        <f>+Francisco!J191</f>
        <v>2.9307358080000001</v>
      </c>
      <c r="K191">
        <f>+Francisco!K191</f>
        <v>1</v>
      </c>
      <c r="L191">
        <f>+Francisco!L191</f>
        <v>0.21237216000000003</v>
      </c>
      <c r="M191">
        <f>+Francisco!M191</f>
        <v>2.9307358080000001</v>
      </c>
    </row>
    <row r="192" spans="1:13" x14ac:dyDescent="0.25">
      <c r="A192" t="str">
        <f>+Francisco!A192</f>
        <v>Francisco Gálvez</v>
      </c>
      <c r="B192">
        <f>+Francisco!B192</f>
        <v>9</v>
      </c>
      <c r="C192">
        <f>+Francisco!C192</f>
        <v>7</v>
      </c>
      <c r="D192" t="str">
        <f>+Francisco!D192</f>
        <v>Pino ocarpa</v>
      </c>
      <c r="E192" t="str">
        <f>+Francisco!E192</f>
        <v>Pinus sp.</v>
      </c>
      <c r="F192">
        <f>+Francisco!F192</f>
        <v>69</v>
      </c>
      <c r="G192">
        <f>+Francisco!G192</f>
        <v>22</v>
      </c>
      <c r="H192" t="str">
        <f>+Francisco!H192</f>
        <v>60 - 69.99</v>
      </c>
      <c r="I192">
        <f>+Francisco!I192</f>
        <v>0.37392893999999993</v>
      </c>
      <c r="J192">
        <f>+Francisco!J192</f>
        <v>4.9358620079999991</v>
      </c>
      <c r="K192">
        <f>+Francisco!K192</f>
        <v>1</v>
      </c>
      <c r="L192">
        <f>+Francisco!L192</f>
        <v>0.37392893999999993</v>
      </c>
      <c r="M192">
        <f>+Francisco!M192</f>
        <v>4.9358620079999991</v>
      </c>
    </row>
    <row r="193" spans="1:13" x14ac:dyDescent="0.25">
      <c r="A193" t="str">
        <f>+Francisco!A193</f>
        <v>Francisco Gálvez</v>
      </c>
      <c r="B193">
        <f>+Francisco!B193</f>
        <v>9</v>
      </c>
      <c r="C193">
        <f>+Francisco!C193</f>
        <v>8</v>
      </c>
      <c r="D193" t="str">
        <f>+Francisco!D193</f>
        <v xml:space="preserve">Pachan </v>
      </c>
      <c r="E193" t="str">
        <f>+Francisco!E193</f>
        <v>Quercus sp.</v>
      </c>
      <c r="F193">
        <f>+Francisco!F193</f>
        <v>29</v>
      </c>
      <c r="G193">
        <f>+Francisco!G193</f>
        <v>7</v>
      </c>
      <c r="H193" t="str">
        <f>+Francisco!H193</f>
        <v>20 - 29.99</v>
      </c>
      <c r="I193">
        <f>+Francisco!I193</f>
        <v>6.6052139999999995E-2</v>
      </c>
      <c r="J193">
        <f>+Francisco!J193</f>
        <v>0.23118248999999999</v>
      </c>
      <c r="K193">
        <f>+Francisco!K193</f>
        <v>1</v>
      </c>
      <c r="L193">
        <f>+Francisco!L193</f>
        <v>6.6052139999999995E-2</v>
      </c>
      <c r="M193">
        <f>+Francisco!M193</f>
        <v>0.23118249000000002</v>
      </c>
    </row>
    <row r="194" spans="1:13" x14ac:dyDescent="0.25">
      <c r="A194" t="str">
        <f>+Francisco!A194</f>
        <v>Francisco Gálvez</v>
      </c>
      <c r="B194">
        <f>+Francisco!B194</f>
        <v>9</v>
      </c>
      <c r="C194">
        <f>+Francisco!C194</f>
        <v>9</v>
      </c>
      <c r="D194" t="str">
        <f>+Francisco!D194</f>
        <v xml:space="preserve">Pachan </v>
      </c>
      <c r="E194" t="str">
        <f>+Francisco!E194</f>
        <v>Quercus sp.</v>
      </c>
      <c r="F194">
        <f>+Francisco!F194</f>
        <v>21</v>
      </c>
      <c r="G194">
        <f>+Francisco!G194</f>
        <v>6</v>
      </c>
      <c r="H194" t="str">
        <f>+Francisco!H194</f>
        <v>20 - 29.99</v>
      </c>
      <c r="I194">
        <f>+Francisco!I194</f>
        <v>3.4636139999999996E-2</v>
      </c>
      <c r="J194">
        <f>+Francisco!J194</f>
        <v>0.10390841999999999</v>
      </c>
      <c r="K194">
        <f>+Francisco!K194</f>
        <v>1</v>
      </c>
      <c r="L194">
        <f>+Francisco!L194</f>
        <v>3.4636139999999996E-2</v>
      </c>
      <c r="M194">
        <f>+Francisco!M194</f>
        <v>0.10390841999999997</v>
      </c>
    </row>
    <row r="195" spans="1:13" x14ac:dyDescent="0.25">
      <c r="A195" t="str">
        <f>+Francisco!A195</f>
        <v>Francisco Gálvez</v>
      </c>
      <c r="B195">
        <f>+Francisco!B195</f>
        <v>9</v>
      </c>
      <c r="C195">
        <f>+Francisco!C195</f>
        <v>10</v>
      </c>
      <c r="D195" t="str">
        <f>+Francisco!D195</f>
        <v xml:space="preserve">Pachan </v>
      </c>
      <c r="E195" t="str">
        <f>+Francisco!E195</f>
        <v>Quercus sp.</v>
      </c>
      <c r="F195">
        <f>+Francisco!F195</f>
        <v>27</v>
      </c>
      <c r="G195">
        <f>+Francisco!G195</f>
        <v>6</v>
      </c>
      <c r="H195" t="str">
        <f>+Francisco!H195</f>
        <v>20 - 29.99</v>
      </c>
      <c r="I195">
        <f>+Francisco!I195</f>
        <v>5.7255660000000007E-2</v>
      </c>
      <c r="J195">
        <f>+Francisco!J195</f>
        <v>0.17176698000000001</v>
      </c>
      <c r="K195">
        <f>+Francisco!K195</f>
        <v>1</v>
      </c>
      <c r="L195">
        <f>+Francisco!L195</f>
        <v>5.7255660000000014E-2</v>
      </c>
      <c r="M195">
        <f>+Francisco!M195</f>
        <v>0.17176698000000001</v>
      </c>
    </row>
    <row r="196" spans="1:13" x14ac:dyDescent="0.25">
      <c r="A196" t="str">
        <f>+Francisco!A196</f>
        <v>Francisco Gálvez</v>
      </c>
      <c r="B196">
        <f>+Francisco!B196</f>
        <v>9</v>
      </c>
      <c r="C196">
        <f>+Francisco!C196</f>
        <v>11</v>
      </c>
      <c r="D196" t="str">
        <f>+Francisco!D196</f>
        <v xml:space="preserve">Pachan </v>
      </c>
      <c r="E196" t="str">
        <f>+Francisco!E196</f>
        <v>Quercus sp.</v>
      </c>
      <c r="F196">
        <f>+Francisco!F196</f>
        <v>22.5</v>
      </c>
      <c r="G196">
        <f>+Francisco!G196</f>
        <v>5</v>
      </c>
      <c r="H196" t="str">
        <f>+Francisco!H196</f>
        <v>20 - 29.99</v>
      </c>
      <c r="I196">
        <f>+Francisco!I196</f>
        <v>3.9760875000000001E-2</v>
      </c>
      <c r="J196">
        <f>+Francisco!J196</f>
        <v>9.9402187500000003E-2</v>
      </c>
      <c r="K196">
        <f>+Francisco!K196</f>
        <v>1</v>
      </c>
      <c r="L196">
        <f>+Francisco!L196</f>
        <v>3.9760875000000001E-2</v>
      </c>
      <c r="M196">
        <f>+Francisco!M196</f>
        <v>9.9402187500000003E-2</v>
      </c>
    </row>
    <row r="197" spans="1:13" x14ac:dyDescent="0.25">
      <c r="A197" t="str">
        <f>+Francisco!A197</f>
        <v>Francisco Gálvez</v>
      </c>
      <c r="B197">
        <f>+Francisco!B197</f>
        <v>9</v>
      </c>
      <c r="C197">
        <f>+Francisco!C197</f>
        <v>12</v>
      </c>
      <c r="D197" t="str">
        <f>+Francisco!D197</f>
        <v>Pino ocarpa</v>
      </c>
      <c r="E197" t="str">
        <f>+Francisco!E197</f>
        <v>Pinus sp.</v>
      </c>
      <c r="F197">
        <f>+Francisco!F197</f>
        <v>34</v>
      </c>
      <c r="G197">
        <f>+Francisco!G197</f>
        <v>21</v>
      </c>
      <c r="H197" t="str">
        <f>+Francisco!H197</f>
        <v>30 - 39.99</v>
      </c>
      <c r="I197">
        <f>+Francisco!I197</f>
        <v>9.079224000000001E-2</v>
      </c>
      <c r="J197">
        <f>+Francisco!J197</f>
        <v>1.1439822239999999</v>
      </c>
      <c r="K197">
        <f>+Francisco!K197</f>
        <v>1</v>
      </c>
      <c r="L197">
        <f>+Francisco!L197</f>
        <v>9.079224000000001E-2</v>
      </c>
      <c r="M197">
        <f>+Francisco!M197</f>
        <v>1.1439822239999999</v>
      </c>
    </row>
    <row r="198" spans="1:13" x14ac:dyDescent="0.25">
      <c r="A198" t="str">
        <f>+Francisco!A198</f>
        <v>Francisco Gálvez</v>
      </c>
      <c r="B198">
        <f>+Francisco!B198</f>
        <v>9</v>
      </c>
      <c r="C198">
        <f>+Francisco!C198</f>
        <v>13</v>
      </c>
      <c r="D198" t="str">
        <f>+Francisco!D198</f>
        <v xml:space="preserve">Pachan </v>
      </c>
      <c r="E198" t="str">
        <f>+Francisco!E198</f>
        <v>Quercus sp.</v>
      </c>
      <c r="F198">
        <f>+Francisco!F198</f>
        <v>33</v>
      </c>
      <c r="G198">
        <f>+Francisco!G198</f>
        <v>10</v>
      </c>
      <c r="H198" t="str">
        <f>+Francisco!H198</f>
        <v>30 - 39.99</v>
      </c>
      <c r="I198">
        <f>+Francisco!I198</f>
        <v>8.5530060000000005E-2</v>
      </c>
      <c r="J198">
        <f>+Francisco!J198</f>
        <v>0.42765030000000004</v>
      </c>
      <c r="K198">
        <f>+Francisco!K198</f>
        <v>1</v>
      </c>
      <c r="L198">
        <f>+Francisco!L198</f>
        <v>8.5530060000000005E-2</v>
      </c>
      <c r="M198">
        <f>+Francisco!M198</f>
        <v>0.42765030000000004</v>
      </c>
    </row>
    <row r="199" spans="1:13" x14ac:dyDescent="0.25">
      <c r="A199" t="str">
        <f>+Francisco!A199</f>
        <v>Francisco Gálvez</v>
      </c>
      <c r="B199">
        <f>+Francisco!B199</f>
        <v>9</v>
      </c>
      <c r="C199">
        <f>+Francisco!C199</f>
        <v>14</v>
      </c>
      <c r="D199" t="str">
        <f>+Francisco!D199</f>
        <v xml:space="preserve">Pachan </v>
      </c>
      <c r="E199" t="str">
        <f>+Francisco!E199</f>
        <v>Quercus sp.</v>
      </c>
      <c r="F199">
        <f>+Francisco!F199</f>
        <v>29</v>
      </c>
      <c r="G199">
        <f>+Francisco!G199</f>
        <v>7</v>
      </c>
      <c r="H199" t="str">
        <f>+Francisco!H199</f>
        <v>20 - 29.99</v>
      </c>
      <c r="I199">
        <f>+Francisco!I199</f>
        <v>6.6052139999999995E-2</v>
      </c>
      <c r="J199">
        <f>+Francisco!J199</f>
        <v>0.23118248999999999</v>
      </c>
      <c r="K199">
        <f>+Francisco!K199</f>
        <v>1</v>
      </c>
      <c r="L199">
        <f>+Francisco!L199</f>
        <v>6.6052139999999995E-2</v>
      </c>
      <c r="M199">
        <f>+Francisco!M199</f>
        <v>0.23118249000000002</v>
      </c>
    </row>
    <row r="200" spans="1:13" x14ac:dyDescent="0.25">
      <c r="A200" t="str">
        <f>+Francisco!A200</f>
        <v>Francisco Gálvez</v>
      </c>
      <c r="B200">
        <f>+Francisco!B200</f>
        <v>9</v>
      </c>
      <c r="C200">
        <f>+Francisco!C200</f>
        <v>15</v>
      </c>
      <c r="D200" t="str">
        <f>+Francisco!D200</f>
        <v xml:space="preserve">Pachan </v>
      </c>
      <c r="E200" t="str">
        <f>+Francisco!E200</f>
        <v>Quercus sp.</v>
      </c>
      <c r="F200">
        <f>+Francisco!F200</f>
        <v>22</v>
      </c>
      <c r="G200">
        <f>+Francisco!G200</f>
        <v>3</v>
      </c>
      <c r="H200" t="str">
        <f>+Francisco!H200</f>
        <v>20 - 29.99</v>
      </c>
      <c r="I200">
        <f>+Francisco!I200</f>
        <v>3.8013359999999996E-2</v>
      </c>
      <c r="J200">
        <f>+Francisco!J200</f>
        <v>5.7020039999999994E-2</v>
      </c>
      <c r="K200">
        <f>+Francisco!K200</f>
        <v>1</v>
      </c>
      <c r="L200">
        <f>+Francisco!L200</f>
        <v>3.8013359999999996E-2</v>
      </c>
      <c r="M200">
        <f>+Francisco!M200</f>
        <v>5.7020039999999994E-2</v>
      </c>
    </row>
    <row r="201" spans="1:13" x14ac:dyDescent="0.25">
      <c r="A201" t="str">
        <f>+Francisco!A201</f>
        <v>Francisco Gálvez</v>
      </c>
      <c r="B201">
        <f>+Francisco!B201</f>
        <v>9</v>
      </c>
      <c r="C201">
        <f>+Francisco!C201</f>
        <v>16</v>
      </c>
      <c r="D201" t="str">
        <f>+Francisco!D201</f>
        <v xml:space="preserve">Pachan </v>
      </c>
      <c r="E201" t="str">
        <f>+Francisco!E201</f>
        <v>Quercus sp.</v>
      </c>
      <c r="F201">
        <f>+Francisco!F201</f>
        <v>27.4</v>
      </c>
      <c r="G201">
        <f>+Francisco!G201</f>
        <v>5</v>
      </c>
      <c r="H201" t="str">
        <f>+Francisco!H201</f>
        <v>20 - 29.99</v>
      </c>
      <c r="I201">
        <f>+Francisco!I201</f>
        <v>5.8964690399999978E-2</v>
      </c>
      <c r="J201">
        <f>+Francisco!J201</f>
        <v>0.14741172599999994</v>
      </c>
      <c r="K201">
        <f>+Francisco!K201</f>
        <v>1</v>
      </c>
      <c r="L201">
        <f>+Francisco!L201</f>
        <v>5.8964690399999971E-2</v>
      </c>
      <c r="M201">
        <f>+Francisco!M201</f>
        <v>0.14741172599999994</v>
      </c>
    </row>
    <row r="202" spans="1:13" x14ac:dyDescent="0.25">
      <c r="A202" t="str">
        <f>+Francisco!A202</f>
        <v>Francisco Gálvez</v>
      </c>
      <c r="B202">
        <f>+Francisco!B202</f>
        <v>9</v>
      </c>
      <c r="C202">
        <f>+Francisco!C202</f>
        <v>17</v>
      </c>
      <c r="D202" t="str">
        <f>+Francisco!D202</f>
        <v>Chay</v>
      </c>
      <c r="E202" t="str">
        <f>+Francisco!E202</f>
        <v>Quercus sp.</v>
      </c>
      <c r="F202">
        <f>+Francisco!F202</f>
        <v>21.2</v>
      </c>
      <c r="G202">
        <f>+Francisco!G202</f>
        <v>7</v>
      </c>
      <c r="H202" t="str">
        <f>+Francisco!H202</f>
        <v>20 - 29.99</v>
      </c>
      <c r="I202">
        <f>+Francisco!I202</f>
        <v>3.5299017599999996E-2</v>
      </c>
      <c r="J202">
        <f>+Francisco!J202</f>
        <v>0.12354656159999999</v>
      </c>
      <c r="K202">
        <f>+Francisco!K202</f>
        <v>1</v>
      </c>
      <c r="L202">
        <f>+Francisco!L202</f>
        <v>3.5299017599999996E-2</v>
      </c>
      <c r="M202">
        <f>+Francisco!M202</f>
        <v>0.12354656159999999</v>
      </c>
    </row>
    <row r="203" spans="1:13" x14ac:dyDescent="0.25">
      <c r="A203" t="str">
        <f>+Francisco!A203</f>
        <v>Francisco Gálvez</v>
      </c>
      <c r="B203">
        <f>+Francisco!B203</f>
        <v>9</v>
      </c>
      <c r="C203">
        <f>+Francisco!C203</f>
        <v>18</v>
      </c>
      <c r="D203" t="str">
        <f>+Francisco!D203</f>
        <v>Pino ocarpa</v>
      </c>
      <c r="E203" t="str">
        <f>+Francisco!E203</f>
        <v>Pinus sp.</v>
      </c>
      <c r="F203">
        <f>+Francisco!F203</f>
        <v>61.4</v>
      </c>
      <c r="G203">
        <f>+Francisco!G203</f>
        <v>24</v>
      </c>
      <c r="H203" t="str">
        <f>+Francisco!H203</f>
        <v>60 - 69.99</v>
      </c>
      <c r="I203">
        <f>+Francisco!I203</f>
        <v>0.29609265839999999</v>
      </c>
      <c r="J203">
        <f>+Francisco!J203</f>
        <v>4.2637342809599996</v>
      </c>
      <c r="K203">
        <f>+Francisco!K203</f>
        <v>1</v>
      </c>
      <c r="L203">
        <f>+Francisco!L203</f>
        <v>0.29609265839999999</v>
      </c>
      <c r="M203">
        <f>+Francisco!M203</f>
        <v>4.2637342809599996</v>
      </c>
    </row>
    <row r="204" spans="1:13" x14ac:dyDescent="0.25">
      <c r="A204" t="str">
        <f>+Francisco!A204</f>
        <v>Francisco Gálvez</v>
      </c>
      <c r="B204">
        <f>+Francisco!B204</f>
        <v>9</v>
      </c>
      <c r="C204">
        <f>+Francisco!C204</f>
        <v>19</v>
      </c>
      <c r="D204" t="str">
        <f>+Francisco!D204</f>
        <v>Pino ocarpa</v>
      </c>
      <c r="E204" t="str">
        <f>+Francisco!E204</f>
        <v>Pinus sp.</v>
      </c>
      <c r="F204">
        <f>+Francisco!F204</f>
        <v>71.8</v>
      </c>
      <c r="G204">
        <f>+Francisco!G204</f>
        <v>26</v>
      </c>
      <c r="H204" t="str">
        <f>+Francisco!H204</f>
        <v>70 - 79.99</v>
      </c>
      <c r="I204">
        <f>+Francisco!I204</f>
        <v>0.40489254959999998</v>
      </c>
      <c r="J204">
        <f>+Francisco!J204</f>
        <v>6.3163237737599989</v>
      </c>
      <c r="K204">
        <f>+Francisco!K204</f>
        <v>1</v>
      </c>
      <c r="L204">
        <f>+Francisco!L204</f>
        <v>0.40489254959999998</v>
      </c>
      <c r="M204">
        <f>+Francisco!M204</f>
        <v>6.3163237737599989</v>
      </c>
    </row>
    <row r="205" spans="1:13" x14ac:dyDescent="0.25">
      <c r="A205" t="str">
        <f>+Francisco!A205</f>
        <v>Francisco Gálvez</v>
      </c>
      <c r="B205">
        <f>+Francisco!B205</f>
        <v>10</v>
      </c>
      <c r="C205">
        <f>+Francisco!C205</f>
        <v>1</v>
      </c>
      <c r="D205" t="str">
        <f>+Francisco!D205</f>
        <v>Pino ocarpa</v>
      </c>
      <c r="E205" t="str">
        <f>+Francisco!E205</f>
        <v>Pinus sp.</v>
      </c>
      <c r="F205">
        <f>+Francisco!F205</f>
        <v>46.7</v>
      </c>
      <c r="G205">
        <f>+Francisco!G205</f>
        <v>24</v>
      </c>
      <c r="H205" t="str">
        <f>+Francisco!H205</f>
        <v>40 - 49.99</v>
      </c>
      <c r="I205">
        <f>+Francisco!I205</f>
        <v>0.17128710060000002</v>
      </c>
      <c r="J205">
        <f>+Francisco!J205</f>
        <v>2.4665342486399999</v>
      </c>
      <c r="K205">
        <f>+Francisco!K205</f>
        <v>1</v>
      </c>
      <c r="L205">
        <f>+Francisco!L205</f>
        <v>0.17128710060000002</v>
      </c>
      <c r="M205">
        <f>+Francisco!M205</f>
        <v>2.4665342486399999</v>
      </c>
    </row>
    <row r="206" spans="1:13" x14ac:dyDescent="0.25">
      <c r="A206" t="str">
        <f>+Francisco!A206</f>
        <v>Francisco Gálvez</v>
      </c>
      <c r="B206">
        <f>+Francisco!B206</f>
        <v>10</v>
      </c>
      <c r="C206">
        <f>+Francisco!C206</f>
        <v>2</v>
      </c>
      <c r="D206" t="str">
        <f>+Francisco!D206</f>
        <v>Pino ocarpa</v>
      </c>
      <c r="E206" t="str">
        <f>+Francisco!E206</f>
        <v>Pinus sp.</v>
      </c>
      <c r="F206">
        <f>+Francisco!F206</f>
        <v>23.3</v>
      </c>
      <c r="G206">
        <f>+Francisco!G206</f>
        <v>14</v>
      </c>
      <c r="H206" t="str">
        <f>+Francisco!H206</f>
        <v>20 - 29.99</v>
      </c>
      <c r="I206">
        <f>+Francisco!I206</f>
        <v>4.2638580600000003E-2</v>
      </c>
      <c r="J206">
        <f>+Francisco!J206</f>
        <v>0.35816407703999997</v>
      </c>
      <c r="K206">
        <f>+Francisco!K206</f>
        <v>1</v>
      </c>
      <c r="L206">
        <f>+Francisco!L206</f>
        <v>4.2638580600000003E-2</v>
      </c>
      <c r="M206">
        <f>+Francisco!M206</f>
        <v>0.35816407703999997</v>
      </c>
    </row>
    <row r="207" spans="1:13" x14ac:dyDescent="0.25">
      <c r="A207" t="str">
        <f>+Francisco!A207</f>
        <v>Francisco Gálvez</v>
      </c>
      <c r="B207">
        <f>+Francisco!B207</f>
        <v>10</v>
      </c>
      <c r="C207">
        <f>+Francisco!C207</f>
        <v>3</v>
      </c>
      <c r="D207" t="str">
        <f>+Francisco!D207</f>
        <v>Pino ocarpa</v>
      </c>
      <c r="E207" t="str">
        <f>+Francisco!E207</f>
        <v>Pinus sp.</v>
      </c>
      <c r="F207">
        <f>+Francisco!F207</f>
        <v>48</v>
      </c>
      <c r="G207">
        <f>+Francisco!G207</f>
        <v>23</v>
      </c>
      <c r="H207" t="str">
        <f>+Francisco!H207</f>
        <v>40 - 49.99</v>
      </c>
      <c r="I207">
        <f>+Francisco!I207</f>
        <v>0.18095616</v>
      </c>
      <c r="J207">
        <f>+Francisco!J207</f>
        <v>2.4971950079999998</v>
      </c>
      <c r="K207">
        <f>+Francisco!K207</f>
        <v>1</v>
      </c>
      <c r="L207">
        <f>+Francisco!L207</f>
        <v>0.18095616</v>
      </c>
      <c r="M207">
        <f>+Francisco!M207</f>
        <v>2.4971950079999998</v>
      </c>
    </row>
    <row r="208" spans="1:13" x14ac:dyDescent="0.25">
      <c r="A208" t="str">
        <f>+Francisco!A208</f>
        <v>Francisco Gálvez</v>
      </c>
      <c r="B208">
        <f>+Francisco!B208</f>
        <v>10</v>
      </c>
      <c r="C208">
        <f>+Francisco!C208</f>
        <v>4</v>
      </c>
      <c r="D208" t="str">
        <f>+Francisco!D208</f>
        <v>Pino ocarpa</v>
      </c>
      <c r="E208" t="str">
        <f>+Francisco!E208</f>
        <v>Pinus sp.</v>
      </c>
      <c r="F208">
        <f>+Francisco!F208</f>
        <v>47</v>
      </c>
      <c r="G208">
        <f>+Francisco!G208</f>
        <v>14</v>
      </c>
      <c r="H208" t="str">
        <f>+Francisco!H208</f>
        <v>40 - 49.99</v>
      </c>
      <c r="I208">
        <f>+Francisco!I208</f>
        <v>0.17349485999999997</v>
      </c>
      <c r="J208">
        <f>+Francisco!J208</f>
        <v>1.4573568239999999</v>
      </c>
      <c r="K208">
        <f>+Francisco!K208</f>
        <v>1</v>
      </c>
      <c r="L208">
        <f>+Francisco!L208</f>
        <v>0.17349485999999997</v>
      </c>
      <c r="M208">
        <f>+Francisco!M208</f>
        <v>1.4573568239999999</v>
      </c>
    </row>
    <row r="209" spans="1:13" x14ac:dyDescent="0.25">
      <c r="A209" t="str">
        <f>+Francisco!A209</f>
        <v>Francisco Gálvez</v>
      </c>
      <c r="B209">
        <f>+Francisco!B209</f>
        <v>10</v>
      </c>
      <c r="C209">
        <f>+Francisco!C209</f>
        <v>5</v>
      </c>
      <c r="D209" t="str">
        <f>+Francisco!D209</f>
        <v>Pino ocarpa</v>
      </c>
      <c r="E209" t="str">
        <f>+Francisco!E209</f>
        <v>Pinus sp.</v>
      </c>
      <c r="F209">
        <f>+Francisco!F209</f>
        <v>24</v>
      </c>
      <c r="G209">
        <f>+Francisco!G209</f>
        <v>23</v>
      </c>
      <c r="H209" t="str">
        <f>+Francisco!H209</f>
        <v>20 - 29.99</v>
      </c>
      <c r="I209">
        <f>+Francisco!I209</f>
        <v>4.5239040000000001E-2</v>
      </c>
      <c r="J209">
        <f>+Francisco!J209</f>
        <v>0.62429875199999996</v>
      </c>
      <c r="K209">
        <f>+Francisco!K209</f>
        <v>1</v>
      </c>
      <c r="L209">
        <f>+Francisco!L209</f>
        <v>4.5239040000000001E-2</v>
      </c>
      <c r="M209">
        <f>+Francisco!M209</f>
        <v>0.62429875199999996</v>
      </c>
    </row>
    <row r="210" spans="1:13" x14ac:dyDescent="0.25">
      <c r="A210" t="str">
        <f>+Francisco!A210</f>
        <v>Francisco Gálvez</v>
      </c>
      <c r="B210">
        <f>+Francisco!B210</f>
        <v>10</v>
      </c>
      <c r="C210">
        <f>+Francisco!C210</f>
        <v>6</v>
      </c>
      <c r="D210" t="str">
        <f>+Francisco!D210</f>
        <v xml:space="preserve">Pachan </v>
      </c>
      <c r="E210" t="str">
        <f>+Francisco!E210</f>
        <v>Quercus sp.</v>
      </c>
      <c r="F210">
        <f>+Francisco!F210</f>
        <v>32</v>
      </c>
      <c r="G210">
        <f>+Francisco!G210</f>
        <v>3</v>
      </c>
      <c r="H210" t="str">
        <f>+Francisco!H210</f>
        <v>30 - 39.99</v>
      </c>
      <c r="I210">
        <f>+Francisco!I210</f>
        <v>8.0424960000000004E-2</v>
      </c>
      <c r="J210">
        <f>+Francisco!J210</f>
        <v>0.12063744000000001</v>
      </c>
      <c r="K210">
        <f>+Francisco!K210</f>
        <v>1</v>
      </c>
      <c r="L210">
        <f>+Francisco!L210</f>
        <v>8.0424960000000004E-2</v>
      </c>
      <c r="M210">
        <f>+Francisco!M210</f>
        <v>0.12063744000000001</v>
      </c>
    </row>
    <row r="211" spans="1:13" x14ac:dyDescent="0.25">
      <c r="A211" t="str">
        <f>+Francisco!A211</f>
        <v>Francisco Gálvez</v>
      </c>
      <c r="B211">
        <f>+Francisco!B211</f>
        <v>10</v>
      </c>
      <c r="C211">
        <f>+Francisco!C211</f>
        <v>7</v>
      </c>
      <c r="D211" t="str">
        <f>+Francisco!D211</f>
        <v xml:space="preserve">Pachan </v>
      </c>
      <c r="E211" t="str">
        <f>+Francisco!E211</f>
        <v>Quercus sp.</v>
      </c>
      <c r="F211">
        <f>+Francisco!F211</f>
        <v>21.5</v>
      </c>
      <c r="G211">
        <f>+Francisco!G211</f>
        <v>3</v>
      </c>
      <c r="H211" t="str">
        <f>+Francisco!H211</f>
        <v>20 - 29.99</v>
      </c>
      <c r="I211">
        <f>+Francisco!I211</f>
        <v>3.6305114999999999E-2</v>
      </c>
      <c r="J211">
        <f>+Francisco!J211</f>
        <v>5.4457672499999998E-2</v>
      </c>
      <c r="K211">
        <f>+Francisco!K211</f>
        <v>1</v>
      </c>
      <c r="L211">
        <f>+Francisco!L211</f>
        <v>3.6305114999999999E-2</v>
      </c>
      <c r="M211">
        <f>+Francisco!M211</f>
        <v>5.4457672499999998E-2</v>
      </c>
    </row>
    <row r="212" spans="1:13" x14ac:dyDescent="0.25">
      <c r="A212" t="str">
        <f>+Francisco!A212</f>
        <v>Francisco Gálvez</v>
      </c>
      <c r="B212">
        <f>+Francisco!B212</f>
        <v>10</v>
      </c>
      <c r="C212">
        <f>+Francisco!C212</f>
        <v>8</v>
      </c>
      <c r="D212" t="str">
        <f>+Francisco!D212</f>
        <v>Pino ocarpa</v>
      </c>
      <c r="E212" t="str">
        <f>+Francisco!E212</f>
        <v>Pinus sp.</v>
      </c>
      <c r="F212">
        <f>+Francisco!F212</f>
        <v>29.5</v>
      </c>
      <c r="G212">
        <f>+Francisco!G212</f>
        <v>14</v>
      </c>
      <c r="H212" t="str">
        <f>+Francisco!H212</f>
        <v>20 - 29.99</v>
      </c>
      <c r="I212">
        <f>+Francisco!I212</f>
        <v>6.8349434999999986E-2</v>
      </c>
      <c r="J212">
        <f>+Francisco!J212</f>
        <v>0.57413525399999987</v>
      </c>
      <c r="K212">
        <f>+Francisco!K212</f>
        <v>1</v>
      </c>
      <c r="L212">
        <f>+Francisco!L212</f>
        <v>6.8349434999999986E-2</v>
      </c>
      <c r="M212">
        <f>+Francisco!M212</f>
        <v>0.57413525399999987</v>
      </c>
    </row>
    <row r="213" spans="1:13" x14ac:dyDescent="0.25">
      <c r="A213" t="str">
        <f>+Francisco!A213</f>
        <v>Francisco Gálvez</v>
      </c>
      <c r="B213">
        <f>+Francisco!B213</f>
        <v>10</v>
      </c>
      <c r="C213">
        <f>+Francisco!C213</f>
        <v>9</v>
      </c>
      <c r="D213" t="str">
        <f>+Francisco!D213</f>
        <v>Chay</v>
      </c>
      <c r="E213" t="str">
        <f>+Francisco!E213</f>
        <v>Quercus sp.</v>
      </c>
      <c r="F213">
        <f>+Francisco!F213</f>
        <v>14</v>
      </c>
      <c r="G213">
        <f>+Francisco!G213</f>
        <v>7</v>
      </c>
      <c r="H213" t="str">
        <f>+Francisco!H213</f>
        <v>10 - 19.99</v>
      </c>
      <c r="I213">
        <f>+Francisco!I213</f>
        <v>1.5393840000000002E-2</v>
      </c>
      <c r="J213">
        <f>+Francisco!J213</f>
        <v>5.3878440000000007E-2</v>
      </c>
      <c r="K213">
        <f>+Francisco!K213</f>
        <v>1</v>
      </c>
      <c r="L213">
        <f>+Francisco!L213</f>
        <v>1.5393840000000002E-2</v>
      </c>
      <c r="M213">
        <f>+Francisco!M213</f>
        <v>5.3878440000000014E-2</v>
      </c>
    </row>
    <row r="214" spans="1:13" x14ac:dyDescent="0.25">
      <c r="A214" t="str">
        <f>+Francisco!A214</f>
        <v>Francisco Gálvez</v>
      </c>
      <c r="B214">
        <f>+Francisco!B214</f>
        <v>10</v>
      </c>
      <c r="C214">
        <f>+Francisco!C214</f>
        <v>10</v>
      </c>
      <c r="D214" t="str">
        <f>+Francisco!D214</f>
        <v>Chay</v>
      </c>
      <c r="E214" t="str">
        <f>+Francisco!E214</f>
        <v>Quercus sp.</v>
      </c>
      <c r="F214">
        <f>+Francisco!F214</f>
        <v>11</v>
      </c>
      <c r="G214">
        <f>+Francisco!G214</f>
        <v>6</v>
      </c>
      <c r="H214" t="str">
        <f>+Francisco!H214</f>
        <v>10 - 19.99</v>
      </c>
      <c r="I214">
        <f>+Francisco!I214</f>
        <v>9.503339999999999E-3</v>
      </c>
      <c r="J214">
        <f>+Francisco!J214</f>
        <v>2.8510019999999997E-2</v>
      </c>
      <c r="K214">
        <f>+Francisco!K214</f>
        <v>1</v>
      </c>
      <c r="L214">
        <f>+Francisco!L214</f>
        <v>9.503339999999999E-3</v>
      </c>
      <c r="M214">
        <f>+Francisco!M214</f>
        <v>2.8510019999999997E-2</v>
      </c>
    </row>
    <row r="215" spans="1:13" x14ac:dyDescent="0.25">
      <c r="A215" t="str">
        <f>+Francisco!A215</f>
        <v>Francisco Gálvez</v>
      </c>
      <c r="B215">
        <f>+Francisco!B215</f>
        <v>10</v>
      </c>
      <c r="C215">
        <f>+Francisco!C215</f>
        <v>11</v>
      </c>
      <c r="D215" t="str">
        <f>+Francisco!D215</f>
        <v>Pino ocarpa</v>
      </c>
      <c r="E215" t="str">
        <f>+Francisco!E215</f>
        <v>Pinus sp.</v>
      </c>
      <c r="F215">
        <f>+Francisco!F215</f>
        <v>45</v>
      </c>
      <c r="G215">
        <f>+Francisco!G215</f>
        <v>24</v>
      </c>
      <c r="H215" t="str">
        <f>+Francisco!H215</f>
        <v>40 - 49.99</v>
      </c>
      <c r="I215">
        <f>+Francisco!I215</f>
        <v>0.1590435</v>
      </c>
      <c r="J215">
        <f>+Francisco!J215</f>
        <v>2.2902263999999999</v>
      </c>
      <c r="K215">
        <f>+Francisco!K215</f>
        <v>1</v>
      </c>
      <c r="L215">
        <f>+Francisco!L215</f>
        <v>0.1590435</v>
      </c>
      <c r="M215">
        <f>+Francisco!M215</f>
        <v>2.2902263999999999</v>
      </c>
    </row>
    <row r="216" spans="1:13" x14ac:dyDescent="0.25">
      <c r="A216" t="str">
        <f>+Francisco!A216</f>
        <v>Francisco Gálvez</v>
      </c>
      <c r="B216">
        <f>+Francisco!B216</f>
        <v>10</v>
      </c>
      <c r="C216">
        <f>+Francisco!C216</f>
        <v>12</v>
      </c>
      <c r="D216" t="str">
        <f>+Francisco!D216</f>
        <v>Chay</v>
      </c>
      <c r="E216" t="str">
        <f>+Francisco!E216</f>
        <v>Quercus sp.</v>
      </c>
      <c r="F216">
        <f>+Francisco!F216</f>
        <v>26</v>
      </c>
      <c r="G216">
        <f>+Francisco!G216</f>
        <v>6</v>
      </c>
      <c r="H216" t="str">
        <f>+Francisco!H216</f>
        <v>20 - 29.99</v>
      </c>
      <c r="I216">
        <f>+Francisco!I216</f>
        <v>5.3093040000000008E-2</v>
      </c>
      <c r="J216">
        <f>+Francisco!J216</f>
        <v>0.15927912000000002</v>
      </c>
      <c r="K216">
        <f>+Francisco!K216</f>
        <v>1</v>
      </c>
      <c r="L216">
        <f>+Francisco!L216</f>
        <v>5.3093040000000008E-2</v>
      </c>
      <c r="M216">
        <f>+Francisco!M216</f>
        <v>0.15927912000000002</v>
      </c>
    </row>
    <row r="217" spans="1:13" x14ac:dyDescent="0.25">
      <c r="A217" t="str">
        <f>+Francisco!A217</f>
        <v>Francisco Gálvez</v>
      </c>
      <c r="B217">
        <f>+Francisco!B217</f>
        <v>10</v>
      </c>
      <c r="C217">
        <f>+Francisco!C217</f>
        <v>13</v>
      </c>
      <c r="D217" t="str">
        <f>+Francisco!D217</f>
        <v xml:space="preserve">Pachan </v>
      </c>
      <c r="E217" t="str">
        <f>+Francisco!E217</f>
        <v>Quercus sp.</v>
      </c>
      <c r="F217">
        <f>+Francisco!F217</f>
        <v>12</v>
      </c>
      <c r="G217">
        <f>+Francisco!G217</f>
        <v>4</v>
      </c>
      <c r="H217" t="str">
        <f>+Francisco!H217</f>
        <v>10 - 19.99</v>
      </c>
      <c r="I217">
        <f>+Francisco!I217</f>
        <v>1.130976E-2</v>
      </c>
      <c r="J217">
        <f>+Francisco!J217</f>
        <v>2.2619520000000001E-2</v>
      </c>
      <c r="K217">
        <f>+Francisco!K217</f>
        <v>1</v>
      </c>
      <c r="L217">
        <f>+Francisco!L217</f>
        <v>1.130976E-2</v>
      </c>
      <c r="M217">
        <f>+Francisco!M217</f>
        <v>2.2619520000000001E-2</v>
      </c>
    </row>
    <row r="218" spans="1:13" x14ac:dyDescent="0.25">
      <c r="A218" t="str">
        <f>+Francisco!A218</f>
        <v>Francisco Gálvez</v>
      </c>
      <c r="B218">
        <f>+Francisco!B218</f>
        <v>10</v>
      </c>
      <c r="C218">
        <f>+Francisco!C218</f>
        <v>14</v>
      </c>
      <c r="D218" t="str">
        <f>+Francisco!D218</f>
        <v xml:space="preserve">Pachan </v>
      </c>
      <c r="E218" t="str">
        <f>+Francisco!E218</f>
        <v>Quercus sp.</v>
      </c>
      <c r="F218">
        <f>+Francisco!F218</f>
        <v>22</v>
      </c>
      <c r="G218">
        <f>+Francisco!G218</f>
        <v>6.5</v>
      </c>
      <c r="H218" t="str">
        <f>+Francisco!H218</f>
        <v>20 - 29.99</v>
      </c>
      <c r="I218">
        <f>+Francisco!I218</f>
        <v>3.8013359999999996E-2</v>
      </c>
      <c r="J218">
        <f>+Francisco!J218</f>
        <v>0.12354341999999999</v>
      </c>
      <c r="K218">
        <f>+Francisco!K218</f>
        <v>1</v>
      </c>
      <c r="L218">
        <f>+Francisco!L218</f>
        <v>3.8013359999999996E-2</v>
      </c>
      <c r="M218">
        <f>+Francisco!M218</f>
        <v>0.12354341999999999</v>
      </c>
    </row>
    <row r="219" spans="1:13" x14ac:dyDescent="0.25">
      <c r="A219" t="str">
        <f>+Francisco!A219</f>
        <v>Francisco Gálvez</v>
      </c>
      <c r="B219">
        <f>+Francisco!B219</f>
        <v>10</v>
      </c>
      <c r="C219">
        <f>+Francisco!C219</f>
        <v>15</v>
      </c>
      <c r="D219" t="str">
        <f>+Francisco!D219</f>
        <v>Pino ocarpa</v>
      </c>
      <c r="E219" t="str">
        <f>+Francisco!E219</f>
        <v>Pinus sp.</v>
      </c>
      <c r="F219">
        <f>+Francisco!F219</f>
        <v>35</v>
      </c>
      <c r="G219">
        <f>+Francisco!G219</f>
        <v>19</v>
      </c>
      <c r="H219" t="str">
        <f>+Francisco!H219</f>
        <v>30 - 39.99</v>
      </c>
      <c r="I219">
        <f>+Francisco!I219</f>
        <v>9.6211499999999991E-2</v>
      </c>
      <c r="J219">
        <f>+Francisco!J219</f>
        <v>1.0968110999999998</v>
      </c>
      <c r="K219">
        <f>+Francisco!K219</f>
        <v>1</v>
      </c>
      <c r="L219">
        <f>+Francisco!L219</f>
        <v>9.6211499999999991E-2</v>
      </c>
      <c r="M219">
        <f>+Francisco!M219</f>
        <v>1.0968110999999998</v>
      </c>
    </row>
    <row r="220" spans="1:13" x14ac:dyDescent="0.25">
      <c r="A220" t="str">
        <f>+Francisco!A220</f>
        <v>Francisco Gálvez</v>
      </c>
      <c r="B220">
        <f>+Francisco!B220</f>
        <v>10</v>
      </c>
      <c r="C220">
        <f>+Francisco!C220</f>
        <v>16</v>
      </c>
      <c r="D220" t="str">
        <f>+Francisco!D220</f>
        <v>Pino ocarpa</v>
      </c>
      <c r="E220" t="str">
        <f>+Francisco!E220</f>
        <v>Pinus sp.</v>
      </c>
      <c r="F220">
        <f>+Francisco!F220</f>
        <v>37</v>
      </c>
      <c r="G220">
        <f>+Francisco!G220</f>
        <v>21</v>
      </c>
      <c r="H220" t="str">
        <f>+Francisco!H220</f>
        <v>30 - 39.99</v>
      </c>
      <c r="I220">
        <f>+Francisco!I220</f>
        <v>0.10752125999999999</v>
      </c>
      <c r="J220">
        <f>+Francisco!J220</f>
        <v>1.3547678759999999</v>
      </c>
      <c r="K220">
        <f>+Francisco!K220</f>
        <v>1</v>
      </c>
      <c r="L220">
        <f>+Francisco!L220</f>
        <v>0.10752125999999998</v>
      </c>
      <c r="M220">
        <f>+Francisco!M220</f>
        <v>1.3547678759999999</v>
      </c>
    </row>
    <row r="221" spans="1:13" x14ac:dyDescent="0.25">
      <c r="A221" t="str">
        <f>+Francisco!A221</f>
        <v>Francisco Gálvez</v>
      </c>
      <c r="B221">
        <f>+Francisco!B221</f>
        <v>10</v>
      </c>
      <c r="C221">
        <f>+Francisco!C221</f>
        <v>17</v>
      </c>
      <c r="D221" t="str">
        <f>+Francisco!D221</f>
        <v>Pino ocarpa</v>
      </c>
      <c r="E221" t="str">
        <f>+Francisco!E221</f>
        <v>Pinus sp.</v>
      </c>
      <c r="F221">
        <f>+Francisco!F221</f>
        <v>29</v>
      </c>
      <c r="G221">
        <f>+Francisco!G221</f>
        <v>18</v>
      </c>
      <c r="H221" t="str">
        <f>+Francisco!H221</f>
        <v>20 - 29.99</v>
      </c>
      <c r="I221">
        <f>+Francisco!I221</f>
        <v>6.6052139999999995E-2</v>
      </c>
      <c r="J221">
        <f>+Francisco!J221</f>
        <v>0.71336311200000002</v>
      </c>
      <c r="K221">
        <f>+Francisco!K221</f>
        <v>1</v>
      </c>
      <c r="L221">
        <f>+Francisco!L221</f>
        <v>6.6052139999999995E-2</v>
      </c>
      <c r="M221">
        <f>+Francisco!M221</f>
        <v>0.71336311200000002</v>
      </c>
    </row>
    <row r="222" spans="1:13" x14ac:dyDescent="0.25">
      <c r="A222" t="str">
        <f>+Francisco!A222</f>
        <v>Francisco Gálvez</v>
      </c>
      <c r="B222">
        <f>+Francisco!B222</f>
        <v>10</v>
      </c>
      <c r="C222">
        <f>+Francisco!C222</f>
        <v>18</v>
      </c>
      <c r="D222" t="str">
        <f>+Francisco!D222</f>
        <v>Pino ocarpa</v>
      </c>
      <c r="E222" t="str">
        <f>+Francisco!E222</f>
        <v>Pinus sp.</v>
      </c>
      <c r="F222">
        <f>+Francisco!F222</f>
        <v>37</v>
      </c>
      <c r="G222">
        <f>+Francisco!G222</f>
        <v>21</v>
      </c>
      <c r="H222" t="str">
        <f>+Francisco!H222</f>
        <v>30 - 39.99</v>
      </c>
      <c r="I222">
        <f>+Francisco!I222</f>
        <v>0.10752125999999999</v>
      </c>
      <c r="J222">
        <f>+Francisco!J222</f>
        <v>1.3547678759999999</v>
      </c>
      <c r="K222">
        <f>+Francisco!K222</f>
        <v>1</v>
      </c>
      <c r="L222">
        <f>+Francisco!L222</f>
        <v>0.10752125999999998</v>
      </c>
      <c r="M222">
        <f>+Francisco!M222</f>
        <v>1.3547678759999999</v>
      </c>
    </row>
    <row r="223" spans="1:13" x14ac:dyDescent="0.25">
      <c r="A223" t="str">
        <f>+Francisco!A223</f>
        <v>Francisco Gálvez</v>
      </c>
      <c r="B223">
        <f>+Francisco!B223</f>
        <v>10</v>
      </c>
      <c r="C223">
        <f>+Francisco!C223</f>
        <v>19</v>
      </c>
      <c r="D223" t="str">
        <f>+Francisco!D223</f>
        <v>Chay</v>
      </c>
      <c r="E223" t="str">
        <f>+Francisco!E223</f>
        <v>Quercus sp.</v>
      </c>
      <c r="F223">
        <f>+Francisco!F223</f>
        <v>24</v>
      </c>
      <c r="G223">
        <f>+Francisco!G223</f>
        <v>9</v>
      </c>
      <c r="H223" t="str">
        <f>+Francisco!H223</f>
        <v>20 - 29.99</v>
      </c>
      <c r="I223">
        <f>+Francisco!I223</f>
        <v>4.5239040000000001E-2</v>
      </c>
      <c r="J223">
        <f>+Francisco!J223</f>
        <v>0.20357568000000001</v>
      </c>
      <c r="K223">
        <f>+Francisco!K223</f>
        <v>1</v>
      </c>
      <c r="L223">
        <f>+Francisco!L223</f>
        <v>4.5239040000000001E-2</v>
      </c>
      <c r="M223">
        <f>+Francisco!M223</f>
        <v>0.20357568000000001</v>
      </c>
    </row>
    <row r="224" spans="1:13" x14ac:dyDescent="0.25">
      <c r="A224" t="str">
        <f>+Francisco!A224</f>
        <v>Francisco Gálvez</v>
      </c>
      <c r="B224">
        <f>+Francisco!B224</f>
        <v>10</v>
      </c>
      <c r="C224">
        <f>+Francisco!C224</f>
        <v>20</v>
      </c>
      <c r="D224" t="str">
        <f>+Francisco!D224</f>
        <v>Pino ocarpa</v>
      </c>
      <c r="E224" t="str">
        <f>+Francisco!E224</f>
        <v>Pinus sp.</v>
      </c>
      <c r="F224">
        <f>+Francisco!F224</f>
        <v>40</v>
      </c>
      <c r="G224">
        <f>+Francisco!G224</f>
        <v>28</v>
      </c>
      <c r="H224" t="str">
        <f>+Francisco!H224</f>
        <v>40 - 49.99</v>
      </c>
      <c r="I224">
        <f>+Francisco!I224</f>
        <v>0.12566400000000003</v>
      </c>
      <c r="J224">
        <f>+Francisco!J224</f>
        <v>2.1111552000000002</v>
      </c>
      <c r="K224">
        <f>+Francisco!K224</f>
        <v>1</v>
      </c>
      <c r="L224">
        <f>+Francisco!L224</f>
        <v>0.12566400000000003</v>
      </c>
      <c r="M224">
        <f>+Francisco!M224</f>
        <v>2.1111552000000002</v>
      </c>
    </row>
    <row r="225" spans="1:13" x14ac:dyDescent="0.25">
      <c r="A225" t="str">
        <f>+Francisco!A225</f>
        <v>Francisco Gálvez</v>
      </c>
      <c r="B225">
        <f>+Francisco!B225</f>
        <v>10</v>
      </c>
      <c r="C225">
        <f>+Francisco!C225</f>
        <v>21</v>
      </c>
      <c r="D225" t="str">
        <f>+Francisco!D225</f>
        <v>Chay</v>
      </c>
      <c r="E225" t="str">
        <f>+Francisco!E225</f>
        <v>Quercus sp.</v>
      </c>
      <c r="F225">
        <f>+Francisco!F225</f>
        <v>44.5</v>
      </c>
      <c r="G225">
        <f>+Francisco!G225</f>
        <v>8</v>
      </c>
      <c r="H225" t="str">
        <f>+Francisco!H225</f>
        <v>40 - 49.99</v>
      </c>
      <c r="I225">
        <f>+Francisco!I225</f>
        <v>0.155528835</v>
      </c>
      <c r="J225">
        <f>+Francisco!J225</f>
        <v>0.62211534000000002</v>
      </c>
      <c r="K225">
        <f>+Francisco!K225</f>
        <v>1</v>
      </c>
      <c r="L225">
        <f>+Francisco!L225</f>
        <v>0.155528835</v>
      </c>
      <c r="M225">
        <f>+Francisco!M225</f>
        <v>0.62211534000000002</v>
      </c>
    </row>
    <row r="226" spans="1:13" x14ac:dyDescent="0.25">
      <c r="A226" t="str">
        <f>+Francisco!A226</f>
        <v>Francisco Gálvez</v>
      </c>
      <c r="B226">
        <f>+Francisco!B226</f>
        <v>10</v>
      </c>
      <c r="C226">
        <f>+Francisco!C226</f>
        <v>22</v>
      </c>
      <c r="D226" t="str">
        <f>+Francisco!D226</f>
        <v>Pino ocarpa</v>
      </c>
      <c r="E226" t="str">
        <f>+Francisco!E226</f>
        <v>Pinus sp.</v>
      </c>
      <c r="F226">
        <f>+Francisco!F226</f>
        <v>35.4</v>
      </c>
      <c r="G226">
        <f>+Francisco!G226</f>
        <v>24</v>
      </c>
      <c r="H226" t="str">
        <f>+Francisco!H226</f>
        <v>30 - 39.99</v>
      </c>
      <c r="I226">
        <f>+Francisco!I226</f>
        <v>9.8423186399999987E-2</v>
      </c>
      <c r="J226">
        <f>+Francisco!J226</f>
        <v>1.4172938841599998</v>
      </c>
      <c r="K226">
        <f>+Francisco!K226</f>
        <v>1</v>
      </c>
      <c r="L226">
        <f>+Francisco!L226</f>
        <v>9.8423186399999987E-2</v>
      </c>
      <c r="M226">
        <f>+Francisco!M226</f>
        <v>1.4172938841599998</v>
      </c>
    </row>
    <row r="228" spans="1:13" x14ac:dyDescent="0.25">
      <c r="A228" t="str">
        <f>+Anastacio!A2</f>
        <v>Anastacio Arreaga</v>
      </c>
      <c r="B228">
        <f>+Anastacio!B2</f>
        <v>1</v>
      </c>
      <c r="C228">
        <f>+Anastacio!C2</f>
        <v>1</v>
      </c>
      <c r="D228" t="str">
        <f>+Anastacio!D2</f>
        <v>Pino macho</v>
      </c>
      <c r="E228" t="str">
        <f>+Anastacio!E2</f>
        <v>Pinus sp.</v>
      </c>
      <c r="F228">
        <f>+Anastacio!F2</f>
        <v>65.099999999999994</v>
      </c>
      <c r="G228">
        <f>+Anastacio!G2</f>
        <v>21.42</v>
      </c>
      <c r="H228" t="str">
        <f>+Anastacio!H2</f>
        <v>60 - 69.99</v>
      </c>
      <c r="I228">
        <f>+Anastacio!I2</f>
        <v>0.33285330539999991</v>
      </c>
      <c r="J228">
        <f>+Anastacio!J2</f>
        <v>4.2778306810007996</v>
      </c>
      <c r="K228">
        <f>+Anastacio!K2</f>
        <v>2</v>
      </c>
      <c r="L228">
        <f>+Anastacio!L2</f>
        <v>0.66570661079999982</v>
      </c>
      <c r="M228">
        <f>+Anastacio!M2</f>
        <v>8.5556613620015991</v>
      </c>
    </row>
    <row r="229" spans="1:13" x14ac:dyDescent="0.25">
      <c r="A229" t="str">
        <f>+Anastacio!A3</f>
        <v>Anastacio Arreaga</v>
      </c>
      <c r="B229">
        <f>+Anastacio!B3</f>
        <v>1</v>
      </c>
      <c r="C229">
        <f>+Anastacio!C3</f>
        <v>2</v>
      </c>
      <c r="D229" t="str">
        <f>+Anastacio!D3</f>
        <v xml:space="preserve">Pachan </v>
      </c>
      <c r="E229" t="str">
        <f>+Anastacio!E3</f>
        <v>Quercus sp.</v>
      </c>
      <c r="F229">
        <f>+Anastacio!F3</f>
        <v>23.2</v>
      </c>
      <c r="G229">
        <f>+Anastacio!G3</f>
        <v>5.45</v>
      </c>
      <c r="H229" t="str">
        <f>+Anastacio!H3</f>
        <v>20 - 29.99</v>
      </c>
      <c r="I229">
        <f>+Anastacio!I3</f>
        <v>4.2273369599999992E-2</v>
      </c>
      <c r="J229">
        <f>+Anastacio!J3</f>
        <v>0.11519493215999999</v>
      </c>
      <c r="K229">
        <f>+Anastacio!K3</f>
        <v>2</v>
      </c>
      <c r="L229">
        <f>+Anastacio!L3</f>
        <v>8.4546739199999985E-2</v>
      </c>
      <c r="M229">
        <f>+Anastacio!M3</f>
        <v>0.23038986431999997</v>
      </c>
    </row>
    <row r="230" spans="1:13" x14ac:dyDescent="0.25">
      <c r="A230" t="str">
        <f>+Anastacio!A4</f>
        <v>Anastacio Arreaga</v>
      </c>
      <c r="B230">
        <f>+Anastacio!B4</f>
        <v>1</v>
      </c>
      <c r="C230">
        <f>+Anastacio!C4</f>
        <v>3</v>
      </c>
      <c r="D230" t="str">
        <f>+Anastacio!D4</f>
        <v xml:space="preserve">Pachan </v>
      </c>
      <c r="E230" t="str">
        <f>+Anastacio!E4</f>
        <v>Quercus sp.</v>
      </c>
      <c r="F230">
        <f>+Anastacio!F4</f>
        <v>16.2</v>
      </c>
      <c r="G230">
        <f>+Anastacio!G4</f>
        <v>1.7</v>
      </c>
      <c r="H230" t="str">
        <f>+Anastacio!H4</f>
        <v>10 - 19.99</v>
      </c>
      <c r="I230">
        <f>+Anastacio!I4</f>
        <v>2.0612037600000001E-2</v>
      </c>
      <c r="J230">
        <f>+Anastacio!J4</f>
        <v>1.752023196E-2</v>
      </c>
      <c r="K230">
        <f>+Anastacio!K4</f>
        <v>2</v>
      </c>
      <c r="L230">
        <f>+Anastacio!L4</f>
        <v>4.1224075200000002E-2</v>
      </c>
      <c r="M230">
        <f>+Anastacio!M4</f>
        <v>3.5040463920000001E-2</v>
      </c>
    </row>
    <row r="231" spans="1:13" x14ac:dyDescent="0.25">
      <c r="A231" t="str">
        <f>+Anastacio!A5</f>
        <v>Anastacio Arreaga</v>
      </c>
      <c r="B231">
        <f>+Anastacio!B5</f>
        <v>1</v>
      </c>
      <c r="C231">
        <f>+Anastacio!C5</f>
        <v>4</v>
      </c>
      <c r="D231" t="str">
        <f>+Anastacio!D5</f>
        <v xml:space="preserve">Pachan </v>
      </c>
      <c r="E231" t="str">
        <f>+Anastacio!E5</f>
        <v>Quercus sp.</v>
      </c>
      <c r="F231">
        <f>+Anastacio!F5</f>
        <v>18.5</v>
      </c>
      <c r="G231">
        <f>+Anastacio!G5</f>
        <v>4.5</v>
      </c>
      <c r="H231" t="str">
        <f>+Anastacio!H5</f>
        <v>10 - 19.99</v>
      </c>
      <c r="I231">
        <f>+Anastacio!I5</f>
        <v>2.6880314999999998E-2</v>
      </c>
      <c r="J231">
        <f>+Anastacio!J5</f>
        <v>6.0480708749999994E-2</v>
      </c>
      <c r="K231">
        <f>+Anastacio!K5</f>
        <v>2</v>
      </c>
      <c r="L231">
        <f>+Anastacio!L5</f>
        <v>5.376062999999999E-2</v>
      </c>
      <c r="M231">
        <f>+Anastacio!M5</f>
        <v>0.12096141749999999</v>
      </c>
    </row>
    <row r="232" spans="1:13" x14ac:dyDescent="0.25">
      <c r="A232" t="str">
        <f>+Anastacio!A6</f>
        <v>Anastacio Arreaga</v>
      </c>
      <c r="B232">
        <f>+Anastacio!B6</f>
        <v>1</v>
      </c>
      <c r="C232">
        <f>+Anastacio!C6</f>
        <v>5</v>
      </c>
      <c r="D232" t="str">
        <f>+Anastacio!D6</f>
        <v xml:space="preserve">Pachan </v>
      </c>
      <c r="E232" t="str">
        <f>+Anastacio!E6</f>
        <v>Quercus sp.</v>
      </c>
      <c r="F232">
        <f>+Anastacio!F6</f>
        <v>32.200000000000003</v>
      </c>
      <c r="G232">
        <f>+Anastacio!G6</f>
        <v>16.09</v>
      </c>
      <c r="H232" t="str">
        <f>+Anastacio!H6</f>
        <v>30 - 39.99</v>
      </c>
      <c r="I232">
        <f>+Anastacio!I6</f>
        <v>8.1433413600000004E-2</v>
      </c>
      <c r="J232">
        <f>+Anastacio!J6</f>
        <v>0.65513181241200003</v>
      </c>
      <c r="K232">
        <f>+Anastacio!K6</f>
        <v>2</v>
      </c>
      <c r="L232">
        <f>+Anastacio!L6</f>
        <v>0.16286682720000001</v>
      </c>
      <c r="M232">
        <f>+Anastacio!M6</f>
        <v>1.3102636248240001</v>
      </c>
    </row>
    <row r="233" spans="1:13" x14ac:dyDescent="0.25">
      <c r="A233" t="str">
        <f>+Anastacio!A7</f>
        <v>Anastacio Arreaga</v>
      </c>
      <c r="B233">
        <f>+Anastacio!B7</f>
        <v>1</v>
      </c>
      <c r="C233">
        <f>+Anastacio!C7</f>
        <v>6</v>
      </c>
      <c r="D233" t="str">
        <f>+Anastacio!D7</f>
        <v xml:space="preserve">Pachan </v>
      </c>
      <c r="E233" t="str">
        <f>+Anastacio!E7</f>
        <v>Quercus sp.</v>
      </c>
      <c r="F233">
        <f>+Anastacio!F7</f>
        <v>48.6</v>
      </c>
      <c r="G233">
        <f>+Anastacio!G7</f>
        <v>6</v>
      </c>
      <c r="H233" t="str">
        <f>+Anastacio!H7</f>
        <v>40 - 49.99</v>
      </c>
      <c r="I233">
        <f>+Anastacio!I7</f>
        <v>0.1855083384</v>
      </c>
      <c r="J233">
        <f>+Anastacio!J7</f>
        <v>0.55652501519999997</v>
      </c>
      <c r="K233">
        <f>+Anastacio!K7</f>
        <v>2</v>
      </c>
      <c r="L233">
        <f>+Anastacio!L7</f>
        <v>0.3710166768</v>
      </c>
      <c r="M233">
        <f>+Anastacio!M7</f>
        <v>1.1130500303999999</v>
      </c>
    </row>
    <row r="234" spans="1:13" x14ac:dyDescent="0.25">
      <c r="A234" t="str">
        <f>+Anastacio!A8</f>
        <v>Anastacio Arreaga</v>
      </c>
      <c r="B234">
        <f>+Anastacio!B8</f>
        <v>1</v>
      </c>
      <c r="C234">
        <f>+Anastacio!C8</f>
        <v>7</v>
      </c>
      <c r="D234" t="str">
        <f>+Anastacio!D8</f>
        <v xml:space="preserve">Pachan </v>
      </c>
      <c r="E234" t="str">
        <f>+Anastacio!E8</f>
        <v>Quercus sp.</v>
      </c>
      <c r="F234">
        <f>+Anastacio!F8</f>
        <v>29</v>
      </c>
      <c r="G234">
        <f>+Anastacio!G8</f>
        <v>9</v>
      </c>
      <c r="H234" t="str">
        <f>+Anastacio!H8</f>
        <v>20 - 29.99</v>
      </c>
      <c r="I234">
        <f>+Anastacio!I8</f>
        <v>6.6052139999999995E-2</v>
      </c>
      <c r="J234">
        <f>+Anastacio!J8</f>
        <v>0.29723463</v>
      </c>
      <c r="K234">
        <f>+Anastacio!K8</f>
        <v>2</v>
      </c>
      <c r="L234">
        <f>+Anastacio!L8</f>
        <v>0.13210427999999999</v>
      </c>
      <c r="M234">
        <f>+Anastacio!M8</f>
        <v>0.59446926</v>
      </c>
    </row>
    <row r="235" spans="1:13" x14ac:dyDescent="0.25">
      <c r="A235" t="str">
        <f>+Anastacio!A9</f>
        <v>Anastacio Arreaga</v>
      </c>
      <c r="B235">
        <f>+Anastacio!B9</f>
        <v>1</v>
      </c>
      <c r="C235">
        <f>+Anastacio!C9</f>
        <v>8</v>
      </c>
      <c r="D235" t="str">
        <f>+Anastacio!D9</f>
        <v xml:space="preserve">Pachan </v>
      </c>
      <c r="E235" t="str">
        <f>+Anastacio!E9</f>
        <v>Quercus sp.</v>
      </c>
      <c r="F235">
        <f>+Anastacio!F9</f>
        <v>20</v>
      </c>
      <c r="G235">
        <f>+Anastacio!G9</f>
        <v>4</v>
      </c>
      <c r="H235" t="str">
        <f>+Anastacio!H9</f>
        <v>20 - 29.99</v>
      </c>
      <c r="I235">
        <f>+Anastacio!I9</f>
        <v>3.1416000000000006E-2</v>
      </c>
      <c r="J235">
        <f>+Anastacio!J9</f>
        <v>6.2832000000000013E-2</v>
      </c>
      <c r="K235">
        <f>+Anastacio!K9</f>
        <v>2</v>
      </c>
      <c r="L235">
        <f>+Anastacio!L9</f>
        <v>6.2832000000000013E-2</v>
      </c>
      <c r="M235">
        <f>+Anastacio!M9</f>
        <v>0.12566400000000003</v>
      </c>
    </row>
    <row r="236" spans="1:13" x14ac:dyDescent="0.25">
      <c r="A236" t="str">
        <f>+Anastacio!A10</f>
        <v>Anastacio Arreaga</v>
      </c>
      <c r="B236">
        <f>+Anastacio!B10</f>
        <v>1</v>
      </c>
      <c r="C236">
        <f>+Anastacio!C10</f>
        <v>9</v>
      </c>
      <c r="D236" t="str">
        <f>+Anastacio!D10</f>
        <v xml:space="preserve">Pachan </v>
      </c>
      <c r="E236" t="str">
        <f>+Anastacio!E10</f>
        <v>Quercus sp.</v>
      </c>
      <c r="F236">
        <f>+Anastacio!F10</f>
        <v>10.199999999999999</v>
      </c>
      <c r="G236">
        <f>+Anastacio!G10</f>
        <v>2.2999999999999998</v>
      </c>
      <c r="H236" t="str">
        <f>+Anastacio!H10</f>
        <v>10 - 19.99</v>
      </c>
      <c r="I236">
        <f>+Anastacio!I10</f>
        <v>8.1713015999999982E-3</v>
      </c>
      <c r="J236">
        <f>+Anastacio!J10</f>
        <v>9.3969968399999979E-3</v>
      </c>
      <c r="K236">
        <f>+Anastacio!K10</f>
        <v>2</v>
      </c>
      <c r="L236">
        <f>+Anastacio!L10</f>
        <v>1.6342603199999996E-2</v>
      </c>
      <c r="M236">
        <f>+Anastacio!M10</f>
        <v>1.8793993679999996E-2</v>
      </c>
    </row>
    <row r="237" spans="1:13" x14ac:dyDescent="0.25">
      <c r="A237" t="str">
        <f>+Anastacio!A11</f>
        <v>Anastacio Arreaga</v>
      </c>
      <c r="B237">
        <f>+Anastacio!B11</f>
        <v>1</v>
      </c>
      <c r="C237">
        <f>+Anastacio!C11</f>
        <v>10</v>
      </c>
      <c r="D237" t="str">
        <f>+Anastacio!D11</f>
        <v xml:space="preserve">Pachan </v>
      </c>
      <c r="E237" t="str">
        <f>+Anastacio!E11</f>
        <v>Quercus sp.</v>
      </c>
      <c r="F237">
        <f>+Anastacio!F11</f>
        <v>11.2</v>
      </c>
      <c r="G237">
        <f>+Anastacio!G11</f>
        <v>4</v>
      </c>
      <c r="H237" t="str">
        <f>+Anastacio!H11</f>
        <v>10 - 19.99</v>
      </c>
      <c r="I237">
        <f>+Anastacio!I11</f>
        <v>9.8520575999999985E-3</v>
      </c>
      <c r="J237">
        <f>+Anastacio!J11</f>
        <v>1.9704115199999997E-2</v>
      </c>
      <c r="K237">
        <f>+Anastacio!K11</f>
        <v>2</v>
      </c>
      <c r="L237">
        <f>+Anastacio!L11</f>
        <v>1.9704115199999997E-2</v>
      </c>
      <c r="M237">
        <f>+Anastacio!M11</f>
        <v>3.9408230399999994E-2</v>
      </c>
    </row>
    <row r="238" spans="1:13" x14ac:dyDescent="0.25">
      <c r="A238" t="str">
        <f>+Anastacio!A12</f>
        <v>Anastacio Arreaga</v>
      </c>
      <c r="B238">
        <f>+Anastacio!B12</f>
        <v>1</v>
      </c>
      <c r="C238">
        <f>+Anastacio!C12</f>
        <v>11</v>
      </c>
      <c r="D238" t="str">
        <f>+Anastacio!D12</f>
        <v>Pino ocarpa</v>
      </c>
      <c r="E238" t="str">
        <f>+Anastacio!E12</f>
        <v>Pinus sp.</v>
      </c>
      <c r="F238">
        <f>+Anastacio!F12</f>
        <v>21.5</v>
      </c>
      <c r="G238">
        <f>+Anastacio!G12</f>
        <v>15</v>
      </c>
      <c r="H238" t="str">
        <f>+Anastacio!H12</f>
        <v>20 - 29.99</v>
      </c>
      <c r="I238">
        <f>+Anastacio!I12</f>
        <v>3.6305114999999999E-2</v>
      </c>
      <c r="J238">
        <f>+Anastacio!J12</f>
        <v>0.32674603499999999</v>
      </c>
      <c r="K238">
        <f>+Anastacio!K12</f>
        <v>2</v>
      </c>
      <c r="L238">
        <f>+Anastacio!L12</f>
        <v>7.2610229999999998E-2</v>
      </c>
      <c r="M238">
        <f>+Anastacio!M12</f>
        <v>0.65349206999999998</v>
      </c>
    </row>
    <row r="239" spans="1:13" x14ac:dyDescent="0.25">
      <c r="A239" t="str">
        <f>+Anastacio!A13</f>
        <v>Anastacio Arreaga</v>
      </c>
      <c r="B239">
        <f>+Anastacio!B13</f>
        <v>1</v>
      </c>
      <c r="C239">
        <f>+Anastacio!C13</f>
        <v>12</v>
      </c>
      <c r="D239" t="str">
        <f>+Anastacio!D13</f>
        <v xml:space="preserve">Pachan </v>
      </c>
      <c r="E239" t="str">
        <f>+Anastacio!E13</f>
        <v>Quercus sp.</v>
      </c>
      <c r="F239">
        <f>+Anastacio!F13</f>
        <v>28.3</v>
      </c>
      <c r="G239">
        <f>+Anastacio!G13</f>
        <v>7.5</v>
      </c>
      <c r="H239" t="str">
        <f>+Anastacio!H13</f>
        <v>20 - 29.99</v>
      </c>
      <c r="I239">
        <f>+Anastacio!I13</f>
        <v>6.2901900600000019E-2</v>
      </c>
      <c r="J239">
        <f>+Anastacio!J13</f>
        <v>0.23588212725000007</v>
      </c>
      <c r="K239">
        <f>+Anastacio!K13</f>
        <v>2</v>
      </c>
      <c r="L239">
        <f>+Anastacio!L13</f>
        <v>0.12580380120000004</v>
      </c>
      <c r="M239">
        <f>+Anastacio!M13</f>
        <v>0.47176425450000015</v>
      </c>
    </row>
    <row r="240" spans="1:13" x14ac:dyDescent="0.25">
      <c r="A240" t="str">
        <f>+Anastacio!A14</f>
        <v>Anastacio Arreaga</v>
      </c>
      <c r="B240">
        <f>+Anastacio!B14</f>
        <v>1</v>
      </c>
      <c r="C240">
        <f>+Anastacio!C14</f>
        <v>13</v>
      </c>
      <c r="D240" t="str">
        <f>+Anastacio!D14</f>
        <v xml:space="preserve">Pachan </v>
      </c>
      <c r="E240" t="str">
        <f>+Anastacio!E14</f>
        <v>Quercus sp.</v>
      </c>
      <c r="F240">
        <f>+Anastacio!F14</f>
        <v>29.6</v>
      </c>
      <c r="G240">
        <f>+Anastacio!G14</f>
        <v>9</v>
      </c>
      <c r="H240" t="str">
        <f>+Anastacio!H14</f>
        <v>20 - 29.99</v>
      </c>
      <c r="I240">
        <f>+Anastacio!I14</f>
        <v>6.8813606400000019E-2</v>
      </c>
      <c r="J240">
        <f>+Anastacio!J14</f>
        <v>0.30966122880000008</v>
      </c>
      <c r="K240">
        <f>+Anastacio!K14</f>
        <v>2</v>
      </c>
      <c r="L240">
        <f>+Anastacio!L14</f>
        <v>0.13762721280000004</v>
      </c>
      <c r="M240">
        <f>+Anastacio!M14</f>
        <v>0.61932245760000015</v>
      </c>
    </row>
    <row r="241" spans="1:13" x14ac:dyDescent="0.25">
      <c r="A241" t="str">
        <f>+Anastacio!A15</f>
        <v>Anastacio Arreaga</v>
      </c>
      <c r="B241">
        <f>+Anastacio!B15</f>
        <v>1</v>
      </c>
      <c r="C241">
        <f>+Anastacio!C15</f>
        <v>14</v>
      </c>
      <c r="D241" t="str">
        <f>+Anastacio!D15</f>
        <v xml:space="preserve">Pachan </v>
      </c>
      <c r="E241" t="str">
        <f>+Anastacio!E15</f>
        <v>Quercus sp.</v>
      </c>
      <c r="F241">
        <f>+Anastacio!F15</f>
        <v>33</v>
      </c>
      <c r="G241">
        <f>+Anastacio!G15</f>
        <v>6</v>
      </c>
      <c r="H241" t="str">
        <f>+Anastacio!H15</f>
        <v>30 - 39.99</v>
      </c>
      <c r="I241">
        <f>+Anastacio!I15</f>
        <v>8.5530060000000005E-2</v>
      </c>
      <c r="J241">
        <f>+Anastacio!J15</f>
        <v>0.25659018</v>
      </c>
      <c r="K241">
        <f>+Anastacio!K15</f>
        <v>2</v>
      </c>
      <c r="L241">
        <f>+Anastacio!L15</f>
        <v>0.17106012000000001</v>
      </c>
      <c r="M241">
        <f>+Anastacio!M15</f>
        <v>0.51318036</v>
      </c>
    </row>
    <row r="242" spans="1:13" x14ac:dyDescent="0.25">
      <c r="A242" t="str">
        <f>+Anastacio!A16</f>
        <v>Anastacio Arreaga</v>
      </c>
      <c r="B242">
        <f>+Anastacio!B16</f>
        <v>2</v>
      </c>
      <c r="C242">
        <f>+Anastacio!C16</f>
        <v>1</v>
      </c>
      <c r="D242" t="str">
        <f>+Anastacio!D16</f>
        <v>Pino macho</v>
      </c>
      <c r="E242" t="str">
        <f>+Anastacio!E16</f>
        <v>Pinus sp.</v>
      </c>
      <c r="F242">
        <f>+Anastacio!F16</f>
        <v>36.799999999999997</v>
      </c>
      <c r="G242">
        <f>+Anastacio!G16</f>
        <v>15</v>
      </c>
      <c r="H242" t="str">
        <f>+Anastacio!H16</f>
        <v>30 - 39.99</v>
      </c>
      <c r="I242">
        <f>+Anastacio!I16</f>
        <v>0.10636200959999999</v>
      </c>
      <c r="J242">
        <f>+Anastacio!J16</f>
        <v>0.95725808639999987</v>
      </c>
      <c r="K242">
        <f>+Anastacio!K16</f>
        <v>2</v>
      </c>
      <c r="L242">
        <f>+Anastacio!L16</f>
        <v>0.21272401919999998</v>
      </c>
      <c r="M242">
        <f>+Anastacio!M16</f>
        <v>1.9145161728</v>
      </c>
    </row>
    <row r="243" spans="1:13" x14ac:dyDescent="0.25">
      <c r="A243" t="str">
        <f>+Anastacio!A17</f>
        <v>Anastacio Arreaga</v>
      </c>
      <c r="B243">
        <f>+Anastacio!B17</f>
        <v>2</v>
      </c>
      <c r="C243">
        <f>+Anastacio!C17</f>
        <v>2</v>
      </c>
      <c r="D243" t="str">
        <f>+Anastacio!D17</f>
        <v>Pino macho</v>
      </c>
      <c r="E243" t="str">
        <f>+Anastacio!E17</f>
        <v>Pinus sp.</v>
      </c>
      <c r="F243">
        <f>+Anastacio!F17</f>
        <v>17.3</v>
      </c>
      <c r="G243">
        <f>+Anastacio!G17</f>
        <v>13.99</v>
      </c>
      <c r="H243" t="str">
        <f>+Anastacio!H17</f>
        <v>10 - 19.99</v>
      </c>
      <c r="I243">
        <f>+Anastacio!I17</f>
        <v>2.3506236600000004E-2</v>
      </c>
      <c r="J243">
        <f>+Anastacio!J17</f>
        <v>0.19731135002040004</v>
      </c>
      <c r="K243">
        <f>+Anastacio!K17</f>
        <v>2</v>
      </c>
      <c r="L243">
        <f>+Anastacio!L17</f>
        <v>4.7012473200000009E-2</v>
      </c>
      <c r="M243">
        <f>+Anastacio!M17</f>
        <v>0.39462270004080008</v>
      </c>
    </row>
    <row r="244" spans="1:13" x14ac:dyDescent="0.25">
      <c r="A244" t="str">
        <f>+Anastacio!A18</f>
        <v>Anastacio Arreaga</v>
      </c>
      <c r="B244">
        <f>+Anastacio!B18</f>
        <v>2</v>
      </c>
      <c r="C244">
        <f>+Anastacio!C18</f>
        <v>3</v>
      </c>
      <c r="D244" t="str">
        <f>+Anastacio!D18</f>
        <v>Pino macho</v>
      </c>
      <c r="E244" t="str">
        <f>+Anastacio!E18</f>
        <v>Pinus sp.</v>
      </c>
      <c r="F244">
        <f>+Anastacio!F18</f>
        <v>19.100000000000001</v>
      </c>
      <c r="G244">
        <f>+Anastacio!G18</f>
        <v>13.04</v>
      </c>
      <c r="H244" t="str">
        <f>+Anastacio!H18</f>
        <v>10 - 19.99</v>
      </c>
      <c r="I244">
        <f>+Anastacio!I18</f>
        <v>2.8652177399999999E-2</v>
      </c>
      <c r="J244">
        <f>+Anastacio!J18</f>
        <v>0.22417463597759996</v>
      </c>
      <c r="K244">
        <f>+Anastacio!K18</f>
        <v>2</v>
      </c>
      <c r="L244">
        <f>+Anastacio!L18</f>
        <v>5.7304354799999999E-2</v>
      </c>
      <c r="M244">
        <f>+Anastacio!M18</f>
        <v>0.44834927195519997</v>
      </c>
    </row>
    <row r="245" spans="1:13" x14ac:dyDescent="0.25">
      <c r="A245" t="str">
        <f>+Anastacio!A19</f>
        <v>Anastacio Arreaga</v>
      </c>
      <c r="B245">
        <f>+Anastacio!B19</f>
        <v>2</v>
      </c>
      <c r="C245">
        <f>+Anastacio!C19</f>
        <v>4</v>
      </c>
      <c r="D245" t="str">
        <f>+Anastacio!D19</f>
        <v>Chay</v>
      </c>
      <c r="E245" t="str">
        <f>+Anastacio!E19</f>
        <v>Quercus sp.</v>
      </c>
      <c r="F245">
        <f>+Anastacio!F19</f>
        <v>28.5</v>
      </c>
      <c r="G245">
        <f>+Anastacio!G19</f>
        <v>15</v>
      </c>
      <c r="H245" t="str">
        <f>+Anastacio!H19</f>
        <v>20 - 29.99</v>
      </c>
      <c r="I245">
        <f>+Anastacio!I19</f>
        <v>6.3794114999999998E-2</v>
      </c>
      <c r="J245">
        <f>+Anastacio!J19</f>
        <v>0.4784558625</v>
      </c>
      <c r="K245">
        <f>+Anastacio!K19</f>
        <v>2</v>
      </c>
      <c r="L245">
        <f>+Anastacio!L19</f>
        <v>0.12758823</v>
      </c>
      <c r="M245">
        <f>+Anastacio!M19</f>
        <v>0.95691172499999988</v>
      </c>
    </row>
    <row r="246" spans="1:13" x14ac:dyDescent="0.25">
      <c r="A246" t="str">
        <f>+Anastacio!A20</f>
        <v>Anastacio Arreaga</v>
      </c>
      <c r="B246">
        <f>+Anastacio!B20</f>
        <v>2</v>
      </c>
      <c r="C246">
        <f>+Anastacio!C20</f>
        <v>5</v>
      </c>
      <c r="D246" t="str">
        <f>+Anastacio!D20</f>
        <v>Pino macho</v>
      </c>
      <c r="E246" t="str">
        <f>+Anastacio!E20</f>
        <v>Pinus sp.</v>
      </c>
      <c r="F246">
        <f>+Anastacio!F20</f>
        <v>42.4</v>
      </c>
      <c r="G246">
        <f>+Anastacio!G20</f>
        <v>25</v>
      </c>
      <c r="H246" t="str">
        <f>+Anastacio!H20</f>
        <v>40 - 49.99</v>
      </c>
      <c r="I246">
        <f>+Anastacio!I20</f>
        <v>0.14119607039999998</v>
      </c>
      <c r="J246">
        <f>+Anastacio!J20</f>
        <v>2.1179410559999998</v>
      </c>
      <c r="K246">
        <f>+Anastacio!K20</f>
        <v>2</v>
      </c>
      <c r="L246">
        <f>+Anastacio!L20</f>
        <v>0.28239214079999997</v>
      </c>
      <c r="M246">
        <f>+Anastacio!M20</f>
        <v>4.2358821119999996</v>
      </c>
    </row>
    <row r="247" spans="1:13" x14ac:dyDescent="0.25">
      <c r="A247" t="str">
        <f>+Anastacio!A21</f>
        <v>Anastacio Arreaga</v>
      </c>
      <c r="B247">
        <f>+Anastacio!B21</f>
        <v>2</v>
      </c>
      <c r="C247">
        <f>+Anastacio!C21</f>
        <v>6</v>
      </c>
      <c r="D247" t="str">
        <f>+Anastacio!D21</f>
        <v>Pino ocarpa</v>
      </c>
      <c r="E247" t="str">
        <f>+Anastacio!E21</f>
        <v>Pinus sp.</v>
      </c>
      <c r="F247">
        <f>+Anastacio!F21</f>
        <v>42.2</v>
      </c>
      <c r="G247">
        <f>+Anastacio!G21</f>
        <v>17.8</v>
      </c>
      <c r="H247" t="str">
        <f>+Anastacio!H21</f>
        <v>40 - 49.99</v>
      </c>
      <c r="I247">
        <f>+Anastacio!I21</f>
        <v>0.13986717360000003</v>
      </c>
      <c r="J247">
        <f>+Anastacio!J21</f>
        <v>1.4937814140480004</v>
      </c>
      <c r="K247">
        <f>+Anastacio!K21</f>
        <v>2</v>
      </c>
      <c r="L247">
        <f>+Anastacio!L21</f>
        <v>0.27973434720000007</v>
      </c>
      <c r="M247">
        <f>+Anastacio!M21</f>
        <v>2.9875628280960007</v>
      </c>
    </row>
    <row r="248" spans="1:13" x14ac:dyDescent="0.25">
      <c r="A248" t="str">
        <f>+Anastacio!A22</f>
        <v>Anastacio Arreaga</v>
      </c>
      <c r="B248">
        <f>+Anastacio!B22</f>
        <v>2</v>
      </c>
      <c r="C248">
        <f>+Anastacio!C22</f>
        <v>7</v>
      </c>
      <c r="D248" t="str">
        <f>+Anastacio!D22</f>
        <v xml:space="preserve">Pachan </v>
      </c>
      <c r="E248" t="str">
        <f>+Anastacio!E22</f>
        <v>Quercus sp.</v>
      </c>
      <c r="F248">
        <f>+Anastacio!F22</f>
        <v>12.4</v>
      </c>
      <c r="G248">
        <f>+Anastacio!G22</f>
        <v>3</v>
      </c>
      <c r="H248" t="str">
        <f>+Anastacio!H22</f>
        <v>10 - 19.99</v>
      </c>
      <c r="I248">
        <f>+Anastacio!I22</f>
        <v>1.2076310399999998E-2</v>
      </c>
      <c r="J248">
        <f>+Anastacio!J22</f>
        <v>1.8114465599999997E-2</v>
      </c>
      <c r="K248">
        <f>+Anastacio!K22</f>
        <v>2</v>
      </c>
      <c r="L248">
        <f>+Anastacio!L22</f>
        <v>2.4152620799999996E-2</v>
      </c>
      <c r="M248">
        <f>+Anastacio!M22</f>
        <v>3.6228931199999995E-2</v>
      </c>
    </row>
    <row r="249" spans="1:13" x14ac:dyDescent="0.25">
      <c r="A249" t="str">
        <f>+Anastacio!A23</f>
        <v>Anastacio Arreaga</v>
      </c>
      <c r="B249">
        <f>+Anastacio!B23</f>
        <v>2</v>
      </c>
      <c r="C249">
        <f>+Anastacio!C23</f>
        <v>8</v>
      </c>
      <c r="D249" t="str">
        <f>+Anastacio!D23</f>
        <v xml:space="preserve">Pachan </v>
      </c>
      <c r="E249" t="str">
        <f>+Anastacio!E23</f>
        <v>Quercus sp.</v>
      </c>
      <c r="F249">
        <f>+Anastacio!F23</f>
        <v>45.4</v>
      </c>
      <c r="G249">
        <f>+Anastacio!G23</f>
        <v>6.5</v>
      </c>
      <c r="H249" t="str">
        <f>+Anastacio!H23</f>
        <v>40 - 49.99</v>
      </c>
      <c r="I249">
        <f>+Anastacio!I23</f>
        <v>0.16188350639999996</v>
      </c>
      <c r="J249">
        <f>+Anastacio!J23</f>
        <v>0.52612139579999984</v>
      </c>
      <c r="K249">
        <f>+Anastacio!K23</f>
        <v>2</v>
      </c>
      <c r="L249">
        <f>+Anastacio!L23</f>
        <v>0.32376701279999992</v>
      </c>
      <c r="M249">
        <f>+Anastacio!M23</f>
        <v>1.0522427915999997</v>
      </c>
    </row>
    <row r="250" spans="1:13" x14ac:dyDescent="0.25">
      <c r="A250" t="str">
        <f>+Anastacio!A24</f>
        <v>Anastacio Arreaga</v>
      </c>
      <c r="B250">
        <f>+Anastacio!B24</f>
        <v>2</v>
      </c>
      <c r="C250">
        <f>+Anastacio!C24</f>
        <v>9</v>
      </c>
      <c r="D250" t="str">
        <f>+Anastacio!D24</f>
        <v xml:space="preserve">Pachan </v>
      </c>
      <c r="E250" t="str">
        <f>+Anastacio!E24</f>
        <v>Quercus sp.</v>
      </c>
      <c r="F250">
        <f>+Anastacio!F24</f>
        <v>15.6</v>
      </c>
      <c r="G250">
        <f>+Anastacio!G24</f>
        <v>8.5</v>
      </c>
      <c r="H250" t="str">
        <f>+Anastacio!H24</f>
        <v>10 - 19.99</v>
      </c>
      <c r="I250">
        <f>+Anastacio!I24</f>
        <v>1.91134944E-2</v>
      </c>
      <c r="J250">
        <f>+Anastacio!J24</f>
        <v>8.1232351199999997E-2</v>
      </c>
      <c r="K250">
        <f>+Anastacio!K24</f>
        <v>2</v>
      </c>
      <c r="L250">
        <f>+Anastacio!L24</f>
        <v>3.82269888E-2</v>
      </c>
      <c r="M250">
        <f>+Anastacio!M24</f>
        <v>0.16246470239999999</v>
      </c>
    </row>
    <row r="251" spans="1:13" x14ac:dyDescent="0.25">
      <c r="A251" t="str">
        <f>+Anastacio!A25</f>
        <v>Anastacio Arreaga</v>
      </c>
      <c r="B251">
        <f>+Anastacio!B25</f>
        <v>2</v>
      </c>
      <c r="C251">
        <f>+Anastacio!C25</f>
        <v>10</v>
      </c>
      <c r="D251" t="str">
        <f>+Anastacio!D25</f>
        <v xml:space="preserve">Pachan </v>
      </c>
      <c r="E251" t="str">
        <f>+Anastacio!E25</f>
        <v>Quercus sp.</v>
      </c>
      <c r="F251">
        <f>+Anastacio!F25</f>
        <v>21</v>
      </c>
      <c r="G251">
        <f>+Anastacio!G25</f>
        <v>4</v>
      </c>
      <c r="H251" t="str">
        <f>+Anastacio!H25</f>
        <v>20 - 29.99</v>
      </c>
      <c r="I251">
        <f>+Anastacio!I25</f>
        <v>3.4636139999999996E-2</v>
      </c>
      <c r="J251">
        <f>+Anastacio!J25</f>
        <v>6.9272279999999992E-2</v>
      </c>
      <c r="K251">
        <f>+Anastacio!K25</f>
        <v>2</v>
      </c>
      <c r="L251">
        <f>+Anastacio!L25</f>
        <v>6.9272279999999992E-2</v>
      </c>
      <c r="M251">
        <f>+Anastacio!M25</f>
        <v>0.13854455999999998</v>
      </c>
    </row>
    <row r="252" spans="1:13" x14ac:dyDescent="0.25">
      <c r="A252" t="str">
        <f>+Anastacio!A26</f>
        <v>Anastacio Arreaga</v>
      </c>
      <c r="B252">
        <f>+Anastacio!B26</f>
        <v>2</v>
      </c>
      <c r="C252">
        <f>+Anastacio!C26</f>
        <v>11</v>
      </c>
      <c r="D252" t="str">
        <f>+Anastacio!D26</f>
        <v xml:space="preserve">Pachan </v>
      </c>
      <c r="E252" t="str">
        <f>+Anastacio!E26</f>
        <v>Quercus sp.</v>
      </c>
      <c r="F252">
        <f>+Anastacio!F26</f>
        <v>21.8</v>
      </c>
      <c r="G252">
        <f>+Anastacio!G26</f>
        <v>6</v>
      </c>
      <c r="H252" t="str">
        <f>+Anastacio!H26</f>
        <v>20 - 29.99</v>
      </c>
      <c r="I252">
        <f>+Anastacio!I26</f>
        <v>3.7325349599999995E-2</v>
      </c>
      <c r="J252">
        <f>+Anastacio!J26</f>
        <v>0.11197604879999998</v>
      </c>
      <c r="K252">
        <f>+Anastacio!K26</f>
        <v>2</v>
      </c>
      <c r="L252">
        <f>+Anastacio!L26</f>
        <v>7.465069919999999E-2</v>
      </c>
      <c r="M252">
        <f>+Anastacio!M26</f>
        <v>0.22395209759999993</v>
      </c>
    </row>
    <row r="253" spans="1:13" x14ac:dyDescent="0.25">
      <c r="A253" t="str">
        <f>+Anastacio!A27</f>
        <v>Anastacio Arreaga</v>
      </c>
      <c r="B253">
        <f>+Anastacio!B27</f>
        <v>2</v>
      </c>
      <c r="C253">
        <f>+Anastacio!C27</f>
        <v>12</v>
      </c>
      <c r="D253" t="str">
        <f>+Anastacio!D27</f>
        <v xml:space="preserve">Pachan </v>
      </c>
      <c r="E253" t="str">
        <f>+Anastacio!E27</f>
        <v>Quercus sp.</v>
      </c>
      <c r="F253">
        <f>+Anastacio!F27</f>
        <v>28.2</v>
      </c>
      <c r="G253">
        <f>+Anastacio!G27</f>
        <v>7</v>
      </c>
      <c r="H253" t="str">
        <f>+Anastacio!H27</f>
        <v>20 - 29.99</v>
      </c>
      <c r="I253">
        <f>+Anastacio!I27</f>
        <v>6.2458149599999985E-2</v>
      </c>
      <c r="J253">
        <f>+Anastacio!J27</f>
        <v>0.21860352359999996</v>
      </c>
      <c r="K253">
        <f>+Anastacio!K27</f>
        <v>2</v>
      </c>
      <c r="L253">
        <f>+Anastacio!L27</f>
        <v>0.12491629919999998</v>
      </c>
      <c r="M253">
        <f>+Anastacio!M27</f>
        <v>0.43720704719999992</v>
      </c>
    </row>
    <row r="254" spans="1:13" x14ac:dyDescent="0.25">
      <c r="A254" t="str">
        <f>+Anastacio!A28</f>
        <v>Anastacio Arreaga</v>
      </c>
      <c r="B254">
        <f>+Anastacio!B28</f>
        <v>2</v>
      </c>
      <c r="C254">
        <f>+Anastacio!C28</f>
        <v>13</v>
      </c>
      <c r="D254" t="str">
        <f>+Anastacio!D28</f>
        <v xml:space="preserve">Pachan </v>
      </c>
      <c r="E254" t="str">
        <f>+Anastacio!E28</f>
        <v>Quercus sp.</v>
      </c>
      <c r="F254">
        <f>+Anastacio!F28</f>
        <v>13</v>
      </c>
      <c r="G254">
        <f>+Anastacio!G28</f>
        <v>5</v>
      </c>
      <c r="H254" t="str">
        <f>+Anastacio!H28</f>
        <v>10 - 19.99</v>
      </c>
      <c r="I254">
        <f>+Anastacio!I28</f>
        <v>1.3273260000000002E-2</v>
      </c>
      <c r="J254">
        <f>+Anastacio!J28</f>
        <v>3.3183150000000008E-2</v>
      </c>
      <c r="K254">
        <f>+Anastacio!K28</f>
        <v>2</v>
      </c>
      <c r="L254">
        <f>+Anastacio!L28</f>
        <v>2.6546520000000004E-2</v>
      </c>
      <c r="M254">
        <f>+Anastacio!M28</f>
        <v>6.6366300000000017E-2</v>
      </c>
    </row>
    <row r="255" spans="1:13" x14ac:dyDescent="0.25">
      <c r="A255" t="str">
        <f>+Anastacio!A29</f>
        <v>Anastacio Arreaga</v>
      </c>
      <c r="B255">
        <f>+Anastacio!B29</f>
        <v>2</v>
      </c>
      <c r="C255">
        <f>+Anastacio!C29</f>
        <v>14</v>
      </c>
      <c r="D255" t="str">
        <f>+Anastacio!D29</f>
        <v xml:space="preserve">Pachan </v>
      </c>
      <c r="E255" t="str">
        <f>+Anastacio!E29</f>
        <v>Quercus sp.</v>
      </c>
      <c r="F255">
        <f>+Anastacio!F29</f>
        <v>14.2</v>
      </c>
      <c r="G255">
        <f>+Anastacio!G29</f>
        <v>5</v>
      </c>
      <c r="H255" t="str">
        <f>+Anastacio!H29</f>
        <v>10 - 19.99</v>
      </c>
      <c r="I255">
        <f>+Anastacio!I29</f>
        <v>1.5836805599999997E-2</v>
      </c>
      <c r="J255">
        <f>+Anastacio!J29</f>
        <v>3.9592013999999995E-2</v>
      </c>
      <c r="K255">
        <f>+Anastacio!K29</f>
        <v>2</v>
      </c>
      <c r="L255">
        <f>+Anastacio!L29</f>
        <v>3.1673611199999993E-2</v>
      </c>
      <c r="M255">
        <f>+Anastacio!M29</f>
        <v>7.918402799999999E-2</v>
      </c>
    </row>
    <row r="256" spans="1:13" x14ac:dyDescent="0.25">
      <c r="A256" t="str">
        <f>+Anastacio!A30</f>
        <v>Anastacio Arreaga</v>
      </c>
      <c r="B256">
        <f>+Anastacio!B30</f>
        <v>2</v>
      </c>
      <c r="C256">
        <f>+Anastacio!C30</f>
        <v>15</v>
      </c>
      <c r="D256" t="str">
        <f>+Anastacio!D30</f>
        <v xml:space="preserve">Pachan </v>
      </c>
      <c r="E256" t="str">
        <f>+Anastacio!E30</f>
        <v>Quercus sp.</v>
      </c>
      <c r="F256">
        <f>+Anastacio!F30</f>
        <v>10.4</v>
      </c>
      <c r="G256">
        <f>+Anastacio!G30</f>
        <v>4</v>
      </c>
      <c r="H256" t="str">
        <f>+Anastacio!H30</f>
        <v>10 - 19.99</v>
      </c>
      <c r="I256">
        <f>+Anastacio!I30</f>
        <v>8.494886400000002E-3</v>
      </c>
      <c r="J256">
        <f>+Anastacio!J30</f>
        <v>1.6989772800000004E-2</v>
      </c>
      <c r="K256">
        <f>+Anastacio!K30</f>
        <v>2</v>
      </c>
      <c r="L256">
        <f>+Anastacio!L30</f>
        <v>1.6989772800000004E-2</v>
      </c>
      <c r="M256">
        <f>+Anastacio!M30</f>
        <v>3.3979545600000008E-2</v>
      </c>
    </row>
    <row r="257" spans="1:13" x14ac:dyDescent="0.25">
      <c r="A257" t="str">
        <f>+Anastacio!A31</f>
        <v>Anastacio Arreaga</v>
      </c>
      <c r="B257">
        <f>+Anastacio!B31</f>
        <v>2</v>
      </c>
      <c r="C257">
        <f>+Anastacio!C31</f>
        <v>16</v>
      </c>
      <c r="D257" t="str">
        <f>+Anastacio!D31</f>
        <v xml:space="preserve">Pachan </v>
      </c>
      <c r="E257" t="str">
        <f>+Anastacio!E31</f>
        <v>Quercus sp.</v>
      </c>
      <c r="F257">
        <f>+Anastacio!F31</f>
        <v>11</v>
      </c>
      <c r="G257">
        <f>+Anastacio!G31</f>
        <v>6</v>
      </c>
      <c r="H257" t="str">
        <f>+Anastacio!H31</f>
        <v>10 - 19.99</v>
      </c>
      <c r="I257">
        <f>+Anastacio!I31</f>
        <v>9.503339999999999E-3</v>
      </c>
      <c r="J257">
        <f>+Anastacio!J31</f>
        <v>2.8510019999999997E-2</v>
      </c>
      <c r="K257">
        <f>+Anastacio!K31</f>
        <v>2</v>
      </c>
      <c r="L257">
        <f>+Anastacio!L31</f>
        <v>1.9006679999999998E-2</v>
      </c>
      <c r="M257">
        <f>+Anastacio!M31</f>
        <v>5.7020039999999994E-2</v>
      </c>
    </row>
    <row r="258" spans="1:13" x14ac:dyDescent="0.25">
      <c r="A258" t="str">
        <f>+Anastacio!A32</f>
        <v>Anastacio Arreaga</v>
      </c>
      <c r="B258">
        <f>+Anastacio!B32</f>
        <v>2</v>
      </c>
      <c r="C258">
        <f>+Anastacio!C32</f>
        <v>17</v>
      </c>
      <c r="D258" t="str">
        <f>+Anastacio!D32</f>
        <v xml:space="preserve">Pachan </v>
      </c>
      <c r="E258" t="str">
        <f>+Anastacio!E32</f>
        <v>Quercus sp.</v>
      </c>
      <c r="F258">
        <f>+Anastacio!F32</f>
        <v>18.8</v>
      </c>
      <c r="G258">
        <f>+Anastacio!G32</f>
        <v>6</v>
      </c>
      <c r="H258" t="str">
        <f>+Anastacio!H32</f>
        <v>10 - 19.99</v>
      </c>
      <c r="I258">
        <f>+Anastacio!I32</f>
        <v>2.7759177600000001E-2</v>
      </c>
      <c r="J258">
        <f>+Anastacio!J32</f>
        <v>8.3277532799999998E-2</v>
      </c>
      <c r="K258">
        <f>+Anastacio!K32</f>
        <v>2</v>
      </c>
      <c r="L258">
        <f>+Anastacio!L32</f>
        <v>5.5518355199999994E-2</v>
      </c>
      <c r="M258">
        <f>+Anastacio!M32</f>
        <v>0.1665550656</v>
      </c>
    </row>
    <row r="259" spans="1:13" x14ac:dyDescent="0.25">
      <c r="A259" t="str">
        <f>+Anastacio!A33</f>
        <v>Anastacio Arreaga</v>
      </c>
      <c r="B259">
        <f>+Anastacio!B33</f>
        <v>2</v>
      </c>
      <c r="C259">
        <f>+Anastacio!C33</f>
        <v>18</v>
      </c>
      <c r="D259" t="str">
        <f>+Anastacio!D33</f>
        <v xml:space="preserve">Pachan </v>
      </c>
      <c r="E259" t="str">
        <f>+Anastacio!E33</f>
        <v>Quercus sp.</v>
      </c>
      <c r="F259">
        <f>+Anastacio!F33</f>
        <v>21</v>
      </c>
      <c r="G259">
        <f>+Anastacio!G33</f>
        <v>8</v>
      </c>
      <c r="H259" t="str">
        <f>+Anastacio!H33</f>
        <v>20 - 29.99</v>
      </c>
      <c r="I259">
        <f>+Anastacio!I33</f>
        <v>3.4636139999999996E-2</v>
      </c>
      <c r="J259">
        <f>+Anastacio!J33</f>
        <v>0.13854455999999998</v>
      </c>
      <c r="K259">
        <f>+Anastacio!K33</f>
        <v>2</v>
      </c>
      <c r="L259">
        <f>+Anastacio!L33</f>
        <v>6.9272279999999992E-2</v>
      </c>
      <c r="M259">
        <f>+Anastacio!M33</f>
        <v>0.27708911999999997</v>
      </c>
    </row>
    <row r="260" spans="1:13" x14ac:dyDescent="0.25">
      <c r="A260" t="str">
        <f>+Anastacio!A34</f>
        <v>Anastacio Arreaga</v>
      </c>
      <c r="B260">
        <f>+Anastacio!B34</f>
        <v>2</v>
      </c>
      <c r="C260">
        <f>+Anastacio!C34</f>
        <v>19</v>
      </c>
      <c r="D260" t="str">
        <f>+Anastacio!D34</f>
        <v xml:space="preserve">Pachan </v>
      </c>
      <c r="E260" t="str">
        <f>+Anastacio!E34</f>
        <v>Quercus sp.</v>
      </c>
      <c r="F260">
        <f>+Anastacio!F34</f>
        <v>23.4</v>
      </c>
      <c r="G260">
        <f>+Anastacio!G34</f>
        <v>8</v>
      </c>
      <c r="H260" t="str">
        <f>+Anastacio!H34</f>
        <v>20 - 29.99</v>
      </c>
      <c r="I260">
        <f>+Anastacio!I34</f>
        <v>4.300536239999999E-2</v>
      </c>
      <c r="J260">
        <f>+Anastacio!J34</f>
        <v>0.17202144959999996</v>
      </c>
      <c r="K260">
        <f>+Anastacio!K34</f>
        <v>2</v>
      </c>
      <c r="L260">
        <f>+Anastacio!L34</f>
        <v>8.601072479999998E-2</v>
      </c>
      <c r="M260">
        <f>+Anastacio!M34</f>
        <v>0.34404289919999992</v>
      </c>
    </row>
    <row r="261" spans="1:13" x14ac:dyDescent="0.25">
      <c r="A261" t="str">
        <f>+Anastacio!A35</f>
        <v>Anastacio Arreaga</v>
      </c>
      <c r="B261">
        <f>+Anastacio!B35</f>
        <v>2</v>
      </c>
      <c r="C261">
        <f>+Anastacio!C35</f>
        <v>20</v>
      </c>
      <c r="D261" t="str">
        <f>+Anastacio!D35</f>
        <v xml:space="preserve">Pachan </v>
      </c>
      <c r="E261" t="str">
        <f>+Anastacio!E35</f>
        <v>Quercus sp.</v>
      </c>
      <c r="F261">
        <f>+Anastacio!F35</f>
        <v>11.5</v>
      </c>
      <c r="G261">
        <f>+Anastacio!G35</f>
        <v>4</v>
      </c>
      <c r="H261" t="str">
        <f>+Anastacio!H35</f>
        <v>10 - 19.99</v>
      </c>
      <c r="I261">
        <f>+Anastacio!I35</f>
        <v>1.0386915E-2</v>
      </c>
      <c r="J261">
        <f>+Anastacio!J35</f>
        <v>2.077383E-2</v>
      </c>
      <c r="K261">
        <f>+Anastacio!K35</f>
        <v>2</v>
      </c>
      <c r="L261">
        <f>+Anastacio!L35</f>
        <v>2.077383E-2</v>
      </c>
      <c r="M261">
        <f>+Anastacio!M35</f>
        <v>4.154766E-2</v>
      </c>
    </row>
    <row r="262" spans="1:13" x14ac:dyDescent="0.25">
      <c r="A262" t="str">
        <f>+Anastacio!A36</f>
        <v>Anastacio Arreaga</v>
      </c>
      <c r="B262">
        <f>+Anastacio!B36</f>
        <v>2</v>
      </c>
      <c r="C262">
        <f>+Anastacio!C36</f>
        <v>21</v>
      </c>
      <c r="D262" t="str">
        <f>+Anastacio!D36</f>
        <v xml:space="preserve">Pachan </v>
      </c>
      <c r="E262" t="str">
        <f>+Anastacio!E36</f>
        <v>Quercus sp.</v>
      </c>
      <c r="F262">
        <f>+Anastacio!F36</f>
        <v>12.5</v>
      </c>
      <c r="G262">
        <f>+Anastacio!G36</f>
        <v>4</v>
      </c>
      <c r="H262" t="str">
        <f>+Anastacio!H36</f>
        <v>10 - 19.99</v>
      </c>
      <c r="I262">
        <f>+Anastacio!I36</f>
        <v>1.2271875E-2</v>
      </c>
      <c r="J262">
        <f>+Anastacio!J36</f>
        <v>2.454375E-2</v>
      </c>
      <c r="K262">
        <f>+Anastacio!K36</f>
        <v>2</v>
      </c>
      <c r="L262">
        <f>+Anastacio!L36</f>
        <v>2.454375E-2</v>
      </c>
      <c r="M262">
        <f>+Anastacio!M36</f>
        <v>4.9087499999999999E-2</v>
      </c>
    </row>
    <row r="263" spans="1:13" x14ac:dyDescent="0.25">
      <c r="A263" t="str">
        <f>+Anastacio!A37</f>
        <v>Anastacio Arreaga</v>
      </c>
      <c r="B263">
        <f>+Anastacio!B37</f>
        <v>2</v>
      </c>
      <c r="C263">
        <f>+Anastacio!C37</f>
        <v>22</v>
      </c>
      <c r="D263" t="str">
        <f>+Anastacio!D37</f>
        <v>Pino ocarpa</v>
      </c>
      <c r="E263" t="str">
        <f>+Anastacio!E37</f>
        <v>Pinus sp.</v>
      </c>
      <c r="F263">
        <f>+Anastacio!F37</f>
        <v>14.5</v>
      </c>
      <c r="G263">
        <f>+Anastacio!G37</f>
        <v>7</v>
      </c>
      <c r="H263" t="str">
        <f>+Anastacio!H37</f>
        <v>10 - 19.99</v>
      </c>
      <c r="I263">
        <f>+Anastacio!I37</f>
        <v>1.6513034999999999E-2</v>
      </c>
      <c r="J263">
        <f>+Anastacio!J37</f>
        <v>6.9354746999999994E-2</v>
      </c>
      <c r="K263">
        <f>+Anastacio!K37</f>
        <v>2</v>
      </c>
      <c r="L263">
        <f>+Anastacio!L37</f>
        <v>3.3026069999999998E-2</v>
      </c>
      <c r="M263">
        <f>+Anastacio!M37</f>
        <v>0.13870949399999999</v>
      </c>
    </row>
    <row r="264" spans="1:13" x14ac:dyDescent="0.25">
      <c r="A264" t="str">
        <f>+Anastacio!A38</f>
        <v>Anastacio Arreaga</v>
      </c>
      <c r="B264">
        <f>+Anastacio!B38</f>
        <v>2</v>
      </c>
      <c r="C264">
        <f>+Anastacio!C38</f>
        <v>23</v>
      </c>
      <c r="D264" t="str">
        <f>+Anastacio!D38</f>
        <v>Pino macho</v>
      </c>
      <c r="E264" t="str">
        <f>+Anastacio!E38</f>
        <v>Pinus sp.</v>
      </c>
      <c r="F264">
        <f>+Anastacio!F38</f>
        <v>38.700000000000003</v>
      </c>
      <c r="G264">
        <f>+Anastacio!G38</f>
        <v>19</v>
      </c>
      <c r="H264" t="str">
        <f>+Anastacio!H38</f>
        <v>30 - 39.99</v>
      </c>
      <c r="I264">
        <f>+Anastacio!I38</f>
        <v>0.11762857260000001</v>
      </c>
      <c r="J264">
        <f>+Anastacio!J38</f>
        <v>1.34096572764</v>
      </c>
      <c r="K264">
        <f>+Anastacio!K38</f>
        <v>2</v>
      </c>
      <c r="L264">
        <f>+Anastacio!L38</f>
        <v>0.23525714520000002</v>
      </c>
      <c r="M264">
        <f>+Anastacio!M38</f>
        <v>2.68193145528</v>
      </c>
    </row>
    <row r="265" spans="1:13" x14ac:dyDescent="0.25">
      <c r="A265" t="str">
        <f>+Anastacio!A39</f>
        <v>Anastacio Arreaga</v>
      </c>
      <c r="B265">
        <f>+Anastacio!B39</f>
        <v>2</v>
      </c>
      <c r="C265">
        <f>+Anastacio!C39</f>
        <v>24</v>
      </c>
      <c r="D265" t="str">
        <f>+Anastacio!D39</f>
        <v xml:space="preserve">Pachan </v>
      </c>
      <c r="E265" t="str">
        <f>+Anastacio!E39</f>
        <v>Quercus sp.</v>
      </c>
      <c r="F265">
        <f>+Anastacio!F39</f>
        <v>17.5</v>
      </c>
      <c r="G265">
        <f>+Anastacio!G39</f>
        <v>12.5</v>
      </c>
      <c r="H265" t="str">
        <f>+Anastacio!H39</f>
        <v>10 - 19.99</v>
      </c>
      <c r="I265">
        <f>+Anastacio!I39</f>
        <v>2.4052874999999998E-2</v>
      </c>
      <c r="J265">
        <f>+Anastacio!J39</f>
        <v>0.15033046874999997</v>
      </c>
      <c r="K265">
        <f>+Anastacio!K39</f>
        <v>2</v>
      </c>
      <c r="L265">
        <f>+Anastacio!L39</f>
        <v>4.8105749999999996E-2</v>
      </c>
      <c r="M265">
        <f>+Anastacio!M39</f>
        <v>0.30066093749999995</v>
      </c>
    </row>
    <row r="266" spans="1:13" x14ac:dyDescent="0.25">
      <c r="A266" t="str">
        <f>+Anastacio!A40</f>
        <v>Anastacio Arreaga</v>
      </c>
      <c r="B266">
        <f>+Anastacio!B40</f>
        <v>2</v>
      </c>
      <c r="C266">
        <f>+Anastacio!C40</f>
        <v>25</v>
      </c>
      <c r="D266" t="str">
        <f>+Anastacio!D40</f>
        <v xml:space="preserve">Pachan </v>
      </c>
      <c r="E266" t="str">
        <f>+Anastacio!E40</f>
        <v>Quercus sp.</v>
      </c>
      <c r="F266">
        <f>+Anastacio!F40</f>
        <v>18.600000000000001</v>
      </c>
      <c r="G266">
        <f>+Anastacio!G40</f>
        <v>6</v>
      </c>
      <c r="H266" t="str">
        <f>+Anastacio!H40</f>
        <v>10 - 19.99</v>
      </c>
      <c r="I266">
        <f>+Anastacio!I40</f>
        <v>2.7171698400000006E-2</v>
      </c>
      <c r="J266">
        <f>+Anastacio!J40</f>
        <v>8.1515095200000026E-2</v>
      </c>
      <c r="K266">
        <f>+Anastacio!K40</f>
        <v>2</v>
      </c>
      <c r="L266">
        <f>+Anastacio!L40</f>
        <v>5.434339680000002E-2</v>
      </c>
      <c r="M266">
        <f>+Anastacio!M40</f>
        <v>0.16303019040000005</v>
      </c>
    </row>
    <row r="267" spans="1:13" x14ac:dyDescent="0.25">
      <c r="A267" t="str">
        <f>+Anastacio!A41</f>
        <v>Anastacio Arreaga</v>
      </c>
      <c r="B267">
        <f>+Anastacio!B41</f>
        <v>2</v>
      </c>
      <c r="C267">
        <f>+Anastacio!C41</f>
        <v>26</v>
      </c>
      <c r="D267" t="str">
        <f>+Anastacio!D41</f>
        <v xml:space="preserve">Pachan </v>
      </c>
      <c r="E267" t="str">
        <f>+Anastacio!E41</f>
        <v>Quercus sp.</v>
      </c>
      <c r="F267">
        <f>+Anastacio!F41</f>
        <v>30.1</v>
      </c>
      <c r="G267">
        <f>+Anastacio!G41</f>
        <v>8.5</v>
      </c>
      <c r="H267" t="str">
        <f>+Anastacio!H41</f>
        <v>30 - 39.99</v>
      </c>
      <c r="I267">
        <f>+Anastacio!I41</f>
        <v>7.1158025399999991E-2</v>
      </c>
      <c r="J267">
        <f>+Anastacio!J41</f>
        <v>0.30242160794999995</v>
      </c>
      <c r="K267">
        <f>+Anastacio!K41</f>
        <v>2</v>
      </c>
      <c r="L267">
        <f>+Anastacio!L41</f>
        <v>0.14231605079999998</v>
      </c>
      <c r="M267">
        <f>+Anastacio!M41</f>
        <v>0.6048432158999999</v>
      </c>
    </row>
    <row r="268" spans="1:13" x14ac:dyDescent="0.25">
      <c r="A268" t="str">
        <f>+Anastacio!A42</f>
        <v>Anastacio Arreaga</v>
      </c>
      <c r="B268">
        <f>+Anastacio!B42</f>
        <v>2</v>
      </c>
      <c r="C268">
        <f>+Anastacio!C42</f>
        <v>27</v>
      </c>
      <c r="D268" t="str">
        <f>+Anastacio!D42</f>
        <v xml:space="preserve">Pachan </v>
      </c>
      <c r="E268" t="str">
        <f>+Anastacio!E42</f>
        <v>Quercus sp.</v>
      </c>
      <c r="F268">
        <f>+Anastacio!F42</f>
        <v>22.6</v>
      </c>
      <c r="G268">
        <f>+Anastacio!G42</f>
        <v>9</v>
      </c>
      <c r="H268" t="str">
        <f>+Anastacio!H42</f>
        <v>20 - 29.99</v>
      </c>
      <c r="I268">
        <f>+Anastacio!I42</f>
        <v>4.0115090400000004E-2</v>
      </c>
      <c r="J268">
        <f>+Anastacio!J42</f>
        <v>0.18051790680000002</v>
      </c>
      <c r="K268">
        <f>+Anastacio!K42</f>
        <v>2</v>
      </c>
      <c r="L268">
        <f>+Anastacio!L42</f>
        <v>8.0230180800000009E-2</v>
      </c>
      <c r="M268">
        <f>+Anastacio!M42</f>
        <v>0.36103581360000003</v>
      </c>
    </row>
    <row r="269" spans="1:13" x14ac:dyDescent="0.25">
      <c r="A269" t="str">
        <f>+Anastacio!A43</f>
        <v>Anastacio Arreaga</v>
      </c>
      <c r="B269">
        <f>+Anastacio!B43</f>
        <v>2</v>
      </c>
      <c r="C269">
        <f>+Anastacio!C43</f>
        <v>28</v>
      </c>
      <c r="D269" t="str">
        <f>+Anastacio!D43</f>
        <v xml:space="preserve">Pachan </v>
      </c>
      <c r="E269" t="str">
        <f>+Anastacio!E43</f>
        <v>Quercus sp.</v>
      </c>
      <c r="F269">
        <f>+Anastacio!F43</f>
        <v>23</v>
      </c>
      <c r="G269">
        <f>+Anastacio!G43</f>
        <v>9</v>
      </c>
      <c r="H269" t="str">
        <f>+Anastacio!H43</f>
        <v>20 - 29.99</v>
      </c>
      <c r="I269">
        <f>+Anastacio!I43</f>
        <v>4.154766E-2</v>
      </c>
      <c r="J269">
        <f>+Anastacio!J43</f>
        <v>0.18696446999999999</v>
      </c>
      <c r="K269">
        <f>+Anastacio!K43</f>
        <v>2</v>
      </c>
      <c r="L269">
        <f>+Anastacio!L43</f>
        <v>8.309532E-2</v>
      </c>
      <c r="M269">
        <f>+Anastacio!M43</f>
        <v>0.37392893999999999</v>
      </c>
    </row>
    <row r="270" spans="1:13" x14ac:dyDescent="0.25">
      <c r="A270" t="str">
        <f>+Anastacio!A44</f>
        <v>Anastacio Arreaga</v>
      </c>
      <c r="B270">
        <f>+Anastacio!B44</f>
        <v>2</v>
      </c>
      <c r="C270">
        <f>+Anastacio!C44</f>
        <v>29</v>
      </c>
      <c r="D270" t="str">
        <f>+Anastacio!D44</f>
        <v xml:space="preserve">Pachan </v>
      </c>
      <c r="E270" t="str">
        <f>+Anastacio!E44</f>
        <v>Quercus sp.</v>
      </c>
      <c r="F270">
        <f>+Anastacio!F44</f>
        <v>11.9</v>
      </c>
      <c r="G270">
        <f>+Anastacio!G44</f>
        <v>5</v>
      </c>
      <c r="H270" t="str">
        <f>+Anastacio!H44</f>
        <v>10 - 19.99</v>
      </c>
      <c r="I270">
        <f>+Anastacio!I44</f>
        <v>1.11220494E-2</v>
      </c>
      <c r="J270">
        <f>+Anastacio!J44</f>
        <v>2.7805123500000001E-2</v>
      </c>
      <c r="K270">
        <f>+Anastacio!K44</f>
        <v>2</v>
      </c>
      <c r="L270">
        <f>+Anastacio!L44</f>
        <v>2.2244098800000001E-2</v>
      </c>
      <c r="M270">
        <f>+Anastacio!M44</f>
        <v>5.5610247000000002E-2</v>
      </c>
    </row>
    <row r="271" spans="1:13" x14ac:dyDescent="0.25">
      <c r="A271" t="str">
        <f>+Anastacio!A45</f>
        <v>Anastacio Arreaga</v>
      </c>
      <c r="B271">
        <f>+Anastacio!B45</f>
        <v>2</v>
      </c>
      <c r="C271">
        <f>+Anastacio!C45</f>
        <v>30</v>
      </c>
      <c r="D271" t="str">
        <f>+Anastacio!D45</f>
        <v>Pino ocarpa</v>
      </c>
      <c r="E271" t="str">
        <f>+Anastacio!E45</f>
        <v>Pinus sp.</v>
      </c>
      <c r="F271">
        <f>+Anastacio!F45</f>
        <v>29.1</v>
      </c>
      <c r="G271">
        <f>+Anastacio!G45</f>
        <v>15</v>
      </c>
      <c r="H271" t="str">
        <f>+Anastacio!H45</f>
        <v>20 - 29.99</v>
      </c>
      <c r="I271">
        <f>+Anastacio!I45</f>
        <v>6.6508457400000012E-2</v>
      </c>
      <c r="J271">
        <f>+Anastacio!J45</f>
        <v>0.5985761166000001</v>
      </c>
      <c r="K271">
        <f>+Anastacio!K45</f>
        <v>2</v>
      </c>
      <c r="L271">
        <f>+Anastacio!L45</f>
        <v>0.13301691480000002</v>
      </c>
      <c r="M271">
        <f>+Anastacio!M45</f>
        <v>1.1971522332000002</v>
      </c>
    </row>
    <row r="272" spans="1:13" x14ac:dyDescent="0.25">
      <c r="A272" t="str">
        <f>+Anastacio!A46</f>
        <v>Anastacio Arreaga</v>
      </c>
      <c r="B272">
        <f>+Anastacio!B46</f>
        <v>2</v>
      </c>
      <c r="C272">
        <f>+Anastacio!C46</f>
        <v>31</v>
      </c>
      <c r="D272" t="str">
        <f>+Anastacio!D46</f>
        <v xml:space="preserve">Pachan </v>
      </c>
      <c r="E272" t="str">
        <f>+Anastacio!E46</f>
        <v>Quercus sp.</v>
      </c>
      <c r="F272">
        <f>+Anastacio!F46</f>
        <v>27.4</v>
      </c>
      <c r="G272">
        <f>+Anastacio!G46</f>
        <v>9</v>
      </c>
      <c r="H272" t="str">
        <f>+Anastacio!H46</f>
        <v>20 - 29.99</v>
      </c>
      <c r="I272">
        <f>+Anastacio!I46</f>
        <v>5.8964690399999978E-2</v>
      </c>
      <c r="J272">
        <f>+Anastacio!J46</f>
        <v>0.26534110679999989</v>
      </c>
      <c r="K272">
        <f>+Anastacio!K46</f>
        <v>2</v>
      </c>
      <c r="L272">
        <f>+Anastacio!L46</f>
        <v>0.11792938079999994</v>
      </c>
      <c r="M272">
        <f>+Anastacio!M46</f>
        <v>0.53068221359999979</v>
      </c>
    </row>
    <row r="273" spans="1:13" x14ac:dyDescent="0.25">
      <c r="A273" t="str">
        <f>+Anastacio!A47</f>
        <v>Anastacio Arreaga</v>
      </c>
      <c r="B273">
        <f>+Anastacio!B47</f>
        <v>2</v>
      </c>
      <c r="C273">
        <f>+Anastacio!C47</f>
        <v>32</v>
      </c>
      <c r="D273" t="str">
        <f>+Anastacio!D47</f>
        <v>Pino ocarpa</v>
      </c>
      <c r="E273" t="str">
        <f>+Anastacio!E47</f>
        <v>Pinus sp.</v>
      </c>
      <c r="F273">
        <f>+Anastacio!F47</f>
        <v>26.4</v>
      </c>
      <c r="G273">
        <f>+Anastacio!G47</f>
        <v>15</v>
      </c>
      <c r="H273" t="str">
        <f>+Anastacio!H47</f>
        <v>20 - 29.99</v>
      </c>
      <c r="I273">
        <f>+Anastacio!I47</f>
        <v>5.4739238400000008E-2</v>
      </c>
      <c r="J273">
        <f>+Anastacio!J47</f>
        <v>0.49265314560000001</v>
      </c>
      <c r="K273">
        <f>+Anastacio!K47</f>
        <v>2</v>
      </c>
      <c r="L273">
        <f>+Anastacio!L47</f>
        <v>0.10947847680000002</v>
      </c>
      <c r="M273">
        <f>+Anastacio!M47</f>
        <v>0.98530629119999991</v>
      </c>
    </row>
    <row r="274" spans="1:13" x14ac:dyDescent="0.25">
      <c r="A274" t="str">
        <f>+Anastacio!A48</f>
        <v>Anastacio Arreaga</v>
      </c>
      <c r="B274">
        <f>+Anastacio!B48</f>
        <v>2</v>
      </c>
      <c r="C274">
        <f>+Anastacio!C48</f>
        <v>33</v>
      </c>
      <c r="D274" t="str">
        <f>+Anastacio!D48</f>
        <v>Pino ocarpa</v>
      </c>
      <c r="E274" t="str">
        <f>+Anastacio!E48</f>
        <v>Pinus sp.</v>
      </c>
      <c r="F274">
        <f>+Anastacio!F48</f>
        <v>17.3</v>
      </c>
      <c r="G274">
        <f>+Anastacio!G48</f>
        <v>11</v>
      </c>
      <c r="H274" t="str">
        <f>+Anastacio!H48</f>
        <v>10 - 19.99</v>
      </c>
      <c r="I274">
        <f>+Anastacio!I48</f>
        <v>2.3506236600000004E-2</v>
      </c>
      <c r="J274">
        <f>+Anastacio!J48</f>
        <v>0.15514116156000002</v>
      </c>
      <c r="K274">
        <f>+Anastacio!K48</f>
        <v>2</v>
      </c>
      <c r="L274">
        <f>+Anastacio!L48</f>
        <v>4.7012473200000009E-2</v>
      </c>
      <c r="M274">
        <f>+Anastacio!M48</f>
        <v>0.31028232312000004</v>
      </c>
    </row>
    <row r="275" spans="1:13" x14ac:dyDescent="0.25">
      <c r="A275" t="str">
        <f>+Anastacio!A49</f>
        <v>Anastacio Arreaga</v>
      </c>
      <c r="B275">
        <f>+Anastacio!B49</f>
        <v>2</v>
      </c>
      <c r="C275">
        <f>+Anastacio!C49</f>
        <v>34</v>
      </c>
      <c r="D275" t="str">
        <f>+Anastacio!D49</f>
        <v xml:space="preserve">Pachan </v>
      </c>
      <c r="E275" t="str">
        <f>+Anastacio!E49</f>
        <v>Quercus sp.</v>
      </c>
      <c r="F275">
        <f>+Anastacio!F49</f>
        <v>18.2</v>
      </c>
      <c r="G275">
        <f>+Anastacio!G49</f>
        <v>9</v>
      </c>
      <c r="H275" t="str">
        <f>+Anastacio!H49</f>
        <v>10 - 19.99</v>
      </c>
      <c r="I275">
        <f>+Anastacio!I49</f>
        <v>2.60155896E-2</v>
      </c>
      <c r="J275">
        <f>+Anastacio!J49</f>
        <v>0.1170701532</v>
      </c>
      <c r="K275">
        <f>+Anastacio!K49</f>
        <v>2</v>
      </c>
      <c r="L275">
        <f>+Anastacio!L49</f>
        <v>5.20311792E-2</v>
      </c>
      <c r="M275">
        <f>+Anastacio!M49</f>
        <v>0.2341403064</v>
      </c>
    </row>
    <row r="276" spans="1:13" x14ac:dyDescent="0.25">
      <c r="A276" t="str">
        <f>+Anastacio!A50</f>
        <v>Anastacio Arreaga</v>
      </c>
      <c r="B276">
        <f>+Anastacio!B50</f>
        <v>2</v>
      </c>
      <c r="C276">
        <f>+Anastacio!C50</f>
        <v>35</v>
      </c>
      <c r="D276" t="str">
        <f>+Anastacio!D50</f>
        <v xml:space="preserve">Pachan </v>
      </c>
      <c r="E276" t="str">
        <f>+Anastacio!E50</f>
        <v>Quercus sp.</v>
      </c>
      <c r="F276">
        <f>+Anastacio!F50</f>
        <v>27.9</v>
      </c>
      <c r="G276">
        <f>+Anastacio!G50</f>
        <v>8</v>
      </c>
      <c r="H276" t="str">
        <f>+Anastacio!H50</f>
        <v>20 - 29.99</v>
      </c>
      <c r="I276">
        <f>+Anastacio!I50</f>
        <v>6.1136321399999985E-2</v>
      </c>
      <c r="J276">
        <f>+Anastacio!J50</f>
        <v>0.24454528559999994</v>
      </c>
      <c r="K276">
        <f>+Anastacio!K50</f>
        <v>2</v>
      </c>
      <c r="L276">
        <f>+Anastacio!L50</f>
        <v>0.12227264279999997</v>
      </c>
      <c r="M276">
        <f>+Anastacio!M50</f>
        <v>0.48909057119999988</v>
      </c>
    </row>
    <row r="277" spans="1:13" x14ac:dyDescent="0.25">
      <c r="A277" t="str">
        <f>+Anastacio!A51</f>
        <v>Anastacio Arreaga</v>
      </c>
      <c r="B277">
        <f>+Anastacio!B51</f>
        <v>2</v>
      </c>
      <c r="C277">
        <f>+Anastacio!C51</f>
        <v>36</v>
      </c>
      <c r="D277" t="str">
        <f>+Anastacio!D51</f>
        <v xml:space="preserve">Pachan </v>
      </c>
      <c r="E277" t="str">
        <f>+Anastacio!E51</f>
        <v>Quercus sp.</v>
      </c>
      <c r="F277">
        <f>+Anastacio!F51</f>
        <v>30.5</v>
      </c>
      <c r="G277">
        <f>+Anastacio!G51</f>
        <v>6</v>
      </c>
      <c r="H277" t="str">
        <f>+Anastacio!H51</f>
        <v>30 - 39.99</v>
      </c>
      <c r="I277">
        <f>+Anastacio!I51</f>
        <v>7.3061834999999992E-2</v>
      </c>
      <c r="J277">
        <f>+Anastacio!J51</f>
        <v>0.21918550499999997</v>
      </c>
      <c r="K277">
        <f>+Anastacio!K51</f>
        <v>2</v>
      </c>
      <c r="L277">
        <f>+Anastacio!L51</f>
        <v>0.14612366999999998</v>
      </c>
      <c r="M277">
        <f>+Anastacio!M51</f>
        <v>0.43837100999999995</v>
      </c>
    </row>
    <row r="278" spans="1:13" x14ac:dyDescent="0.25">
      <c r="A278" t="str">
        <f>+Anastacio!A52</f>
        <v>Anastacio Arreaga</v>
      </c>
      <c r="B278">
        <f>+Anastacio!B52</f>
        <v>2</v>
      </c>
      <c r="C278">
        <f>+Anastacio!C52</f>
        <v>37</v>
      </c>
      <c r="D278" t="str">
        <f>+Anastacio!D52</f>
        <v xml:space="preserve">Pachan </v>
      </c>
      <c r="E278" t="str">
        <f>+Anastacio!E52</f>
        <v>Quercus sp.</v>
      </c>
      <c r="F278">
        <f>+Anastacio!F52</f>
        <v>26</v>
      </c>
      <c r="G278">
        <f>+Anastacio!G52</f>
        <v>7</v>
      </c>
      <c r="H278" t="str">
        <f>+Anastacio!H52</f>
        <v>20 - 29.99</v>
      </c>
      <c r="I278">
        <f>+Anastacio!I52</f>
        <v>5.3093040000000008E-2</v>
      </c>
      <c r="J278">
        <f>+Anastacio!J52</f>
        <v>0.18582564000000001</v>
      </c>
      <c r="K278">
        <f>+Anastacio!K52</f>
        <v>2</v>
      </c>
      <c r="L278">
        <f>+Anastacio!L52</f>
        <v>0.10618608000000002</v>
      </c>
      <c r="M278">
        <f>+Anastacio!M52</f>
        <v>0.37165128000000003</v>
      </c>
    </row>
    <row r="279" spans="1:13" x14ac:dyDescent="0.25">
      <c r="A279" t="str">
        <f>+Anastacio!A53</f>
        <v>Anastacio Arreaga</v>
      </c>
      <c r="B279">
        <f>+Anastacio!B53</f>
        <v>2</v>
      </c>
      <c r="C279">
        <f>+Anastacio!C53</f>
        <v>38</v>
      </c>
      <c r="D279" t="str">
        <f>+Anastacio!D53</f>
        <v>Pino ocarpa</v>
      </c>
      <c r="E279" t="str">
        <f>+Anastacio!E53</f>
        <v>Pinus sp.</v>
      </c>
      <c r="F279">
        <f>+Anastacio!F53</f>
        <v>28</v>
      </c>
      <c r="G279">
        <f>+Anastacio!G53</f>
        <v>11</v>
      </c>
      <c r="H279" t="str">
        <f>+Anastacio!H53</f>
        <v>20 - 29.99</v>
      </c>
      <c r="I279">
        <f>+Anastacio!I53</f>
        <v>6.157536000000001E-2</v>
      </c>
      <c r="J279">
        <f>+Anastacio!J53</f>
        <v>0.40639737600000003</v>
      </c>
      <c r="K279">
        <f>+Anastacio!K53</f>
        <v>2</v>
      </c>
      <c r="L279">
        <f>+Anastacio!L53</f>
        <v>0.12315072000000002</v>
      </c>
      <c r="M279">
        <f>+Anastacio!M53</f>
        <v>0.81279475200000006</v>
      </c>
    </row>
    <row r="280" spans="1:13" x14ac:dyDescent="0.25">
      <c r="A280" t="str">
        <f>+Anastacio!A54</f>
        <v>Anastacio Arreaga</v>
      </c>
      <c r="B280">
        <f>+Anastacio!B54</f>
        <v>3</v>
      </c>
      <c r="C280">
        <f>+Anastacio!C54</f>
        <v>1</v>
      </c>
      <c r="D280" t="str">
        <f>+Anastacio!D54</f>
        <v>Pino macho</v>
      </c>
      <c r="E280" t="str">
        <f>+Anastacio!E54</f>
        <v>Pinus sp.</v>
      </c>
      <c r="F280">
        <f>+Anastacio!F54</f>
        <v>27.3</v>
      </c>
      <c r="G280">
        <f>+Anastacio!G54</f>
        <v>16</v>
      </c>
      <c r="H280" t="str">
        <f>+Anastacio!H54</f>
        <v>20 - 29.99</v>
      </c>
      <c r="I280">
        <f>+Anastacio!I54</f>
        <v>5.8535076600000006E-2</v>
      </c>
      <c r="J280">
        <f>+Anastacio!J54</f>
        <v>0.56193673535999999</v>
      </c>
      <c r="K280">
        <f>+Anastacio!K54</f>
        <v>2</v>
      </c>
      <c r="L280">
        <f>+Anastacio!L54</f>
        <v>0.1170701532</v>
      </c>
      <c r="M280">
        <f>+Anastacio!M54</f>
        <v>1.12387347072</v>
      </c>
    </row>
    <row r="281" spans="1:13" x14ac:dyDescent="0.25">
      <c r="A281" t="str">
        <f>+Anastacio!A55</f>
        <v>Anastacio Arreaga</v>
      </c>
      <c r="B281">
        <f>+Anastacio!B55</f>
        <v>3</v>
      </c>
      <c r="C281">
        <f>+Anastacio!C55</f>
        <v>2</v>
      </c>
      <c r="D281" t="str">
        <f>+Anastacio!D55</f>
        <v>Pino macho</v>
      </c>
      <c r="E281" t="str">
        <f>+Anastacio!E55</f>
        <v>Pinus sp.</v>
      </c>
      <c r="F281">
        <f>+Anastacio!F55</f>
        <v>23</v>
      </c>
      <c r="G281">
        <f>+Anastacio!G55</f>
        <v>16</v>
      </c>
      <c r="H281" t="str">
        <f>+Anastacio!H55</f>
        <v>20 - 29.99</v>
      </c>
      <c r="I281">
        <f>+Anastacio!I55</f>
        <v>4.154766E-2</v>
      </c>
      <c r="J281">
        <f>+Anastacio!J55</f>
        <v>0.39885753600000001</v>
      </c>
      <c r="K281">
        <f>+Anastacio!K55</f>
        <v>2</v>
      </c>
      <c r="L281">
        <f>+Anastacio!L55</f>
        <v>8.309532E-2</v>
      </c>
      <c r="M281">
        <f>+Anastacio!M55</f>
        <v>0.79771507200000003</v>
      </c>
    </row>
    <row r="282" spans="1:13" x14ac:dyDescent="0.25">
      <c r="A282" t="str">
        <f>+Anastacio!A56</f>
        <v>Anastacio Arreaga</v>
      </c>
      <c r="B282">
        <f>+Anastacio!B56</f>
        <v>3</v>
      </c>
      <c r="C282">
        <f>+Anastacio!C56</f>
        <v>3</v>
      </c>
      <c r="D282" t="str">
        <f>+Anastacio!D56</f>
        <v>Pino macho</v>
      </c>
      <c r="E282" t="str">
        <f>+Anastacio!E56</f>
        <v>Pinus sp.</v>
      </c>
      <c r="F282">
        <f>+Anastacio!F56</f>
        <v>25.4</v>
      </c>
      <c r="G282">
        <f>+Anastacio!G56</f>
        <v>16</v>
      </c>
      <c r="H282" t="str">
        <f>+Anastacio!H56</f>
        <v>20 - 29.99</v>
      </c>
      <c r="I282">
        <f>+Anastacio!I56</f>
        <v>5.06708664E-2</v>
      </c>
      <c r="J282">
        <f>+Anastacio!J56</f>
        <v>0.48644031743999999</v>
      </c>
      <c r="K282">
        <f>+Anastacio!K56</f>
        <v>2</v>
      </c>
      <c r="L282">
        <f>+Anastacio!L56</f>
        <v>0.1013417328</v>
      </c>
      <c r="M282">
        <f>+Anastacio!M56</f>
        <v>0.97288063488000009</v>
      </c>
    </row>
    <row r="283" spans="1:13" x14ac:dyDescent="0.25">
      <c r="A283" t="str">
        <f>+Anastacio!A57</f>
        <v>Anastacio Arreaga</v>
      </c>
      <c r="B283">
        <f>+Anastacio!B57</f>
        <v>3</v>
      </c>
      <c r="C283">
        <f>+Anastacio!C57</f>
        <v>4</v>
      </c>
      <c r="D283" t="str">
        <f>+Anastacio!D57</f>
        <v>Pino macho</v>
      </c>
      <c r="E283" t="str">
        <f>+Anastacio!E57</f>
        <v>Pinus sp.</v>
      </c>
      <c r="F283">
        <f>+Anastacio!F57</f>
        <v>18.600000000000001</v>
      </c>
      <c r="G283">
        <f>+Anastacio!G57</f>
        <v>14</v>
      </c>
      <c r="H283" t="str">
        <f>+Anastacio!H57</f>
        <v>10 - 19.99</v>
      </c>
      <c r="I283">
        <f>+Anastacio!I57</f>
        <v>2.7171698400000006E-2</v>
      </c>
      <c r="J283">
        <f>+Anastacio!J57</f>
        <v>0.22824226656000005</v>
      </c>
      <c r="K283">
        <f>+Anastacio!K57</f>
        <v>2</v>
      </c>
      <c r="L283">
        <f>+Anastacio!L57</f>
        <v>5.434339680000002E-2</v>
      </c>
      <c r="M283">
        <f>+Anastacio!M57</f>
        <v>0.45648453312000009</v>
      </c>
    </row>
    <row r="284" spans="1:13" x14ac:dyDescent="0.25">
      <c r="A284" t="str">
        <f>+Anastacio!A58</f>
        <v>Anastacio Arreaga</v>
      </c>
      <c r="B284">
        <f>+Anastacio!B58</f>
        <v>3</v>
      </c>
      <c r="C284">
        <f>+Anastacio!C58</f>
        <v>5</v>
      </c>
      <c r="D284" t="str">
        <f>+Anastacio!D58</f>
        <v>Pino macho</v>
      </c>
      <c r="E284" t="str">
        <f>+Anastacio!E58</f>
        <v>Pinus sp.</v>
      </c>
      <c r="F284">
        <f>+Anastacio!F58</f>
        <v>13.6</v>
      </c>
      <c r="G284">
        <f>+Anastacio!G58</f>
        <v>12</v>
      </c>
      <c r="H284" t="str">
        <f>+Anastacio!H58</f>
        <v>10 - 19.99</v>
      </c>
      <c r="I284">
        <f>+Anastacio!I58</f>
        <v>1.4526758400000001E-2</v>
      </c>
      <c r="J284">
        <f>+Anastacio!J58</f>
        <v>0.10459266048</v>
      </c>
      <c r="K284">
        <f>+Anastacio!K58</f>
        <v>2</v>
      </c>
      <c r="L284">
        <f>+Anastacio!L58</f>
        <v>2.9053516799999998E-2</v>
      </c>
      <c r="M284">
        <f>+Anastacio!M58</f>
        <v>0.20918532095999998</v>
      </c>
    </row>
    <row r="285" spans="1:13" x14ac:dyDescent="0.25">
      <c r="A285" t="str">
        <f>+Anastacio!A59</f>
        <v>Anastacio Arreaga</v>
      </c>
      <c r="B285">
        <f>+Anastacio!B59</f>
        <v>3</v>
      </c>
      <c r="C285">
        <f>+Anastacio!C59</f>
        <v>6</v>
      </c>
      <c r="D285" t="str">
        <f>+Anastacio!D59</f>
        <v>Chay</v>
      </c>
      <c r="E285" t="str">
        <f>+Anastacio!E59</f>
        <v>Quercus sp.</v>
      </c>
      <c r="F285">
        <f>+Anastacio!F59</f>
        <v>21</v>
      </c>
      <c r="G285">
        <f>+Anastacio!G59</f>
        <v>6</v>
      </c>
      <c r="H285" t="str">
        <f>+Anastacio!H59</f>
        <v>20 - 29.99</v>
      </c>
      <c r="I285">
        <f>+Anastacio!I59</f>
        <v>3.4636139999999996E-2</v>
      </c>
      <c r="J285">
        <f>+Anastacio!J59</f>
        <v>0.10390841999999999</v>
      </c>
      <c r="K285">
        <f>+Anastacio!K59</f>
        <v>2</v>
      </c>
      <c r="L285">
        <f>+Anastacio!L59</f>
        <v>6.9272279999999992E-2</v>
      </c>
      <c r="M285">
        <f>+Anastacio!M59</f>
        <v>0.20781683999999995</v>
      </c>
    </row>
    <row r="286" spans="1:13" x14ac:dyDescent="0.25">
      <c r="A286" t="str">
        <f>+Anastacio!A60</f>
        <v>Anastacio Arreaga</v>
      </c>
      <c r="B286">
        <f>+Anastacio!B60</f>
        <v>3</v>
      </c>
      <c r="C286">
        <f>+Anastacio!C60</f>
        <v>7</v>
      </c>
      <c r="D286" t="str">
        <f>+Anastacio!D60</f>
        <v>Pino macho</v>
      </c>
      <c r="E286" t="str">
        <f>+Anastacio!E60</f>
        <v>Pinus sp.</v>
      </c>
      <c r="F286">
        <f>+Anastacio!F60</f>
        <v>12.3</v>
      </c>
      <c r="G286">
        <f>+Anastacio!G60</f>
        <v>8</v>
      </c>
      <c r="H286" t="str">
        <f>+Anastacio!H60</f>
        <v>10 - 19.99</v>
      </c>
      <c r="I286">
        <f>+Anastacio!I60</f>
        <v>1.1882316600000003E-2</v>
      </c>
      <c r="J286">
        <f>+Anastacio!J60</f>
        <v>5.703511968000001E-2</v>
      </c>
      <c r="K286">
        <f>+Anastacio!K60</f>
        <v>2</v>
      </c>
      <c r="L286">
        <f>+Anastacio!L60</f>
        <v>2.3764633200000006E-2</v>
      </c>
      <c r="M286">
        <f>+Anastacio!M60</f>
        <v>0.11407023936000003</v>
      </c>
    </row>
    <row r="287" spans="1:13" x14ac:dyDescent="0.25">
      <c r="A287" t="str">
        <f>+Anastacio!A61</f>
        <v>Anastacio Arreaga</v>
      </c>
      <c r="B287">
        <f>+Anastacio!B61</f>
        <v>3</v>
      </c>
      <c r="C287">
        <f>+Anastacio!C61</f>
        <v>8</v>
      </c>
      <c r="D287" t="str">
        <f>+Anastacio!D61</f>
        <v>Pino macho</v>
      </c>
      <c r="E287" t="str">
        <f>+Anastacio!E61</f>
        <v>Pinus sp.</v>
      </c>
      <c r="F287">
        <f>+Anastacio!F61</f>
        <v>24.1</v>
      </c>
      <c r="G287">
        <f>+Anastacio!G61</f>
        <v>20</v>
      </c>
      <c r="H287" t="str">
        <f>+Anastacio!H61</f>
        <v>20 - 29.99</v>
      </c>
      <c r="I287">
        <f>+Anastacio!I61</f>
        <v>4.5616817400000002E-2</v>
      </c>
      <c r="J287">
        <f>+Anastacio!J61</f>
        <v>0.5474018088</v>
      </c>
      <c r="K287">
        <f>+Anastacio!K61</f>
        <v>2</v>
      </c>
      <c r="L287">
        <f>+Anastacio!L61</f>
        <v>9.1233634800000005E-2</v>
      </c>
      <c r="M287">
        <f>+Anastacio!M61</f>
        <v>1.0948036176</v>
      </c>
    </row>
    <row r="288" spans="1:13" x14ac:dyDescent="0.25">
      <c r="A288" t="str">
        <f>+Anastacio!A62</f>
        <v>Anastacio Arreaga</v>
      </c>
      <c r="B288">
        <f>+Anastacio!B62</f>
        <v>3</v>
      </c>
      <c r="C288">
        <f>+Anastacio!C62</f>
        <v>9</v>
      </c>
      <c r="D288" t="str">
        <f>+Anastacio!D62</f>
        <v>Pino macho</v>
      </c>
      <c r="E288" t="str">
        <f>+Anastacio!E62</f>
        <v>Pinus sp.</v>
      </c>
      <c r="F288">
        <f>+Anastacio!F62</f>
        <v>29</v>
      </c>
      <c r="G288">
        <f>+Anastacio!G62</f>
        <v>20</v>
      </c>
      <c r="H288" t="str">
        <f>+Anastacio!H62</f>
        <v>20 - 29.99</v>
      </c>
      <c r="I288">
        <f>+Anastacio!I62</f>
        <v>6.6052139999999995E-2</v>
      </c>
      <c r="J288">
        <f>+Anastacio!J62</f>
        <v>0.79262567999999989</v>
      </c>
      <c r="K288">
        <f>+Anastacio!K62</f>
        <v>2</v>
      </c>
      <c r="L288">
        <f>+Anastacio!L62</f>
        <v>0.13210427999999999</v>
      </c>
      <c r="M288">
        <f>+Anastacio!M62</f>
        <v>1.5852513599999998</v>
      </c>
    </row>
    <row r="289" spans="1:13" x14ac:dyDescent="0.25">
      <c r="A289" t="str">
        <f>+Anastacio!A63</f>
        <v>Anastacio Arreaga</v>
      </c>
      <c r="B289">
        <f>+Anastacio!B63</f>
        <v>3</v>
      </c>
      <c r="C289">
        <f>+Anastacio!C63</f>
        <v>10</v>
      </c>
      <c r="D289" t="str">
        <f>+Anastacio!D63</f>
        <v>Pino macho</v>
      </c>
      <c r="E289" t="str">
        <f>+Anastacio!E63</f>
        <v>Pinus sp.</v>
      </c>
      <c r="F289">
        <f>+Anastacio!F63</f>
        <v>14.2</v>
      </c>
      <c r="G289">
        <f>+Anastacio!G63</f>
        <v>8</v>
      </c>
      <c r="H289" t="str">
        <f>+Anastacio!H63</f>
        <v>10 - 19.99</v>
      </c>
      <c r="I289">
        <f>+Anastacio!I63</f>
        <v>1.5836805599999997E-2</v>
      </c>
      <c r="J289">
        <f>+Anastacio!J63</f>
        <v>7.6016666879999986E-2</v>
      </c>
      <c r="K289">
        <f>+Anastacio!K63</f>
        <v>2</v>
      </c>
      <c r="L289">
        <f>+Anastacio!L63</f>
        <v>3.1673611199999993E-2</v>
      </c>
      <c r="M289">
        <f>+Anastacio!M63</f>
        <v>0.15203333375999997</v>
      </c>
    </row>
    <row r="290" spans="1:13" x14ac:dyDescent="0.25">
      <c r="A290" t="str">
        <f>+Anastacio!A64</f>
        <v>Anastacio Arreaga</v>
      </c>
      <c r="B290">
        <f>+Anastacio!B64</f>
        <v>3</v>
      </c>
      <c r="C290">
        <f>+Anastacio!C64</f>
        <v>11</v>
      </c>
      <c r="D290" t="str">
        <f>+Anastacio!D64</f>
        <v>Pino macho</v>
      </c>
      <c r="E290" t="str">
        <f>+Anastacio!E64</f>
        <v>Pinus sp.</v>
      </c>
      <c r="F290">
        <f>+Anastacio!F64</f>
        <v>19.2</v>
      </c>
      <c r="G290">
        <f>+Anastacio!G64</f>
        <v>13</v>
      </c>
      <c r="H290" t="str">
        <f>+Anastacio!H64</f>
        <v>10 - 19.99</v>
      </c>
      <c r="I290">
        <f>+Anastacio!I64</f>
        <v>2.8952985600000002E-2</v>
      </c>
      <c r="J290">
        <f>+Anastacio!J64</f>
        <v>0.22583328767999999</v>
      </c>
      <c r="K290">
        <f>+Anastacio!K64</f>
        <v>2</v>
      </c>
      <c r="L290">
        <f>+Anastacio!L64</f>
        <v>5.7905971199999996E-2</v>
      </c>
      <c r="M290">
        <f>+Anastacio!M64</f>
        <v>0.45166657536000004</v>
      </c>
    </row>
    <row r="291" spans="1:13" x14ac:dyDescent="0.25">
      <c r="A291" t="str">
        <f>+Anastacio!A65</f>
        <v>Anastacio Arreaga</v>
      </c>
      <c r="B291">
        <f>+Anastacio!B65</f>
        <v>3</v>
      </c>
      <c r="C291">
        <f>+Anastacio!C65</f>
        <v>12</v>
      </c>
      <c r="D291" t="str">
        <f>+Anastacio!D65</f>
        <v>Pino macho</v>
      </c>
      <c r="E291" t="str">
        <f>+Anastacio!E65</f>
        <v>Pinus sp.</v>
      </c>
      <c r="F291">
        <f>+Anastacio!F65</f>
        <v>18.399999999999999</v>
      </c>
      <c r="G291">
        <f>+Anastacio!G65</f>
        <v>17</v>
      </c>
      <c r="H291" t="str">
        <f>+Anastacio!H65</f>
        <v>10 - 19.99</v>
      </c>
      <c r="I291">
        <f>+Anastacio!I65</f>
        <v>2.6590502399999997E-2</v>
      </c>
      <c r="J291">
        <f>+Anastacio!J65</f>
        <v>0.27122312447999997</v>
      </c>
      <c r="K291">
        <f>+Anastacio!K65</f>
        <v>2</v>
      </c>
      <c r="L291">
        <f>+Anastacio!L65</f>
        <v>5.3181004799999994E-2</v>
      </c>
      <c r="M291">
        <f>+Anastacio!M65</f>
        <v>0.54244624895999993</v>
      </c>
    </row>
    <row r="292" spans="1:13" x14ac:dyDescent="0.25">
      <c r="A292" t="str">
        <f>+Anastacio!A66</f>
        <v>Anastacio Arreaga</v>
      </c>
      <c r="B292">
        <f>+Anastacio!B66</f>
        <v>3</v>
      </c>
      <c r="C292">
        <f>+Anastacio!C66</f>
        <v>13</v>
      </c>
      <c r="D292" t="str">
        <f>+Anastacio!D66</f>
        <v>Chay</v>
      </c>
      <c r="E292" t="str">
        <f>+Anastacio!E66</f>
        <v>Quercus sp.</v>
      </c>
      <c r="F292">
        <f>+Anastacio!F66</f>
        <v>39.5</v>
      </c>
      <c r="G292">
        <f>+Anastacio!G66</f>
        <v>12</v>
      </c>
      <c r="H292" t="str">
        <f>+Anastacio!H66</f>
        <v>30 - 39.99</v>
      </c>
      <c r="I292">
        <f>+Anastacio!I66</f>
        <v>0.12254203500000002</v>
      </c>
      <c r="J292">
        <f>+Anastacio!J66</f>
        <v>0.73525221000000007</v>
      </c>
      <c r="K292">
        <f>+Anastacio!K66</f>
        <v>2</v>
      </c>
      <c r="L292">
        <f>+Anastacio!L66</f>
        <v>0.24508407000000007</v>
      </c>
      <c r="M292">
        <f>+Anastacio!M66</f>
        <v>1.4705044200000001</v>
      </c>
    </row>
    <row r="293" spans="1:13" x14ac:dyDescent="0.25">
      <c r="A293" t="str">
        <f>+Anastacio!A67</f>
        <v>Anastacio Arreaga</v>
      </c>
      <c r="B293">
        <f>+Anastacio!B67</f>
        <v>3</v>
      </c>
      <c r="C293">
        <f>+Anastacio!C67</f>
        <v>14</v>
      </c>
      <c r="D293" t="str">
        <f>+Anastacio!D67</f>
        <v>Pino ocarpa</v>
      </c>
      <c r="E293" t="str">
        <f>+Anastacio!E67</f>
        <v>Pinus sp.</v>
      </c>
      <c r="F293">
        <f>+Anastacio!F67</f>
        <v>13.4</v>
      </c>
      <c r="G293">
        <f>+Anastacio!G67</f>
        <v>6</v>
      </c>
      <c r="H293" t="str">
        <f>+Anastacio!H67</f>
        <v>10 - 19.99</v>
      </c>
      <c r="I293">
        <f>+Anastacio!I67</f>
        <v>1.4102642400000002E-2</v>
      </c>
      <c r="J293">
        <f>+Anastacio!J67</f>
        <v>5.0769512640000007E-2</v>
      </c>
      <c r="K293">
        <f>+Anastacio!K67</f>
        <v>2</v>
      </c>
      <c r="L293">
        <f>+Anastacio!L67</f>
        <v>2.8205284800000004E-2</v>
      </c>
      <c r="M293">
        <f>+Anastacio!M67</f>
        <v>0.10153902528000001</v>
      </c>
    </row>
    <row r="294" spans="1:13" x14ac:dyDescent="0.25">
      <c r="A294" t="str">
        <f>+Anastacio!A68</f>
        <v>Anastacio Arreaga</v>
      </c>
      <c r="B294">
        <f>+Anastacio!B68</f>
        <v>3</v>
      </c>
      <c r="C294">
        <f>+Anastacio!C68</f>
        <v>15</v>
      </c>
      <c r="D294" t="str">
        <f>+Anastacio!D68</f>
        <v>Madron</v>
      </c>
      <c r="E294" t="str">
        <f>+Anastacio!E68</f>
        <v>Arbustus xalapensis</v>
      </c>
      <c r="F294">
        <f>+Anastacio!F68</f>
        <v>15</v>
      </c>
      <c r="G294">
        <f>+Anastacio!G68</f>
        <v>5</v>
      </c>
      <c r="H294" t="str">
        <f>+Anastacio!H68</f>
        <v>10 - 19.99</v>
      </c>
      <c r="I294">
        <f>+Anastacio!I68</f>
        <v>1.76715E-2</v>
      </c>
      <c r="J294">
        <f>+Anastacio!J68</f>
        <v>4.4178750000000003E-2</v>
      </c>
      <c r="K294">
        <f>+Anastacio!K68</f>
        <v>2</v>
      </c>
      <c r="L294">
        <f>+Anastacio!L68</f>
        <v>3.5342999999999999E-2</v>
      </c>
      <c r="M294">
        <f>+Anastacio!M68</f>
        <v>8.8357500000000005E-2</v>
      </c>
    </row>
    <row r="295" spans="1:13" x14ac:dyDescent="0.25">
      <c r="A295" t="str">
        <f>+Anastacio!A69</f>
        <v>Anastacio Arreaga</v>
      </c>
      <c r="B295">
        <f>+Anastacio!B69</f>
        <v>3</v>
      </c>
      <c r="C295">
        <f>+Anastacio!C69</f>
        <v>16</v>
      </c>
      <c r="D295" t="str">
        <f>+Anastacio!D69</f>
        <v>Chay</v>
      </c>
      <c r="E295" t="str">
        <f>+Anastacio!E69</f>
        <v>Quercus sp.</v>
      </c>
      <c r="F295">
        <f>+Anastacio!F69</f>
        <v>19.5</v>
      </c>
      <c r="G295">
        <f>+Anastacio!G69</f>
        <v>5</v>
      </c>
      <c r="H295" t="str">
        <f>+Anastacio!H69</f>
        <v>10 - 19.99</v>
      </c>
      <c r="I295">
        <f>+Anastacio!I69</f>
        <v>2.9864835000000003E-2</v>
      </c>
      <c r="J295">
        <f>+Anastacio!J69</f>
        <v>7.4662087500000002E-2</v>
      </c>
      <c r="K295">
        <f>+Anastacio!K69</f>
        <v>2</v>
      </c>
      <c r="L295">
        <f>+Anastacio!L69</f>
        <v>5.9729670000000012E-2</v>
      </c>
      <c r="M295">
        <f>+Anastacio!M69</f>
        <v>0.149324175</v>
      </c>
    </row>
    <row r="296" spans="1:13" x14ac:dyDescent="0.25">
      <c r="A296" t="str">
        <f>+Anastacio!A70</f>
        <v>Anastacio Arreaga</v>
      </c>
      <c r="B296">
        <f>+Anastacio!B70</f>
        <v>3</v>
      </c>
      <c r="C296">
        <f>+Anastacio!C70</f>
        <v>17</v>
      </c>
      <c r="D296" t="str">
        <f>+Anastacio!D70</f>
        <v>Madron</v>
      </c>
      <c r="E296" t="str">
        <f>+Anastacio!E70</f>
        <v>Arbustus xalapensis</v>
      </c>
      <c r="F296">
        <f>+Anastacio!F70</f>
        <v>26.1</v>
      </c>
      <c r="G296">
        <f>+Anastacio!G70</f>
        <v>10</v>
      </c>
      <c r="H296" t="str">
        <f>+Anastacio!H70</f>
        <v>20 - 29.99</v>
      </c>
      <c r="I296">
        <f>+Anastacio!I70</f>
        <v>5.3502233400000002E-2</v>
      </c>
      <c r="J296">
        <f>+Anastacio!J70</f>
        <v>0.26751116699999999</v>
      </c>
      <c r="K296">
        <f>+Anastacio!K70</f>
        <v>2</v>
      </c>
      <c r="L296">
        <f>+Anastacio!L70</f>
        <v>0.1070044668</v>
      </c>
      <c r="M296">
        <f>+Anastacio!M70</f>
        <v>0.53502233399999999</v>
      </c>
    </row>
    <row r="297" spans="1:13" x14ac:dyDescent="0.25">
      <c r="A297" t="str">
        <f>+Anastacio!A71</f>
        <v>Anastacio Arreaga</v>
      </c>
      <c r="B297">
        <f>+Anastacio!B71</f>
        <v>3</v>
      </c>
      <c r="C297">
        <f>+Anastacio!C71</f>
        <v>18</v>
      </c>
      <c r="D297" t="str">
        <f>+Anastacio!D71</f>
        <v>Madron</v>
      </c>
      <c r="E297" t="str">
        <f>+Anastacio!E71</f>
        <v>Arbustus xalapensis</v>
      </c>
      <c r="F297">
        <f>+Anastacio!F71</f>
        <v>21.7</v>
      </c>
      <c r="G297">
        <f>+Anastacio!G71</f>
        <v>8</v>
      </c>
      <c r="H297" t="str">
        <f>+Anastacio!H71</f>
        <v>20 - 29.99</v>
      </c>
      <c r="I297">
        <f>+Anastacio!I71</f>
        <v>3.6983700599999995E-2</v>
      </c>
      <c r="J297">
        <f>+Anastacio!J71</f>
        <v>0.14793480239999998</v>
      </c>
      <c r="K297">
        <f>+Anastacio!K71</f>
        <v>2</v>
      </c>
      <c r="L297">
        <f>+Anastacio!L71</f>
        <v>7.3967401199999991E-2</v>
      </c>
      <c r="M297">
        <f>+Anastacio!M71</f>
        <v>0.29586960479999996</v>
      </c>
    </row>
    <row r="298" spans="1:13" x14ac:dyDescent="0.25">
      <c r="A298" t="str">
        <f>+Anastacio!A72</f>
        <v>Anastacio Arreaga</v>
      </c>
      <c r="B298">
        <f>+Anastacio!B72</f>
        <v>3</v>
      </c>
      <c r="C298">
        <f>+Anastacio!C72</f>
        <v>19</v>
      </c>
      <c r="D298" t="str">
        <f>+Anastacio!D72</f>
        <v>Chay</v>
      </c>
      <c r="E298" t="str">
        <f>+Anastacio!E72</f>
        <v>Quercus sp.</v>
      </c>
      <c r="F298">
        <f>+Anastacio!F72</f>
        <v>13.2</v>
      </c>
      <c r="G298">
        <f>+Anastacio!G72</f>
        <v>5</v>
      </c>
      <c r="H298" t="str">
        <f>+Anastacio!H72</f>
        <v>10 - 19.99</v>
      </c>
      <c r="I298">
        <f>+Anastacio!I72</f>
        <v>1.3684809600000002E-2</v>
      </c>
      <c r="J298">
        <f>+Anastacio!J72</f>
        <v>3.4212024000000008E-2</v>
      </c>
      <c r="K298">
        <f>+Anastacio!K72</f>
        <v>2</v>
      </c>
      <c r="L298">
        <f>+Anastacio!L72</f>
        <v>2.7369619200000004E-2</v>
      </c>
      <c r="M298">
        <f>+Anastacio!M72</f>
        <v>6.8424048000000015E-2</v>
      </c>
    </row>
    <row r="299" spans="1:13" x14ac:dyDescent="0.25">
      <c r="A299" t="str">
        <f>+Anastacio!A73</f>
        <v>Anastacio Arreaga</v>
      </c>
      <c r="B299">
        <f>+Anastacio!B73</f>
        <v>3</v>
      </c>
      <c r="C299">
        <f>+Anastacio!C73</f>
        <v>20</v>
      </c>
      <c r="D299" t="str">
        <f>+Anastacio!D73</f>
        <v>Pino macho</v>
      </c>
      <c r="E299" t="str">
        <f>+Anastacio!E73</f>
        <v>Pinus sp.</v>
      </c>
      <c r="F299">
        <f>+Anastacio!F73</f>
        <v>22.5</v>
      </c>
      <c r="G299">
        <f>+Anastacio!G73</f>
        <v>16</v>
      </c>
      <c r="H299" t="str">
        <f>+Anastacio!H73</f>
        <v>20 - 29.99</v>
      </c>
      <c r="I299">
        <f>+Anastacio!I73</f>
        <v>3.9760875000000001E-2</v>
      </c>
      <c r="J299">
        <f>+Anastacio!J73</f>
        <v>0.3817044</v>
      </c>
      <c r="K299">
        <f>+Anastacio!K73</f>
        <v>2</v>
      </c>
      <c r="L299">
        <f>+Anastacio!L73</f>
        <v>7.9521750000000002E-2</v>
      </c>
      <c r="M299">
        <f>+Anastacio!M73</f>
        <v>0.7634088</v>
      </c>
    </row>
    <row r="300" spans="1:13" x14ac:dyDescent="0.25">
      <c r="A300" t="str">
        <f>+Anastacio!A74</f>
        <v>Anastacio Arreaga</v>
      </c>
      <c r="B300">
        <f>+Anastacio!B74</f>
        <v>3</v>
      </c>
      <c r="C300">
        <f>+Anastacio!C74</f>
        <v>21</v>
      </c>
      <c r="D300" t="str">
        <f>+Anastacio!D74</f>
        <v>Pino macho</v>
      </c>
      <c r="E300" t="str">
        <f>+Anastacio!E74</f>
        <v>Pinus sp.</v>
      </c>
      <c r="F300">
        <f>+Anastacio!F74</f>
        <v>65.5</v>
      </c>
      <c r="G300">
        <f>+Anastacio!G74</f>
        <v>25</v>
      </c>
      <c r="H300" t="str">
        <f>+Anastacio!H74</f>
        <v>60 - 69.99</v>
      </c>
      <c r="I300">
        <f>+Anastacio!I74</f>
        <v>0.33695623500000005</v>
      </c>
      <c r="J300">
        <f>+Anastacio!J74</f>
        <v>5.0543435250000002</v>
      </c>
      <c r="K300">
        <f>+Anastacio!K74</f>
        <v>2</v>
      </c>
      <c r="L300">
        <f>+Anastacio!L74</f>
        <v>0.6739124700000001</v>
      </c>
      <c r="M300">
        <f>+Anastacio!M74</f>
        <v>10.10868705</v>
      </c>
    </row>
    <row r="301" spans="1:13" x14ac:dyDescent="0.25">
      <c r="A301" t="str">
        <f>+Anastacio!A75</f>
        <v>Anastacio Arreaga</v>
      </c>
      <c r="B301">
        <f>+Anastacio!B75</f>
        <v>3</v>
      </c>
      <c r="C301">
        <f>+Anastacio!C75</f>
        <v>22</v>
      </c>
      <c r="D301" t="str">
        <f>+Anastacio!D75</f>
        <v>Chay</v>
      </c>
      <c r="E301" t="str">
        <f>+Anastacio!E75</f>
        <v>Quercus sp.</v>
      </c>
      <c r="F301">
        <f>+Anastacio!F75</f>
        <v>17.5</v>
      </c>
      <c r="G301">
        <f>+Anastacio!G75</f>
        <v>8</v>
      </c>
      <c r="H301" t="str">
        <f>+Anastacio!H75</f>
        <v>10 - 19.99</v>
      </c>
      <c r="I301">
        <f>+Anastacio!I75</f>
        <v>2.4052874999999998E-2</v>
      </c>
      <c r="J301">
        <f>+Anastacio!J75</f>
        <v>9.6211499999999991E-2</v>
      </c>
      <c r="K301">
        <f>+Anastacio!K75</f>
        <v>2</v>
      </c>
      <c r="L301">
        <f>+Anastacio!L75</f>
        <v>4.8105749999999996E-2</v>
      </c>
      <c r="M301">
        <f>+Anastacio!M75</f>
        <v>0.19242299999999998</v>
      </c>
    </row>
    <row r="302" spans="1:13" x14ac:dyDescent="0.25">
      <c r="A302" t="str">
        <f>+Anastacio!A76</f>
        <v>Anastacio Arreaga</v>
      </c>
      <c r="B302">
        <f>+Anastacio!B76</f>
        <v>3</v>
      </c>
      <c r="C302">
        <f>+Anastacio!C76</f>
        <v>23</v>
      </c>
      <c r="D302" t="str">
        <f>+Anastacio!D76</f>
        <v>Pino ocarpa</v>
      </c>
      <c r="E302" t="str">
        <f>+Anastacio!E76</f>
        <v>Pinus sp.</v>
      </c>
      <c r="F302">
        <f>+Anastacio!F76</f>
        <v>17.3</v>
      </c>
      <c r="G302">
        <f>+Anastacio!G76</f>
        <v>12</v>
      </c>
      <c r="H302" t="str">
        <f>+Anastacio!H76</f>
        <v>10 - 19.99</v>
      </c>
      <c r="I302">
        <f>+Anastacio!I76</f>
        <v>2.3506236600000004E-2</v>
      </c>
      <c r="J302">
        <f>+Anastacio!J76</f>
        <v>0.16924490352000002</v>
      </c>
      <c r="K302">
        <f>+Anastacio!K76</f>
        <v>2</v>
      </c>
      <c r="L302">
        <f>+Anastacio!L76</f>
        <v>4.7012473200000009E-2</v>
      </c>
      <c r="M302">
        <f>+Anastacio!M76</f>
        <v>0.33848980704000003</v>
      </c>
    </row>
    <row r="303" spans="1:13" x14ac:dyDescent="0.25">
      <c r="A303" t="str">
        <f>+Anastacio!A77</f>
        <v>Anastacio Arreaga</v>
      </c>
      <c r="B303">
        <f>+Anastacio!B77</f>
        <v>3</v>
      </c>
      <c r="C303">
        <f>+Anastacio!C77</f>
        <v>24</v>
      </c>
      <c r="D303" t="str">
        <f>+Anastacio!D77</f>
        <v>Chay</v>
      </c>
      <c r="E303" t="str">
        <f>+Anastacio!E77</f>
        <v>Quercus sp.</v>
      </c>
      <c r="F303">
        <f>+Anastacio!F77</f>
        <v>35</v>
      </c>
      <c r="G303">
        <f>+Anastacio!G77</f>
        <v>15</v>
      </c>
      <c r="H303" t="str">
        <f>+Anastacio!H77</f>
        <v>30 - 39.99</v>
      </c>
      <c r="I303">
        <f>+Anastacio!I77</f>
        <v>9.6211499999999991E-2</v>
      </c>
      <c r="J303">
        <f>+Anastacio!J77</f>
        <v>0.72158624999999998</v>
      </c>
      <c r="K303">
        <f>+Anastacio!K77</f>
        <v>2</v>
      </c>
      <c r="L303">
        <f>+Anastacio!L77</f>
        <v>0.19242299999999998</v>
      </c>
      <c r="M303">
        <f>+Anastacio!M77</f>
        <v>1.4431725</v>
      </c>
    </row>
    <row r="304" spans="1:13" x14ac:dyDescent="0.25">
      <c r="A304" t="str">
        <f>+Anastacio!A78</f>
        <v>Anastacio Arreaga</v>
      </c>
      <c r="B304">
        <f>+Anastacio!B78</f>
        <v>3</v>
      </c>
      <c r="C304">
        <f>+Anastacio!C78</f>
        <v>25</v>
      </c>
      <c r="D304" t="str">
        <f>+Anastacio!D78</f>
        <v>Madron</v>
      </c>
      <c r="E304" t="str">
        <f>+Anastacio!E78</f>
        <v>Arbustus xalapensis</v>
      </c>
      <c r="F304">
        <f>+Anastacio!F78</f>
        <v>38.5</v>
      </c>
      <c r="G304">
        <f>+Anastacio!G78</f>
        <v>12</v>
      </c>
      <c r="H304" t="str">
        <f>+Anastacio!H78</f>
        <v>30 - 39.99</v>
      </c>
      <c r="I304">
        <f>+Anastacio!I78</f>
        <v>0.11641591499999999</v>
      </c>
      <c r="J304">
        <f>+Anastacio!J78</f>
        <v>0.69849549</v>
      </c>
      <c r="K304">
        <f>+Anastacio!K78</f>
        <v>2</v>
      </c>
      <c r="L304">
        <f>+Anastacio!L78</f>
        <v>0.23283182999999999</v>
      </c>
      <c r="M304">
        <f>+Anastacio!M78</f>
        <v>1.39699098</v>
      </c>
    </row>
    <row r="305" spans="1:13" x14ac:dyDescent="0.25">
      <c r="A305" t="str">
        <f>+Anastacio!A79</f>
        <v>Anastacio Arreaga</v>
      </c>
      <c r="B305">
        <f>+Anastacio!B79</f>
        <v>3</v>
      </c>
      <c r="C305">
        <f>+Anastacio!C79</f>
        <v>26</v>
      </c>
      <c r="D305" t="str">
        <f>+Anastacio!D79</f>
        <v>Chay</v>
      </c>
      <c r="E305" t="str">
        <f>+Anastacio!E79</f>
        <v>Quercus sp.</v>
      </c>
      <c r="F305">
        <f>+Anastacio!F79</f>
        <v>19.7</v>
      </c>
      <c r="G305">
        <f>+Anastacio!G79</f>
        <v>7</v>
      </c>
      <c r="H305" t="str">
        <f>+Anastacio!H79</f>
        <v>10 - 19.99</v>
      </c>
      <c r="I305">
        <f>+Anastacio!I79</f>
        <v>3.048058859999999E-2</v>
      </c>
      <c r="J305">
        <f>+Anastacio!J79</f>
        <v>0.10668206009999996</v>
      </c>
      <c r="K305">
        <f>+Anastacio!K79</f>
        <v>2</v>
      </c>
      <c r="L305">
        <f>+Anastacio!L79</f>
        <v>6.0961177199999973E-2</v>
      </c>
      <c r="M305">
        <f>+Anastacio!M79</f>
        <v>0.21336412019999992</v>
      </c>
    </row>
    <row r="306" spans="1:13" x14ac:dyDescent="0.25">
      <c r="A306" t="str">
        <f>+Anastacio!A80</f>
        <v>Anastacio Arreaga</v>
      </c>
      <c r="B306">
        <f>+Anastacio!B80</f>
        <v>3</v>
      </c>
      <c r="C306">
        <f>+Anastacio!C80</f>
        <v>27</v>
      </c>
      <c r="D306" t="str">
        <f>+Anastacio!D80</f>
        <v>Madron</v>
      </c>
      <c r="E306" t="str">
        <f>+Anastacio!E80</f>
        <v>Arbustus xalapensis</v>
      </c>
      <c r="F306">
        <f>+Anastacio!F80</f>
        <v>13.5</v>
      </c>
      <c r="G306">
        <f>+Anastacio!G80</f>
        <v>5</v>
      </c>
      <c r="H306" t="str">
        <f>+Anastacio!H80</f>
        <v>10 - 19.99</v>
      </c>
      <c r="I306">
        <f>+Anastacio!I80</f>
        <v>1.4313915000000002E-2</v>
      </c>
      <c r="J306">
        <f>+Anastacio!J80</f>
        <v>3.5784787500000005E-2</v>
      </c>
      <c r="K306">
        <f>+Anastacio!K80</f>
        <v>2</v>
      </c>
      <c r="L306">
        <f>+Anastacio!L80</f>
        <v>2.8627830000000007E-2</v>
      </c>
      <c r="M306">
        <f>+Anastacio!M80</f>
        <v>7.156957500000001E-2</v>
      </c>
    </row>
    <row r="307" spans="1:13" x14ac:dyDescent="0.25">
      <c r="A307" t="str">
        <f>+Anastacio!A81</f>
        <v>Anastacio Arreaga</v>
      </c>
      <c r="B307">
        <f>+Anastacio!B81</f>
        <v>3</v>
      </c>
      <c r="C307">
        <f>+Anastacio!C81</f>
        <v>28</v>
      </c>
      <c r="D307" t="str">
        <f>+Anastacio!D81</f>
        <v>Madron</v>
      </c>
      <c r="E307" t="str">
        <f>+Anastacio!E81</f>
        <v>Arbustus xalapensis</v>
      </c>
      <c r="F307">
        <f>+Anastacio!F81</f>
        <v>15.6</v>
      </c>
      <c r="G307">
        <f>+Anastacio!G81</f>
        <v>5</v>
      </c>
      <c r="H307" t="str">
        <f>+Anastacio!H81</f>
        <v>10 - 19.99</v>
      </c>
      <c r="I307">
        <f>+Anastacio!I81</f>
        <v>1.91134944E-2</v>
      </c>
      <c r="J307">
        <f>+Anastacio!J81</f>
        <v>4.7783736E-2</v>
      </c>
      <c r="K307">
        <f>+Anastacio!K81</f>
        <v>2</v>
      </c>
      <c r="L307">
        <f>+Anastacio!L81</f>
        <v>3.82269888E-2</v>
      </c>
      <c r="M307">
        <f>+Anastacio!M81</f>
        <v>9.5567472000000001E-2</v>
      </c>
    </row>
    <row r="308" spans="1:13" x14ac:dyDescent="0.25">
      <c r="A308" t="str">
        <f>+Anastacio!A82</f>
        <v>Anastacio Arreaga</v>
      </c>
      <c r="B308">
        <f>+Anastacio!B82</f>
        <v>3</v>
      </c>
      <c r="C308">
        <f>+Anastacio!C82</f>
        <v>29</v>
      </c>
      <c r="D308" t="str">
        <f>+Anastacio!D82</f>
        <v>Madron</v>
      </c>
      <c r="E308" t="str">
        <f>+Anastacio!E82</f>
        <v>Arbustus xalapensis</v>
      </c>
      <c r="F308">
        <f>+Anastacio!F82</f>
        <v>61</v>
      </c>
      <c r="G308">
        <f>+Anastacio!G82</f>
        <v>16</v>
      </c>
      <c r="H308" t="str">
        <f>+Anastacio!H82</f>
        <v>60 - 69.99</v>
      </c>
      <c r="I308">
        <f>+Anastacio!I82</f>
        <v>0.29224733999999997</v>
      </c>
      <c r="J308">
        <f>+Anastacio!J82</f>
        <v>2.3379787199999997</v>
      </c>
      <c r="K308">
        <f>+Anastacio!K82</f>
        <v>2</v>
      </c>
      <c r="L308">
        <f>+Anastacio!L82</f>
        <v>0.58449467999999993</v>
      </c>
      <c r="M308">
        <f>+Anastacio!M82</f>
        <v>4.6759574399999995</v>
      </c>
    </row>
    <row r="309" spans="1:13" x14ac:dyDescent="0.25">
      <c r="A309" t="str">
        <f>+Anastacio!A83</f>
        <v>Anastacio Arreaga</v>
      </c>
      <c r="B309">
        <f>+Anastacio!B83</f>
        <v>4</v>
      </c>
      <c r="C309">
        <f>+Anastacio!C83</f>
        <v>1</v>
      </c>
      <c r="D309" t="str">
        <f>+Anastacio!D83</f>
        <v>Pino ocarpa</v>
      </c>
      <c r="E309" t="str">
        <f>+Anastacio!E83</f>
        <v>Pinus sp.</v>
      </c>
      <c r="F309">
        <f>+Anastacio!F83</f>
        <v>38.200000000000003</v>
      </c>
      <c r="G309">
        <f>+Anastacio!G83</f>
        <v>22.5</v>
      </c>
      <c r="H309" t="str">
        <f>+Anastacio!H83</f>
        <v>30 - 39.99</v>
      </c>
      <c r="I309">
        <f>+Anastacio!I83</f>
        <v>0.1146087096</v>
      </c>
      <c r="J309">
        <f>+Anastacio!J83</f>
        <v>1.5472175795999998</v>
      </c>
      <c r="K309">
        <f>+Anastacio!K83</f>
        <v>2</v>
      </c>
      <c r="L309">
        <f>+Anastacio!L83</f>
        <v>0.22921741919999999</v>
      </c>
      <c r="M309">
        <f>+Anastacio!M83</f>
        <v>3.0944351591999997</v>
      </c>
    </row>
    <row r="310" spans="1:13" x14ac:dyDescent="0.25">
      <c r="A310" t="str">
        <f>+Anastacio!A84</f>
        <v>Anastacio Arreaga</v>
      </c>
      <c r="B310">
        <f>+Anastacio!B84</f>
        <v>4</v>
      </c>
      <c r="C310">
        <f>+Anastacio!C84</f>
        <v>2</v>
      </c>
      <c r="D310" t="str">
        <f>+Anastacio!D84</f>
        <v>Pino ocarpa</v>
      </c>
      <c r="E310" t="str">
        <f>+Anastacio!E84</f>
        <v>Pinus sp.</v>
      </c>
      <c r="F310">
        <f>+Anastacio!F84</f>
        <v>13.8</v>
      </c>
      <c r="G310">
        <f>+Anastacio!G84</f>
        <v>7</v>
      </c>
      <c r="H310" t="str">
        <f>+Anastacio!H84</f>
        <v>10 - 19.99</v>
      </c>
      <c r="I310">
        <f>+Anastacio!I84</f>
        <v>1.4957157600000002E-2</v>
      </c>
      <c r="J310">
        <f>+Anastacio!J84</f>
        <v>6.2820061920000003E-2</v>
      </c>
      <c r="K310">
        <f>+Anastacio!K84</f>
        <v>2</v>
      </c>
      <c r="L310">
        <f>+Anastacio!L84</f>
        <v>2.9914315200000003E-2</v>
      </c>
      <c r="M310">
        <f>+Anastacio!M84</f>
        <v>0.12564012384000001</v>
      </c>
    </row>
    <row r="311" spans="1:13" x14ac:dyDescent="0.25">
      <c r="A311" t="str">
        <f>+Anastacio!A85</f>
        <v>Anastacio Arreaga</v>
      </c>
      <c r="B311">
        <f>+Anastacio!B85</f>
        <v>4</v>
      </c>
      <c r="C311">
        <f>+Anastacio!C85</f>
        <v>3</v>
      </c>
      <c r="D311" t="str">
        <f>+Anastacio!D85</f>
        <v>Pino ocarpa</v>
      </c>
      <c r="E311" t="str">
        <f>+Anastacio!E85</f>
        <v>Pinus sp.</v>
      </c>
      <c r="F311">
        <f>+Anastacio!F85</f>
        <v>31.9</v>
      </c>
      <c r="G311">
        <f>+Anastacio!G85</f>
        <v>23</v>
      </c>
      <c r="H311" t="str">
        <f>+Anastacio!H85</f>
        <v>30 - 39.99</v>
      </c>
      <c r="I311">
        <f>+Anastacio!I85</f>
        <v>7.9923089400000008E-2</v>
      </c>
      <c r="J311">
        <f>+Anastacio!J85</f>
        <v>1.10293863372</v>
      </c>
      <c r="K311">
        <f>+Anastacio!K85</f>
        <v>2</v>
      </c>
      <c r="L311">
        <f>+Anastacio!L85</f>
        <v>0.15984617880000002</v>
      </c>
      <c r="M311">
        <f>+Anastacio!M85</f>
        <v>2.20587726744</v>
      </c>
    </row>
    <row r="312" spans="1:13" x14ac:dyDescent="0.25">
      <c r="A312" t="str">
        <f>+Anastacio!A86</f>
        <v>Anastacio Arreaga</v>
      </c>
      <c r="B312">
        <f>+Anastacio!B86</f>
        <v>4</v>
      </c>
      <c r="C312">
        <f>+Anastacio!C86</f>
        <v>4</v>
      </c>
      <c r="D312" t="str">
        <f>+Anastacio!D86</f>
        <v>Pino ocarpa</v>
      </c>
      <c r="E312" t="str">
        <f>+Anastacio!E86</f>
        <v>Pinus sp.</v>
      </c>
      <c r="F312">
        <f>+Anastacio!F86</f>
        <v>43.3</v>
      </c>
      <c r="G312">
        <f>+Anastacio!G86</f>
        <v>24</v>
      </c>
      <c r="H312" t="str">
        <f>+Anastacio!H86</f>
        <v>40 - 49.99</v>
      </c>
      <c r="I312">
        <f>+Anastacio!I86</f>
        <v>0.14725386059999998</v>
      </c>
      <c r="J312">
        <f>+Anastacio!J86</f>
        <v>2.1204555926399995</v>
      </c>
      <c r="K312">
        <f>+Anastacio!K86</f>
        <v>2</v>
      </c>
      <c r="L312">
        <f>+Anastacio!L86</f>
        <v>0.29450772119999996</v>
      </c>
      <c r="M312">
        <f>+Anastacio!M86</f>
        <v>4.240911185279999</v>
      </c>
    </row>
    <row r="313" spans="1:13" x14ac:dyDescent="0.25">
      <c r="A313" t="str">
        <f>+Anastacio!A87</f>
        <v>Anastacio Arreaga</v>
      </c>
      <c r="B313">
        <f>+Anastacio!B87</f>
        <v>4</v>
      </c>
      <c r="C313">
        <f>+Anastacio!C87</f>
        <v>5</v>
      </c>
      <c r="D313" t="str">
        <f>+Anastacio!D87</f>
        <v>Pino ocarpa</v>
      </c>
      <c r="E313" t="str">
        <f>+Anastacio!E87</f>
        <v>Pinus sp.</v>
      </c>
      <c r="F313">
        <f>+Anastacio!F87</f>
        <v>23.5</v>
      </c>
      <c r="G313">
        <f>+Anastacio!G87</f>
        <v>16</v>
      </c>
      <c r="H313" t="str">
        <f>+Anastacio!H87</f>
        <v>20 - 29.99</v>
      </c>
      <c r="I313">
        <f>+Anastacio!I87</f>
        <v>4.3373714999999993E-2</v>
      </c>
      <c r="J313">
        <f>+Anastacio!J87</f>
        <v>0.41638766399999994</v>
      </c>
      <c r="K313">
        <f>+Anastacio!K87</f>
        <v>2</v>
      </c>
      <c r="L313">
        <f>+Anastacio!L87</f>
        <v>8.6747429999999986E-2</v>
      </c>
      <c r="M313">
        <f>+Anastacio!M87</f>
        <v>0.83277532799999987</v>
      </c>
    </row>
    <row r="314" spans="1:13" x14ac:dyDescent="0.25">
      <c r="A314" t="str">
        <f>+Anastacio!A88</f>
        <v>Anastacio Arreaga</v>
      </c>
      <c r="B314">
        <f>+Anastacio!B88</f>
        <v>4</v>
      </c>
      <c r="C314">
        <f>+Anastacio!C88</f>
        <v>6</v>
      </c>
      <c r="D314" t="str">
        <f>+Anastacio!D88</f>
        <v>Pino ocarpa</v>
      </c>
      <c r="E314" t="str">
        <f>+Anastacio!E88</f>
        <v>Pinus sp.</v>
      </c>
      <c r="F314">
        <f>+Anastacio!F88</f>
        <v>47</v>
      </c>
      <c r="G314">
        <f>+Anastacio!G88</f>
        <v>23</v>
      </c>
      <c r="H314" t="str">
        <f>+Anastacio!H88</f>
        <v>40 - 49.99</v>
      </c>
      <c r="I314">
        <f>+Anastacio!I88</f>
        <v>0.17349485999999997</v>
      </c>
      <c r="J314">
        <f>+Anastacio!J88</f>
        <v>2.3942290679999996</v>
      </c>
      <c r="K314">
        <f>+Anastacio!K88</f>
        <v>2</v>
      </c>
      <c r="L314">
        <f>+Anastacio!L88</f>
        <v>0.34698971999999995</v>
      </c>
      <c r="M314">
        <f>+Anastacio!M88</f>
        <v>4.7884581359999991</v>
      </c>
    </row>
    <row r="315" spans="1:13" x14ac:dyDescent="0.25">
      <c r="A315" t="str">
        <f>+Anastacio!A89</f>
        <v>Anastacio Arreaga</v>
      </c>
      <c r="B315">
        <f>+Anastacio!B89</f>
        <v>4</v>
      </c>
      <c r="C315">
        <f>+Anastacio!C89</f>
        <v>7</v>
      </c>
      <c r="D315" t="str">
        <f>+Anastacio!D89</f>
        <v>Pino ocarpa</v>
      </c>
      <c r="E315" t="str">
        <f>+Anastacio!E89</f>
        <v>Pinus sp.</v>
      </c>
      <c r="F315">
        <f>+Anastacio!F89</f>
        <v>31.5</v>
      </c>
      <c r="G315">
        <f>+Anastacio!G89</f>
        <v>24</v>
      </c>
      <c r="H315" t="str">
        <f>+Anastacio!H89</f>
        <v>30 - 39.99</v>
      </c>
      <c r="I315">
        <f>+Anastacio!I89</f>
        <v>7.7931315000000001E-2</v>
      </c>
      <c r="J315">
        <f>+Anastacio!J89</f>
        <v>1.1222109359999999</v>
      </c>
      <c r="K315">
        <f>+Anastacio!K89</f>
        <v>2</v>
      </c>
      <c r="L315">
        <f>+Anastacio!L89</f>
        <v>0.15586263</v>
      </c>
      <c r="M315">
        <f>+Anastacio!M89</f>
        <v>2.2444218719999998</v>
      </c>
    </row>
    <row r="316" spans="1:13" x14ac:dyDescent="0.25">
      <c r="A316" t="str">
        <f>+Anastacio!A90</f>
        <v>Anastacio Arreaga</v>
      </c>
      <c r="B316">
        <f>+Anastacio!B90</f>
        <v>4</v>
      </c>
      <c r="C316">
        <f>+Anastacio!C90</f>
        <v>8</v>
      </c>
      <c r="D316" t="str">
        <f>+Anastacio!D90</f>
        <v>Pino ocarpa</v>
      </c>
      <c r="E316" t="str">
        <f>+Anastacio!E90</f>
        <v>Pinus sp.</v>
      </c>
      <c r="F316">
        <f>+Anastacio!F90</f>
        <v>36</v>
      </c>
      <c r="G316">
        <f>+Anastacio!G90</f>
        <v>24.5</v>
      </c>
      <c r="H316" t="str">
        <f>+Anastacio!H90</f>
        <v>30 - 39.99</v>
      </c>
      <c r="I316">
        <f>+Anastacio!I90</f>
        <v>0.10178783999999999</v>
      </c>
      <c r="J316">
        <f>+Anastacio!J90</f>
        <v>1.4962812479999996</v>
      </c>
      <c r="K316">
        <f>+Anastacio!K90</f>
        <v>2</v>
      </c>
      <c r="L316">
        <f>+Anastacio!L90</f>
        <v>0.20357567999999998</v>
      </c>
      <c r="M316">
        <f>+Anastacio!M90</f>
        <v>2.9925624959999992</v>
      </c>
    </row>
    <row r="317" spans="1:13" x14ac:dyDescent="0.25">
      <c r="A317" t="str">
        <f>+Anastacio!A91</f>
        <v>Anastacio Arreaga</v>
      </c>
      <c r="B317">
        <f>+Anastacio!B91</f>
        <v>4</v>
      </c>
      <c r="C317">
        <f>+Anastacio!C91</f>
        <v>9</v>
      </c>
      <c r="D317" t="str">
        <f>+Anastacio!D91</f>
        <v>Pino ocarpa</v>
      </c>
      <c r="E317" t="str">
        <f>+Anastacio!E91</f>
        <v>Pinus sp.</v>
      </c>
      <c r="F317">
        <f>+Anastacio!F91</f>
        <v>33</v>
      </c>
      <c r="G317">
        <f>+Anastacio!G91</f>
        <v>21</v>
      </c>
      <c r="H317" t="str">
        <f>+Anastacio!H91</f>
        <v>30 - 39.99</v>
      </c>
      <c r="I317">
        <f>+Anastacio!I91</f>
        <v>8.5530060000000005E-2</v>
      </c>
      <c r="J317">
        <f>+Anastacio!J91</f>
        <v>1.0776787560000001</v>
      </c>
      <c r="K317">
        <f>+Anastacio!K91</f>
        <v>2</v>
      </c>
      <c r="L317">
        <f>+Anastacio!L91</f>
        <v>0.17106012000000001</v>
      </c>
      <c r="M317">
        <f>+Anastacio!M91</f>
        <v>2.1553575120000001</v>
      </c>
    </row>
    <row r="318" spans="1:13" x14ac:dyDescent="0.25">
      <c r="A318" t="str">
        <f>+Anastacio!A92</f>
        <v>Anastacio Arreaga</v>
      </c>
      <c r="B318">
        <f>+Anastacio!B92</f>
        <v>4</v>
      </c>
      <c r="C318">
        <f>+Anastacio!C92</f>
        <v>10</v>
      </c>
      <c r="D318" t="str">
        <f>+Anastacio!D92</f>
        <v>Pino ocarpa</v>
      </c>
      <c r="E318" t="str">
        <f>+Anastacio!E92</f>
        <v>Pinus sp.</v>
      </c>
      <c r="F318">
        <f>+Anastacio!F92</f>
        <v>26.6</v>
      </c>
      <c r="G318">
        <f>+Anastacio!G92</f>
        <v>16</v>
      </c>
      <c r="H318" t="str">
        <f>+Anastacio!H92</f>
        <v>20 - 29.99</v>
      </c>
      <c r="I318">
        <f>+Anastacio!I92</f>
        <v>5.5571762400000009E-2</v>
      </c>
      <c r="J318">
        <f>+Anastacio!J92</f>
        <v>0.53348891904000006</v>
      </c>
      <c r="K318">
        <f>+Anastacio!K92</f>
        <v>2</v>
      </c>
      <c r="L318">
        <f>+Anastacio!L92</f>
        <v>0.11114352480000002</v>
      </c>
      <c r="M318">
        <f>+Anastacio!M92</f>
        <v>1.0669778380800001</v>
      </c>
    </row>
    <row r="319" spans="1:13" x14ac:dyDescent="0.25">
      <c r="A319" t="str">
        <f>+Anastacio!A93</f>
        <v>Anastacio Arreaga</v>
      </c>
      <c r="B319">
        <f>+Anastacio!B93</f>
        <v>4</v>
      </c>
      <c r="C319">
        <f>+Anastacio!C93</f>
        <v>11</v>
      </c>
      <c r="D319" t="str">
        <f>+Anastacio!D93</f>
        <v>Pino ocarpa</v>
      </c>
      <c r="E319" t="str">
        <f>+Anastacio!E93</f>
        <v>Pinus sp.</v>
      </c>
      <c r="F319">
        <f>+Anastacio!F93</f>
        <v>51.7</v>
      </c>
      <c r="G319">
        <f>+Anastacio!G93</f>
        <v>19</v>
      </c>
      <c r="H319" t="str">
        <f>+Anastacio!H93</f>
        <v>50 - 59.99</v>
      </c>
      <c r="I319">
        <f>+Anastacio!I93</f>
        <v>0.2099287806</v>
      </c>
      <c r="J319">
        <f>+Anastacio!J93</f>
        <v>2.3931880988400001</v>
      </c>
      <c r="K319">
        <f>+Anastacio!K93</f>
        <v>2</v>
      </c>
      <c r="L319">
        <f>+Anastacio!L93</f>
        <v>0.41985756119999995</v>
      </c>
      <c r="M319">
        <f>+Anastacio!M93</f>
        <v>4.7863761976800001</v>
      </c>
    </row>
    <row r="320" spans="1:13" x14ac:dyDescent="0.25">
      <c r="A320" t="str">
        <f>+Anastacio!A94</f>
        <v>Anastacio Arreaga</v>
      </c>
      <c r="B320">
        <f>+Anastacio!B94</f>
        <v>4</v>
      </c>
      <c r="C320">
        <f>+Anastacio!C94</f>
        <v>12</v>
      </c>
      <c r="D320" t="str">
        <f>+Anastacio!D94</f>
        <v>Pino ocarpa</v>
      </c>
      <c r="E320" t="str">
        <f>+Anastacio!E94</f>
        <v>Pinus sp.</v>
      </c>
      <c r="F320">
        <f>+Anastacio!F94</f>
        <v>16</v>
      </c>
      <c r="G320">
        <f>+Anastacio!G94</f>
        <v>11</v>
      </c>
      <c r="H320" t="str">
        <f>+Anastacio!H94</f>
        <v>10 - 19.99</v>
      </c>
      <c r="I320">
        <f>+Anastacio!I94</f>
        <v>2.0106240000000001E-2</v>
      </c>
      <c r="J320">
        <f>+Anastacio!J94</f>
        <v>0.132701184</v>
      </c>
      <c r="K320">
        <f>+Anastacio!K94</f>
        <v>2</v>
      </c>
      <c r="L320">
        <f>+Anastacio!L94</f>
        <v>4.0212480000000002E-2</v>
      </c>
      <c r="M320">
        <f>+Anastacio!M94</f>
        <v>0.265402368</v>
      </c>
    </row>
    <row r="321" spans="1:13" x14ac:dyDescent="0.25">
      <c r="A321" t="str">
        <f>+Anastacio!A95</f>
        <v>Anastacio Arreaga</v>
      </c>
      <c r="B321">
        <f>+Anastacio!B95</f>
        <v>4</v>
      </c>
      <c r="C321">
        <f>+Anastacio!C95</f>
        <v>13</v>
      </c>
      <c r="D321" t="str">
        <f>+Anastacio!D95</f>
        <v>Pino ocarpa</v>
      </c>
      <c r="E321" t="str">
        <f>+Anastacio!E95</f>
        <v>Pinus sp.</v>
      </c>
      <c r="F321">
        <f>+Anastacio!F95</f>
        <v>31.8</v>
      </c>
      <c r="G321">
        <f>+Anastacio!G95</f>
        <v>22</v>
      </c>
      <c r="H321" t="str">
        <f>+Anastacio!H95</f>
        <v>30 - 39.99</v>
      </c>
      <c r="I321">
        <f>+Anastacio!I95</f>
        <v>7.9422789600000002E-2</v>
      </c>
      <c r="J321">
        <f>+Anastacio!J95</f>
        <v>1.04838082272</v>
      </c>
      <c r="K321">
        <f>+Anastacio!K95</f>
        <v>2</v>
      </c>
      <c r="L321">
        <f>+Anastacio!L95</f>
        <v>0.1588455792</v>
      </c>
      <c r="M321">
        <f>+Anastacio!M95</f>
        <v>2.09676164544</v>
      </c>
    </row>
    <row r="322" spans="1:13" x14ac:dyDescent="0.25">
      <c r="A322" t="str">
        <f>+Anastacio!A96</f>
        <v>Anastacio Arreaga</v>
      </c>
      <c r="B322">
        <f>+Anastacio!B96</f>
        <v>4</v>
      </c>
      <c r="C322">
        <f>+Anastacio!C96</f>
        <v>14</v>
      </c>
      <c r="D322" t="str">
        <f>+Anastacio!D96</f>
        <v>Pino ocarpa</v>
      </c>
      <c r="E322" t="str">
        <f>+Anastacio!E96</f>
        <v>Pinus sp.</v>
      </c>
      <c r="F322">
        <f>+Anastacio!F96</f>
        <v>59.8</v>
      </c>
      <c r="G322">
        <f>+Anastacio!G96</f>
        <v>21</v>
      </c>
      <c r="H322" t="str">
        <f>+Anastacio!H96</f>
        <v>50 - 59.99</v>
      </c>
      <c r="I322">
        <f>+Anastacio!I96</f>
        <v>0.28086218159999998</v>
      </c>
      <c r="J322">
        <f>+Anastacio!J96</f>
        <v>3.5388634881600001</v>
      </c>
      <c r="K322">
        <f>+Anastacio!K96</f>
        <v>2</v>
      </c>
      <c r="L322">
        <f>+Anastacio!L96</f>
        <v>0.56172436319999997</v>
      </c>
      <c r="M322">
        <f>+Anastacio!M96</f>
        <v>7.0777269763200001</v>
      </c>
    </row>
    <row r="323" spans="1:13" x14ac:dyDescent="0.25">
      <c r="A323" t="str">
        <f>+Anastacio!A97</f>
        <v>Anastacio Arreaga</v>
      </c>
      <c r="B323">
        <f>+Anastacio!B97</f>
        <v>4</v>
      </c>
      <c r="C323">
        <f>+Anastacio!C97</f>
        <v>15</v>
      </c>
      <c r="D323" t="str">
        <f>+Anastacio!D97</f>
        <v>Pino ocarpa</v>
      </c>
      <c r="E323" t="str">
        <f>+Anastacio!E97</f>
        <v>Pinus sp.</v>
      </c>
      <c r="F323">
        <f>+Anastacio!F97</f>
        <v>29.3</v>
      </c>
      <c r="G323">
        <f>+Anastacio!G97</f>
        <v>16.5</v>
      </c>
      <c r="H323" t="str">
        <f>+Anastacio!H97</f>
        <v>20 - 29.99</v>
      </c>
      <c r="I323">
        <f>+Anastacio!I97</f>
        <v>6.74258046E-2</v>
      </c>
      <c r="J323">
        <f>+Anastacio!J97</f>
        <v>0.66751546553999996</v>
      </c>
      <c r="K323">
        <f>+Anastacio!K97</f>
        <v>2</v>
      </c>
      <c r="L323">
        <f>+Anastacio!L97</f>
        <v>0.1348516092</v>
      </c>
      <c r="M323">
        <f>+Anastacio!M97</f>
        <v>1.3350309310799999</v>
      </c>
    </row>
    <row r="324" spans="1:13" x14ac:dyDescent="0.25">
      <c r="A324" t="str">
        <f>+Anastacio!A98</f>
        <v>Anastacio Arreaga</v>
      </c>
      <c r="B324">
        <f>+Anastacio!B98</f>
        <v>4</v>
      </c>
      <c r="C324">
        <f>+Anastacio!C98</f>
        <v>16</v>
      </c>
      <c r="D324" t="str">
        <f>+Anastacio!D98</f>
        <v>Pino ocarpa</v>
      </c>
      <c r="E324" t="str">
        <f>+Anastacio!E98</f>
        <v>Pinus sp.</v>
      </c>
      <c r="F324">
        <f>+Anastacio!F98</f>
        <v>17</v>
      </c>
      <c r="G324">
        <f>+Anastacio!G98</f>
        <v>13</v>
      </c>
      <c r="H324" t="str">
        <f>+Anastacio!H98</f>
        <v>10 - 19.99</v>
      </c>
      <c r="I324">
        <f>+Anastacio!I98</f>
        <v>2.2698060000000003E-2</v>
      </c>
      <c r="J324">
        <f>+Anastacio!J98</f>
        <v>0.17704486800000002</v>
      </c>
      <c r="K324">
        <f>+Anastacio!K98</f>
        <v>2</v>
      </c>
      <c r="L324">
        <f>+Anastacio!L98</f>
        <v>4.5396120000000005E-2</v>
      </c>
      <c r="M324">
        <f>+Anastacio!M98</f>
        <v>0.35408973600000004</v>
      </c>
    </row>
    <row r="325" spans="1:13" x14ac:dyDescent="0.25">
      <c r="A325" t="str">
        <f>+Anastacio!A99</f>
        <v>Anastacio Arreaga</v>
      </c>
      <c r="B325">
        <f>+Anastacio!B99</f>
        <v>4</v>
      </c>
      <c r="C325">
        <f>+Anastacio!C99</f>
        <v>17</v>
      </c>
      <c r="D325" t="str">
        <f>+Anastacio!D99</f>
        <v>Pino ocarpa</v>
      </c>
      <c r="E325" t="str">
        <f>+Anastacio!E99</f>
        <v>Pinus sp.</v>
      </c>
      <c r="F325">
        <f>+Anastacio!F99</f>
        <v>44.9</v>
      </c>
      <c r="G325">
        <f>+Anastacio!G99</f>
        <v>24</v>
      </c>
      <c r="H325" t="str">
        <f>+Anastacio!H99</f>
        <v>40 - 49.99</v>
      </c>
      <c r="I325">
        <f>+Anastacio!I99</f>
        <v>0.15833742540000001</v>
      </c>
      <c r="J325">
        <f>+Anastacio!J99</f>
        <v>2.2800589257600001</v>
      </c>
      <c r="K325">
        <f>+Anastacio!K99</f>
        <v>2</v>
      </c>
      <c r="L325">
        <f>+Anastacio!L99</f>
        <v>0.31667485080000002</v>
      </c>
      <c r="M325">
        <f>+Anastacio!M99</f>
        <v>4.5601178515200003</v>
      </c>
    </row>
    <row r="326" spans="1:13" x14ac:dyDescent="0.25">
      <c r="A326" t="str">
        <f>+Anastacio!A100</f>
        <v>Anastacio Arreaga</v>
      </c>
      <c r="B326">
        <f>+Anastacio!B100</f>
        <v>4</v>
      </c>
      <c r="C326">
        <f>+Anastacio!C100</f>
        <v>18</v>
      </c>
      <c r="D326" t="str">
        <f>+Anastacio!D100</f>
        <v>Pino ocarpa</v>
      </c>
      <c r="E326" t="str">
        <f>+Anastacio!E100</f>
        <v>Pinus sp.</v>
      </c>
      <c r="F326">
        <f>+Anastacio!F100</f>
        <v>19.8</v>
      </c>
      <c r="G326">
        <f>+Anastacio!G100</f>
        <v>10</v>
      </c>
      <c r="H326" t="str">
        <f>+Anastacio!H100</f>
        <v>10 - 19.99</v>
      </c>
      <c r="I326">
        <f>+Anastacio!I100</f>
        <v>3.0790821600000001E-2</v>
      </c>
      <c r="J326">
        <f>+Anastacio!J100</f>
        <v>0.1847449296</v>
      </c>
      <c r="K326">
        <f>+Anastacio!K100</f>
        <v>2</v>
      </c>
      <c r="L326">
        <f>+Anastacio!L100</f>
        <v>6.1581643199999994E-2</v>
      </c>
      <c r="M326">
        <f>+Anastacio!M100</f>
        <v>0.36948985919999999</v>
      </c>
    </row>
    <row r="327" spans="1:13" x14ac:dyDescent="0.25">
      <c r="A327" t="str">
        <f>+Anastacio!A101</f>
        <v>Anastacio Arreaga</v>
      </c>
      <c r="B327">
        <f>+Anastacio!B101</f>
        <v>4</v>
      </c>
      <c r="C327">
        <f>+Anastacio!C101</f>
        <v>19</v>
      </c>
      <c r="D327" t="str">
        <f>+Anastacio!D101</f>
        <v>Pino ocarpa</v>
      </c>
      <c r="E327" t="str">
        <f>+Anastacio!E101</f>
        <v>Pinus sp.</v>
      </c>
      <c r="F327">
        <f>+Anastacio!F101</f>
        <v>29.9</v>
      </c>
      <c r="G327">
        <f>+Anastacio!G101</f>
        <v>11</v>
      </c>
      <c r="H327" t="str">
        <f>+Anastacio!H101</f>
        <v>20 - 29.99</v>
      </c>
      <c r="I327">
        <f>+Anastacio!I101</f>
        <v>7.0215545399999996E-2</v>
      </c>
      <c r="J327">
        <f>+Anastacio!J101</f>
        <v>0.46342259963999999</v>
      </c>
      <c r="K327">
        <f>+Anastacio!K101</f>
        <v>2</v>
      </c>
      <c r="L327">
        <f>+Anastacio!L101</f>
        <v>0.14043109079999999</v>
      </c>
      <c r="M327">
        <f>+Anastacio!M101</f>
        <v>0.92684519927999987</v>
      </c>
    </row>
    <row r="328" spans="1:13" x14ac:dyDescent="0.25">
      <c r="A328" t="str">
        <f>+Anastacio!A102</f>
        <v>Anastacio Arreaga</v>
      </c>
      <c r="B328">
        <f>+Anastacio!B102</f>
        <v>4</v>
      </c>
      <c r="C328">
        <f>+Anastacio!C102</f>
        <v>20</v>
      </c>
      <c r="D328" t="str">
        <f>+Anastacio!D102</f>
        <v>Pino ocarpa</v>
      </c>
      <c r="E328" t="str">
        <f>+Anastacio!E102</f>
        <v>Pinus sp.</v>
      </c>
      <c r="F328">
        <f>+Anastacio!F102</f>
        <v>16</v>
      </c>
      <c r="G328">
        <f>+Anastacio!G102</f>
        <v>14</v>
      </c>
      <c r="H328" t="str">
        <f>+Anastacio!H102</f>
        <v>10 - 19.99</v>
      </c>
      <c r="I328">
        <f>+Anastacio!I102</f>
        <v>2.0106240000000001E-2</v>
      </c>
      <c r="J328">
        <f>+Anastacio!J102</f>
        <v>0.16889241600000002</v>
      </c>
      <c r="K328">
        <f>+Anastacio!K102</f>
        <v>2</v>
      </c>
      <c r="L328">
        <f>+Anastacio!L102</f>
        <v>4.0212480000000002E-2</v>
      </c>
      <c r="M328">
        <f>+Anastacio!M102</f>
        <v>0.33778483200000003</v>
      </c>
    </row>
    <row r="329" spans="1:13" x14ac:dyDescent="0.25">
      <c r="A329" t="str">
        <f>+Anastacio!A103</f>
        <v>Anastacio Arreaga</v>
      </c>
      <c r="B329">
        <f>+Anastacio!B103</f>
        <v>4</v>
      </c>
      <c r="C329">
        <f>+Anastacio!C103</f>
        <v>21</v>
      </c>
      <c r="D329" t="str">
        <f>+Anastacio!D103</f>
        <v>Chay</v>
      </c>
      <c r="E329" t="str">
        <f>+Anastacio!E103</f>
        <v>Quercus sp.</v>
      </c>
      <c r="F329">
        <f>+Anastacio!F103</f>
        <v>19</v>
      </c>
      <c r="G329">
        <f>+Anastacio!G103</f>
        <v>9</v>
      </c>
      <c r="H329" t="str">
        <f>+Anastacio!H103</f>
        <v>10 - 19.99</v>
      </c>
      <c r="I329">
        <f>+Anastacio!I103</f>
        <v>2.835294E-2</v>
      </c>
      <c r="J329">
        <f>+Anastacio!J103</f>
        <v>0.12758823</v>
      </c>
      <c r="K329">
        <f>+Anastacio!K103</f>
        <v>2</v>
      </c>
      <c r="L329">
        <f>+Anastacio!L103</f>
        <v>5.670588E-2</v>
      </c>
      <c r="M329">
        <f>+Anastacio!M103</f>
        <v>0.25517645999999999</v>
      </c>
    </row>
    <row r="330" spans="1:13" x14ac:dyDescent="0.25">
      <c r="A330" t="str">
        <f>+Anastacio!A104</f>
        <v>Anastacio Arreaga</v>
      </c>
      <c r="B330">
        <f>+Anastacio!B104</f>
        <v>4</v>
      </c>
      <c r="C330">
        <f>+Anastacio!C104</f>
        <v>22</v>
      </c>
      <c r="D330" t="str">
        <f>+Anastacio!D104</f>
        <v>Pino ocarpa</v>
      </c>
      <c r="E330" t="str">
        <f>+Anastacio!E104</f>
        <v>Pinus sp.</v>
      </c>
      <c r="F330">
        <f>+Anastacio!F104</f>
        <v>29.2</v>
      </c>
      <c r="G330">
        <f>+Anastacio!G104</f>
        <v>20</v>
      </c>
      <c r="H330" t="str">
        <f>+Anastacio!H104</f>
        <v>20 - 29.99</v>
      </c>
      <c r="I330">
        <f>+Anastacio!I104</f>
        <v>6.6966345599999991E-2</v>
      </c>
      <c r="J330">
        <f>+Anastacio!J104</f>
        <v>0.80359614719999983</v>
      </c>
      <c r="K330">
        <f>+Anastacio!K104</f>
        <v>2</v>
      </c>
      <c r="L330">
        <f>+Anastacio!L104</f>
        <v>0.13393269119999998</v>
      </c>
      <c r="M330">
        <f>+Anastacio!M104</f>
        <v>1.6071922943999997</v>
      </c>
    </row>
    <row r="331" spans="1:13" x14ac:dyDescent="0.25">
      <c r="A331" t="str">
        <f>+Anastacio!A105</f>
        <v>Anastacio Arreaga</v>
      </c>
      <c r="B331">
        <f>+Anastacio!B105</f>
        <v>4</v>
      </c>
      <c r="C331">
        <f>+Anastacio!C105</f>
        <v>23</v>
      </c>
      <c r="D331" t="str">
        <f>+Anastacio!D105</f>
        <v>Pino ocarpa</v>
      </c>
      <c r="E331" t="str">
        <f>+Anastacio!E105</f>
        <v>Pinus sp.</v>
      </c>
      <c r="F331">
        <f>+Anastacio!F105</f>
        <v>17.100000000000001</v>
      </c>
      <c r="G331">
        <f>+Anastacio!G105</f>
        <v>13</v>
      </c>
      <c r="H331" t="str">
        <f>+Anastacio!H105</f>
        <v>10 - 19.99</v>
      </c>
      <c r="I331">
        <f>+Anastacio!I105</f>
        <v>2.2965881400000002E-2</v>
      </c>
      <c r="J331">
        <f>+Anastacio!J105</f>
        <v>0.17913387492000002</v>
      </c>
      <c r="K331">
        <f>+Anastacio!K105</f>
        <v>2</v>
      </c>
      <c r="L331">
        <f>+Anastacio!L105</f>
        <v>4.5931762800000005E-2</v>
      </c>
      <c r="M331">
        <f>+Anastacio!M105</f>
        <v>0.35826774984000004</v>
      </c>
    </row>
    <row r="332" spans="1:13" x14ac:dyDescent="0.25">
      <c r="A332" t="str">
        <f>+Anastacio!A106</f>
        <v>Anastacio Arreaga</v>
      </c>
      <c r="B332">
        <f>+Anastacio!B106</f>
        <v>4</v>
      </c>
      <c r="C332">
        <f>+Anastacio!C106</f>
        <v>24</v>
      </c>
      <c r="D332" t="str">
        <f>+Anastacio!D106</f>
        <v>Pino ocarpa</v>
      </c>
      <c r="E332" t="str">
        <f>+Anastacio!E106</f>
        <v>Pinus sp.</v>
      </c>
      <c r="F332">
        <f>+Anastacio!F106</f>
        <v>16.2</v>
      </c>
      <c r="G332">
        <f>+Anastacio!G106</f>
        <v>12</v>
      </c>
      <c r="H332" t="str">
        <f>+Anastacio!H106</f>
        <v>10 - 19.99</v>
      </c>
      <c r="I332">
        <f>+Anastacio!I106</f>
        <v>2.0612037600000001E-2</v>
      </c>
      <c r="J332">
        <f>+Anastacio!J106</f>
        <v>0.14840667071999999</v>
      </c>
      <c r="K332">
        <f>+Anastacio!K106</f>
        <v>2</v>
      </c>
      <c r="L332">
        <f>+Anastacio!L106</f>
        <v>4.1224075200000002E-2</v>
      </c>
      <c r="M332">
        <f>+Anastacio!M106</f>
        <v>0.29681334143999999</v>
      </c>
    </row>
    <row r="333" spans="1:13" x14ac:dyDescent="0.25">
      <c r="A333" t="str">
        <f>+Anastacio!A107</f>
        <v>Anastacio Arreaga</v>
      </c>
      <c r="B333">
        <f>+Anastacio!B107</f>
        <v>4</v>
      </c>
      <c r="C333">
        <f>+Anastacio!C107</f>
        <v>25</v>
      </c>
      <c r="D333" t="str">
        <f>+Anastacio!D107</f>
        <v>Chay</v>
      </c>
      <c r="E333" t="str">
        <f>+Anastacio!E107</f>
        <v>Quercus sp.</v>
      </c>
      <c r="F333">
        <f>+Anastacio!F107</f>
        <v>16.7</v>
      </c>
      <c r="G333">
        <f>+Anastacio!G107</f>
        <v>9</v>
      </c>
      <c r="H333" t="str">
        <f>+Anastacio!H107</f>
        <v>10 - 19.99</v>
      </c>
      <c r="I333">
        <f>+Anastacio!I107</f>
        <v>2.1904020599999994E-2</v>
      </c>
      <c r="J333">
        <f>+Anastacio!J107</f>
        <v>9.8568092699999971E-2</v>
      </c>
      <c r="K333">
        <f>+Anastacio!K107</f>
        <v>2</v>
      </c>
      <c r="L333">
        <f>+Anastacio!L107</f>
        <v>4.3808041199999988E-2</v>
      </c>
      <c r="M333">
        <f>+Anastacio!M107</f>
        <v>0.19713618539999994</v>
      </c>
    </row>
    <row r="334" spans="1:13" x14ac:dyDescent="0.25">
      <c r="A334" t="str">
        <f>+Anastacio!A108</f>
        <v>Anastacio Arreaga</v>
      </c>
      <c r="B334">
        <f>+Anastacio!B108</f>
        <v>4</v>
      </c>
      <c r="C334">
        <f>+Anastacio!C108</f>
        <v>26</v>
      </c>
      <c r="D334" t="str">
        <f>+Anastacio!D108</f>
        <v>Pino ocarpa</v>
      </c>
      <c r="E334" t="str">
        <f>+Anastacio!E108</f>
        <v>Pinus sp.</v>
      </c>
      <c r="F334">
        <f>+Anastacio!F108</f>
        <v>34.299999999999997</v>
      </c>
      <c r="G334">
        <f>+Anastacio!G108</f>
        <v>17</v>
      </c>
      <c r="H334" t="str">
        <f>+Anastacio!H108</f>
        <v>30 - 39.99</v>
      </c>
      <c r="I334">
        <f>+Anastacio!I108</f>
        <v>9.2401524599999979E-2</v>
      </c>
      <c r="J334">
        <f>+Anastacio!J108</f>
        <v>0.94249555091999981</v>
      </c>
      <c r="K334">
        <f>+Anastacio!K108</f>
        <v>2</v>
      </c>
      <c r="L334">
        <f>+Anastacio!L108</f>
        <v>0.18480304919999996</v>
      </c>
      <c r="M334">
        <f>+Anastacio!M108</f>
        <v>1.8849911018399994</v>
      </c>
    </row>
    <row r="335" spans="1:13" x14ac:dyDescent="0.25">
      <c r="A335" t="str">
        <f>+Anastacio!A109</f>
        <v>Anastacio Arreaga</v>
      </c>
      <c r="B335">
        <f>+Anastacio!B109</f>
        <v>4</v>
      </c>
      <c r="C335">
        <f>+Anastacio!C109</f>
        <v>27</v>
      </c>
      <c r="D335" t="str">
        <f>+Anastacio!D109</f>
        <v>Pino ocarpa</v>
      </c>
      <c r="E335" t="str">
        <f>+Anastacio!E109</f>
        <v>Pinus sp.</v>
      </c>
      <c r="F335">
        <f>+Anastacio!F109</f>
        <v>20.5</v>
      </c>
      <c r="G335">
        <f>+Anastacio!G109</f>
        <v>12</v>
      </c>
      <c r="H335" t="str">
        <f>+Anastacio!H109</f>
        <v>20 - 29.99</v>
      </c>
      <c r="I335">
        <f>+Anastacio!I109</f>
        <v>3.3006434999999994E-2</v>
      </c>
      <c r="J335">
        <f>+Anastacio!J109</f>
        <v>0.23764633199999993</v>
      </c>
      <c r="K335">
        <f>+Anastacio!K109</f>
        <v>2</v>
      </c>
      <c r="L335">
        <f>+Anastacio!L109</f>
        <v>6.6012869999999987E-2</v>
      </c>
      <c r="M335">
        <f>+Anastacio!M109</f>
        <v>0.47529266399999986</v>
      </c>
    </row>
    <row r="336" spans="1:13" x14ac:dyDescent="0.25">
      <c r="A336" t="str">
        <f>+Anastacio!A110</f>
        <v>Anastacio Arreaga</v>
      </c>
      <c r="B336">
        <f>+Anastacio!B110</f>
        <v>4</v>
      </c>
      <c r="C336">
        <f>+Anastacio!C110</f>
        <v>28</v>
      </c>
      <c r="D336" t="str">
        <f>+Anastacio!D110</f>
        <v>Chay</v>
      </c>
      <c r="E336" t="str">
        <f>+Anastacio!E110</f>
        <v>Quercus sp.</v>
      </c>
      <c r="F336">
        <f>+Anastacio!F110</f>
        <v>18.8</v>
      </c>
      <c r="G336">
        <f>+Anastacio!G110</f>
        <v>10</v>
      </c>
      <c r="H336" t="str">
        <f>+Anastacio!H110</f>
        <v>10 - 19.99</v>
      </c>
      <c r="I336">
        <f>+Anastacio!I110</f>
        <v>2.7759177600000001E-2</v>
      </c>
      <c r="J336">
        <f>+Anastacio!J110</f>
        <v>0.13879588800000001</v>
      </c>
      <c r="K336">
        <f>+Anastacio!K110</f>
        <v>2</v>
      </c>
      <c r="L336">
        <f>+Anastacio!L110</f>
        <v>5.5518355199999994E-2</v>
      </c>
      <c r="M336">
        <f>+Anastacio!M110</f>
        <v>0.27759177600000001</v>
      </c>
    </row>
    <row r="337" spans="1:13" x14ac:dyDescent="0.25">
      <c r="A337" t="str">
        <f>+Anastacio!A111</f>
        <v>Anastacio Arreaga</v>
      </c>
      <c r="B337">
        <f>+Anastacio!B111</f>
        <v>4</v>
      </c>
      <c r="C337">
        <f>+Anastacio!C111</f>
        <v>29</v>
      </c>
      <c r="D337" t="str">
        <f>+Anastacio!D111</f>
        <v>Pino ocarpa</v>
      </c>
      <c r="E337" t="str">
        <f>+Anastacio!E111</f>
        <v>Pinus sp.</v>
      </c>
      <c r="F337">
        <f>+Anastacio!F111</f>
        <v>21.8</v>
      </c>
      <c r="G337">
        <f>+Anastacio!G111</f>
        <v>12</v>
      </c>
      <c r="H337" t="str">
        <f>+Anastacio!H111</f>
        <v>20 - 29.99</v>
      </c>
      <c r="I337">
        <f>+Anastacio!I111</f>
        <v>3.7325349599999995E-2</v>
      </c>
      <c r="J337">
        <f>+Anastacio!J111</f>
        <v>0.26874251711999991</v>
      </c>
      <c r="K337">
        <f>+Anastacio!K111</f>
        <v>2</v>
      </c>
      <c r="L337">
        <f>+Anastacio!L111</f>
        <v>7.465069919999999E-2</v>
      </c>
      <c r="M337">
        <f>+Anastacio!M111</f>
        <v>0.53748503423999983</v>
      </c>
    </row>
    <row r="338" spans="1:13" x14ac:dyDescent="0.25">
      <c r="A338" t="str">
        <f>+Anastacio!A112</f>
        <v>Anastacio Arreaga</v>
      </c>
      <c r="B338">
        <f>+Anastacio!B112</f>
        <v>5</v>
      </c>
      <c r="C338">
        <f>+Anastacio!C112</f>
        <v>1</v>
      </c>
      <c r="D338" t="str">
        <f>+Anastacio!D112</f>
        <v>Pino ocarpa</v>
      </c>
      <c r="E338" t="str">
        <f>+Anastacio!E112</f>
        <v>Pinus sp.</v>
      </c>
      <c r="F338">
        <f>+Anastacio!F112</f>
        <v>36</v>
      </c>
      <c r="G338">
        <f>+Anastacio!G112</f>
        <v>13</v>
      </c>
      <c r="H338" t="str">
        <f>+Anastacio!H112</f>
        <v>30 - 39.99</v>
      </c>
      <c r="I338">
        <f>+Anastacio!I112</f>
        <v>0.10178783999999999</v>
      </c>
      <c r="J338">
        <f>+Anastacio!J112</f>
        <v>0.79394515199999993</v>
      </c>
      <c r="K338">
        <f>+Anastacio!K112</f>
        <v>2</v>
      </c>
      <c r="L338">
        <f>+Anastacio!L112</f>
        <v>0.20357567999999998</v>
      </c>
      <c r="M338">
        <f>+Anastacio!M112</f>
        <v>1.5878903039999999</v>
      </c>
    </row>
    <row r="339" spans="1:13" x14ac:dyDescent="0.25">
      <c r="A339" t="str">
        <f>+Anastacio!A113</f>
        <v>Anastacio Arreaga</v>
      </c>
      <c r="B339">
        <f>+Anastacio!B113</f>
        <v>5</v>
      </c>
      <c r="C339">
        <f>+Anastacio!C113</f>
        <v>2</v>
      </c>
      <c r="D339" t="str">
        <f>+Anastacio!D113</f>
        <v>Pino ocarpa</v>
      </c>
      <c r="E339" t="str">
        <f>+Anastacio!E113</f>
        <v>Pinus sp.</v>
      </c>
      <c r="F339">
        <f>+Anastacio!F113</f>
        <v>31</v>
      </c>
      <c r="G339">
        <f>+Anastacio!G113</f>
        <v>13</v>
      </c>
      <c r="H339" t="str">
        <f>+Anastacio!H113</f>
        <v>30 - 39.99</v>
      </c>
      <c r="I339">
        <f>+Anastacio!I113</f>
        <v>7.5476940000000006E-2</v>
      </c>
      <c r="J339">
        <f>+Anastacio!J113</f>
        <v>0.58872013200000006</v>
      </c>
      <c r="K339">
        <f>+Anastacio!K113</f>
        <v>2</v>
      </c>
      <c r="L339">
        <f>+Anastacio!L113</f>
        <v>0.15095388000000001</v>
      </c>
      <c r="M339">
        <f>+Anastacio!M113</f>
        <v>1.1774402640000001</v>
      </c>
    </row>
    <row r="340" spans="1:13" x14ac:dyDescent="0.25">
      <c r="A340" t="str">
        <f>+Anastacio!A114</f>
        <v>Anastacio Arreaga</v>
      </c>
      <c r="B340">
        <f>+Anastacio!B114</f>
        <v>5</v>
      </c>
      <c r="C340">
        <f>+Anastacio!C114</f>
        <v>3</v>
      </c>
      <c r="D340" t="str">
        <f>+Anastacio!D114</f>
        <v>Pino ocarpa</v>
      </c>
      <c r="E340" t="str">
        <f>+Anastacio!E114</f>
        <v>Pinus sp.</v>
      </c>
      <c r="F340">
        <f>+Anastacio!F114</f>
        <v>16.8</v>
      </c>
      <c r="G340">
        <f>+Anastacio!G114</f>
        <v>12</v>
      </c>
      <c r="H340" t="str">
        <f>+Anastacio!H114</f>
        <v>10 - 19.99</v>
      </c>
      <c r="I340">
        <f>+Anastacio!I114</f>
        <v>2.2167129600000002E-2</v>
      </c>
      <c r="J340">
        <f>+Anastacio!J114</f>
        <v>0.15960333312</v>
      </c>
      <c r="K340">
        <f>+Anastacio!K114</f>
        <v>2</v>
      </c>
      <c r="L340">
        <f>+Anastacio!L114</f>
        <v>4.4334259200000004E-2</v>
      </c>
      <c r="M340">
        <f>+Anastacio!M114</f>
        <v>0.31920666623999999</v>
      </c>
    </row>
    <row r="341" spans="1:13" x14ac:dyDescent="0.25">
      <c r="A341" t="str">
        <f>+Anastacio!A115</f>
        <v>Anastacio Arreaga</v>
      </c>
      <c r="B341">
        <f>+Anastacio!B115</f>
        <v>5</v>
      </c>
      <c r="C341">
        <f>+Anastacio!C115</f>
        <v>4</v>
      </c>
      <c r="D341" t="str">
        <f>+Anastacio!D115</f>
        <v>Pino ocarpa</v>
      </c>
      <c r="E341" t="str">
        <f>+Anastacio!E115</f>
        <v>Pinus sp.</v>
      </c>
      <c r="F341">
        <f>+Anastacio!F115</f>
        <v>27.4</v>
      </c>
      <c r="G341">
        <f>+Anastacio!G115</f>
        <v>15</v>
      </c>
      <c r="H341" t="str">
        <f>+Anastacio!H115</f>
        <v>20 - 29.99</v>
      </c>
      <c r="I341">
        <f>+Anastacio!I115</f>
        <v>5.8964690399999978E-2</v>
      </c>
      <c r="J341">
        <f>+Anastacio!J115</f>
        <v>0.53068221359999979</v>
      </c>
      <c r="K341">
        <f>+Anastacio!K115</f>
        <v>2</v>
      </c>
      <c r="L341">
        <f>+Anastacio!L115</f>
        <v>0.11792938079999994</v>
      </c>
      <c r="M341">
        <f>+Anastacio!M115</f>
        <v>1.0613644271999996</v>
      </c>
    </row>
    <row r="342" spans="1:13" x14ac:dyDescent="0.25">
      <c r="A342" t="str">
        <f>+Anastacio!A116</f>
        <v>Anastacio Arreaga</v>
      </c>
      <c r="B342">
        <f>+Anastacio!B116</f>
        <v>5</v>
      </c>
      <c r="C342">
        <f>+Anastacio!C116</f>
        <v>5</v>
      </c>
      <c r="D342" t="str">
        <f>+Anastacio!D116</f>
        <v>Pino ocarpa</v>
      </c>
      <c r="E342" t="str">
        <f>+Anastacio!E116</f>
        <v>Pinus sp.</v>
      </c>
      <c r="F342">
        <f>+Anastacio!F116</f>
        <v>35.4</v>
      </c>
      <c r="G342">
        <f>+Anastacio!G116</f>
        <v>16</v>
      </c>
      <c r="H342" t="str">
        <f>+Anastacio!H116</f>
        <v>30 - 39.99</v>
      </c>
      <c r="I342">
        <f>+Anastacio!I116</f>
        <v>9.8423186399999987E-2</v>
      </c>
      <c r="J342">
        <f>+Anastacio!J116</f>
        <v>0.94486258943999979</v>
      </c>
      <c r="K342">
        <f>+Anastacio!K116</f>
        <v>2</v>
      </c>
      <c r="L342">
        <f>+Anastacio!L116</f>
        <v>0.19684637279999997</v>
      </c>
      <c r="M342">
        <f>+Anastacio!M116</f>
        <v>1.8897251788799996</v>
      </c>
    </row>
    <row r="343" spans="1:13" x14ac:dyDescent="0.25">
      <c r="A343" t="str">
        <f>+Anastacio!A117</f>
        <v>Anastacio Arreaga</v>
      </c>
      <c r="B343">
        <f>+Anastacio!B117</f>
        <v>5</v>
      </c>
      <c r="C343">
        <f>+Anastacio!C117</f>
        <v>6</v>
      </c>
      <c r="D343" t="str">
        <f>+Anastacio!D117</f>
        <v>Chay</v>
      </c>
      <c r="E343" t="str">
        <f>+Anastacio!E117</f>
        <v>Quercus sp.</v>
      </c>
      <c r="F343">
        <f>+Anastacio!F117</f>
        <v>27.7</v>
      </c>
      <c r="G343">
        <f>+Anastacio!G117</f>
        <v>9</v>
      </c>
      <c r="H343" t="str">
        <f>+Anastacio!H117</f>
        <v>20 - 29.99</v>
      </c>
      <c r="I343">
        <f>+Anastacio!I117</f>
        <v>6.026295659999998E-2</v>
      </c>
      <c r="J343">
        <f>+Anastacio!J117</f>
        <v>0.27118330469999991</v>
      </c>
      <c r="K343">
        <f>+Anastacio!K117</f>
        <v>2</v>
      </c>
      <c r="L343">
        <f>+Anastacio!L117</f>
        <v>0.12052591319999997</v>
      </c>
      <c r="M343">
        <f>+Anastacio!M117</f>
        <v>0.54236660939999981</v>
      </c>
    </row>
    <row r="344" spans="1:13" x14ac:dyDescent="0.25">
      <c r="A344" t="str">
        <f>+Anastacio!A118</f>
        <v>Anastacio Arreaga</v>
      </c>
      <c r="B344">
        <f>+Anastacio!B118</f>
        <v>5</v>
      </c>
      <c r="C344">
        <f>+Anastacio!C118</f>
        <v>7</v>
      </c>
      <c r="D344" t="str">
        <f>+Anastacio!D118</f>
        <v>Chay</v>
      </c>
      <c r="E344" t="str">
        <f>+Anastacio!E118</f>
        <v>Quercus sp.</v>
      </c>
      <c r="F344">
        <f>+Anastacio!F118</f>
        <v>22.8</v>
      </c>
      <c r="G344">
        <f>+Anastacio!G118</f>
        <v>9</v>
      </c>
      <c r="H344" t="str">
        <f>+Anastacio!H118</f>
        <v>20 - 29.99</v>
      </c>
      <c r="I344">
        <f>+Anastacio!I118</f>
        <v>4.08282336E-2</v>
      </c>
      <c r="J344">
        <f>+Anastacio!J118</f>
        <v>0.18372705119999999</v>
      </c>
      <c r="K344">
        <f>+Anastacio!K118</f>
        <v>2</v>
      </c>
      <c r="L344">
        <f>+Anastacio!L118</f>
        <v>8.1656467199999999E-2</v>
      </c>
      <c r="M344">
        <f>+Anastacio!M118</f>
        <v>0.36745410239999998</v>
      </c>
    </row>
    <row r="345" spans="1:13" x14ac:dyDescent="0.25">
      <c r="A345" t="str">
        <f>+Anastacio!A119</f>
        <v>Anastacio Arreaga</v>
      </c>
      <c r="B345">
        <f>+Anastacio!B119</f>
        <v>5</v>
      </c>
      <c r="C345">
        <f>+Anastacio!C119</f>
        <v>8</v>
      </c>
      <c r="D345" t="str">
        <f>+Anastacio!D119</f>
        <v>Pino ocarpa</v>
      </c>
      <c r="E345" t="str">
        <f>+Anastacio!E119</f>
        <v>Pinus sp.</v>
      </c>
      <c r="F345">
        <f>+Anastacio!F119</f>
        <v>27.8</v>
      </c>
      <c r="G345">
        <f>+Anastacio!G119</f>
        <v>13</v>
      </c>
      <c r="H345" t="str">
        <f>+Anastacio!H119</f>
        <v>20 - 29.99</v>
      </c>
      <c r="I345">
        <f>+Anastacio!I119</f>
        <v>6.0698853600000012E-2</v>
      </c>
      <c r="J345">
        <f>+Anastacio!J119</f>
        <v>0.4734510580800001</v>
      </c>
      <c r="K345">
        <f>+Anastacio!K119</f>
        <v>2</v>
      </c>
      <c r="L345">
        <f>+Anastacio!L119</f>
        <v>0.12139770720000001</v>
      </c>
      <c r="M345">
        <f>+Anastacio!M119</f>
        <v>0.9469021161600002</v>
      </c>
    </row>
    <row r="346" spans="1:13" x14ac:dyDescent="0.25">
      <c r="A346" t="str">
        <f>+Anastacio!A120</f>
        <v>Anastacio Arreaga</v>
      </c>
      <c r="B346">
        <f>+Anastacio!B120</f>
        <v>5</v>
      </c>
      <c r="C346">
        <f>+Anastacio!C120</f>
        <v>9</v>
      </c>
      <c r="D346" t="str">
        <f>+Anastacio!D120</f>
        <v>Pino ocarpa</v>
      </c>
      <c r="E346" t="str">
        <f>+Anastacio!E120</f>
        <v>Pinus sp.</v>
      </c>
      <c r="F346">
        <f>+Anastacio!F120</f>
        <v>21.7</v>
      </c>
      <c r="G346">
        <f>+Anastacio!G120</f>
        <v>12</v>
      </c>
      <c r="H346" t="str">
        <f>+Anastacio!H120</f>
        <v>20 - 29.99</v>
      </c>
      <c r="I346">
        <f>+Anastacio!I120</f>
        <v>3.6983700599999995E-2</v>
      </c>
      <c r="J346">
        <f>+Anastacio!J120</f>
        <v>0.26628264431999993</v>
      </c>
      <c r="K346">
        <f>+Anastacio!K120</f>
        <v>2</v>
      </c>
      <c r="L346">
        <f>+Anastacio!L120</f>
        <v>7.3967401199999991E-2</v>
      </c>
      <c r="M346">
        <f>+Anastacio!M120</f>
        <v>0.53256528863999986</v>
      </c>
    </row>
    <row r="347" spans="1:13" x14ac:dyDescent="0.25">
      <c r="A347" t="str">
        <f>+Anastacio!A121</f>
        <v>Anastacio Arreaga</v>
      </c>
      <c r="B347">
        <f>+Anastacio!B121</f>
        <v>5</v>
      </c>
      <c r="C347">
        <f>+Anastacio!C121</f>
        <v>10</v>
      </c>
      <c r="D347" t="str">
        <f>+Anastacio!D121</f>
        <v>Chay</v>
      </c>
      <c r="E347" t="str">
        <f>+Anastacio!E121</f>
        <v>Quercus sp.</v>
      </c>
      <c r="F347">
        <f>+Anastacio!F121</f>
        <v>12.5</v>
      </c>
      <c r="G347">
        <f>+Anastacio!G121</f>
        <v>5</v>
      </c>
      <c r="H347" t="str">
        <f>+Anastacio!H121</f>
        <v>10 - 19.99</v>
      </c>
      <c r="I347">
        <f>+Anastacio!I121</f>
        <v>1.2271875E-2</v>
      </c>
      <c r="J347">
        <f>+Anastacio!J121</f>
        <v>3.06796875E-2</v>
      </c>
      <c r="K347">
        <f>+Anastacio!K121</f>
        <v>2</v>
      </c>
      <c r="L347">
        <f>+Anastacio!L121</f>
        <v>2.454375E-2</v>
      </c>
      <c r="M347">
        <f>+Anastacio!M121</f>
        <v>6.1359375000000001E-2</v>
      </c>
    </row>
    <row r="348" spans="1:13" x14ac:dyDescent="0.25">
      <c r="A348" t="str">
        <f>+Anastacio!A122</f>
        <v>Anastacio Arreaga</v>
      </c>
      <c r="B348">
        <f>+Anastacio!B122</f>
        <v>5</v>
      </c>
      <c r="C348">
        <f>+Anastacio!C122</f>
        <v>11</v>
      </c>
      <c r="D348" t="str">
        <f>+Anastacio!D122</f>
        <v>Pino ocarpa</v>
      </c>
      <c r="E348" t="str">
        <f>+Anastacio!E122</f>
        <v>Pinus sp.</v>
      </c>
      <c r="F348">
        <f>+Anastacio!F122</f>
        <v>35.700000000000003</v>
      </c>
      <c r="G348">
        <f>+Anastacio!G122</f>
        <v>14</v>
      </c>
      <c r="H348" t="str">
        <f>+Anastacio!H122</f>
        <v>30 - 39.99</v>
      </c>
      <c r="I348">
        <f>+Anastacio!I122</f>
        <v>0.10009844460000003</v>
      </c>
      <c r="J348">
        <f>+Anastacio!J122</f>
        <v>0.84082693464000025</v>
      </c>
      <c r="K348">
        <f>+Anastacio!K122</f>
        <v>2</v>
      </c>
      <c r="L348">
        <f>+Anastacio!L122</f>
        <v>0.20019688920000006</v>
      </c>
      <c r="M348">
        <f>+Anastacio!M122</f>
        <v>1.6816538692800005</v>
      </c>
    </row>
    <row r="349" spans="1:13" x14ac:dyDescent="0.25">
      <c r="A349" t="str">
        <f>+Anastacio!A123</f>
        <v>Anastacio Arreaga</v>
      </c>
      <c r="B349">
        <f>+Anastacio!B123</f>
        <v>5</v>
      </c>
      <c r="C349">
        <f>+Anastacio!C123</f>
        <v>12</v>
      </c>
      <c r="D349" t="str">
        <f>+Anastacio!D123</f>
        <v>Pino ocarpa</v>
      </c>
      <c r="E349" t="str">
        <f>+Anastacio!E123</f>
        <v>Pinus sp.</v>
      </c>
      <c r="F349">
        <f>+Anastacio!F123</f>
        <v>41.6</v>
      </c>
      <c r="G349">
        <f>+Anastacio!G123</f>
        <v>16</v>
      </c>
      <c r="H349" t="str">
        <f>+Anastacio!H123</f>
        <v>40 - 49.99</v>
      </c>
      <c r="I349">
        <f>+Anastacio!I123</f>
        <v>0.13591818240000003</v>
      </c>
      <c r="J349">
        <f>+Anastacio!J123</f>
        <v>1.3048145510400002</v>
      </c>
      <c r="K349">
        <f>+Anastacio!K123</f>
        <v>2</v>
      </c>
      <c r="L349">
        <f>+Anastacio!L123</f>
        <v>0.27183636480000006</v>
      </c>
      <c r="M349">
        <f>+Anastacio!M123</f>
        <v>2.6096291020800004</v>
      </c>
    </row>
    <row r="350" spans="1:13" x14ac:dyDescent="0.25">
      <c r="A350" t="str">
        <f>+Anastacio!A124</f>
        <v>Anastacio Arreaga</v>
      </c>
      <c r="B350">
        <f>+Anastacio!B124</f>
        <v>5</v>
      </c>
      <c r="C350">
        <f>+Anastacio!C124</f>
        <v>13</v>
      </c>
      <c r="D350" t="str">
        <f>+Anastacio!D124</f>
        <v>Pino ocarpa</v>
      </c>
      <c r="E350" t="str">
        <f>+Anastacio!E124</f>
        <v>Pinus sp.</v>
      </c>
      <c r="F350">
        <f>+Anastacio!F124</f>
        <v>31.4</v>
      </c>
      <c r="G350">
        <f>+Anastacio!G124</f>
        <v>18</v>
      </c>
      <c r="H350" t="str">
        <f>+Anastacio!H124</f>
        <v>30 - 39.99</v>
      </c>
      <c r="I350">
        <f>+Anastacio!I124</f>
        <v>7.7437298400000007E-2</v>
      </c>
      <c r="J350">
        <f>+Anastacio!J124</f>
        <v>0.83632282272000003</v>
      </c>
      <c r="K350">
        <f>+Anastacio!K124</f>
        <v>2</v>
      </c>
      <c r="L350">
        <f>+Anastacio!L124</f>
        <v>0.15487459680000001</v>
      </c>
      <c r="M350">
        <f>+Anastacio!M124</f>
        <v>1.6726456454400003</v>
      </c>
    </row>
    <row r="351" spans="1:13" x14ac:dyDescent="0.25">
      <c r="A351" t="str">
        <f>+Anastacio!A125</f>
        <v>Anastacio Arreaga</v>
      </c>
      <c r="B351">
        <f>+Anastacio!B125</f>
        <v>5</v>
      </c>
      <c r="C351">
        <f>+Anastacio!C125</f>
        <v>14</v>
      </c>
      <c r="D351" t="str">
        <f>+Anastacio!D125</f>
        <v>Pino ocarpa</v>
      </c>
      <c r="E351" t="str">
        <f>+Anastacio!E125</f>
        <v>Pinus sp.</v>
      </c>
      <c r="F351">
        <f>+Anastacio!F125</f>
        <v>18.5</v>
      </c>
      <c r="G351">
        <f>+Anastacio!G125</f>
        <v>12</v>
      </c>
      <c r="H351" t="str">
        <f>+Anastacio!H125</f>
        <v>10 - 19.99</v>
      </c>
      <c r="I351">
        <f>+Anastacio!I125</f>
        <v>2.6880314999999998E-2</v>
      </c>
      <c r="J351">
        <f>+Anastacio!J125</f>
        <v>0.19353826799999999</v>
      </c>
      <c r="K351">
        <f>+Anastacio!K125</f>
        <v>2</v>
      </c>
      <c r="L351">
        <f>+Anastacio!L125</f>
        <v>5.376062999999999E-2</v>
      </c>
      <c r="M351">
        <f>+Anastacio!M125</f>
        <v>0.38707653599999997</v>
      </c>
    </row>
    <row r="352" spans="1:13" x14ac:dyDescent="0.25">
      <c r="A352" t="str">
        <f>+Anastacio!A126</f>
        <v>Anastacio Arreaga</v>
      </c>
      <c r="B352">
        <f>+Anastacio!B126</f>
        <v>5</v>
      </c>
      <c r="C352">
        <f>+Anastacio!C126</f>
        <v>15</v>
      </c>
      <c r="D352" t="str">
        <f>+Anastacio!D126</f>
        <v>Pino ocarpa</v>
      </c>
      <c r="E352" t="str">
        <f>+Anastacio!E126</f>
        <v>Pinus sp.</v>
      </c>
      <c r="F352">
        <f>+Anastacio!F126</f>
        <v>22.5</v>
      </c>
      <c r="G352">
        <f>+Anastacio!G126</f>
        <v>11</v>
      </c>
      <c r="H352" t="str">
        <f>+Anastacio!H126</f>
        <v>20 - 29.99</v>
      </c>
      <c r="I352">
        <f>+Anastacio!I126</f>
        <v>3.9760875000000001E-2</v>
      </c>
      <c r="J352">
        <f>+Anastacio!J126</f>
        <v>0.26242177499999997</v>
      </c>
      <c r="K352">
        <f>+Anastacio!K126</f>
        <v>2</v>
      </c>
      <c r="L352">
        <f>+Anastacio!L126</f>
        <v>7.9521750000000002E-2</v>
      </c>
      <c r="M352">
        <f>+Anastacio!M126</f>
        <v>0.52484354999999994</v>
      </c>
    </row>
    <row r="353" spans="1:13" x14ac:dyDescent="0.25">
      <c r="A353" t="str">
        <f>+Anastacio!A127</f>
        <v>Anastacio Arreaga</v>
      </c>
      <c r="B353">
        <f>+Anastacio!B127</f>
        <v>5</v>
      </c>
      <c r="C353">
        <f>+Anastacio!C127</f>
        <v>16</v>
      </c>
      <c r="D353" t="str">
        <f>+Anastacio!D127</f>
        <v>Pino ocarpa</v>
      </c>
      <c r="E353" t="str">
        <f>+Anastacio!E127</f>
        <v>Pinus sp.</v>
      </c>
      <c r="F353">
        <f>+Anastacio!F127</f>
        <v>29.4</v>
      </c>
      <c r="G353">
        <f>+Anastacio!G127</f>
        <v>18</v>
      </c>
      <c r="H353" t="str">
        <f>+Anastacio!H127</f>
        <v>20 - 29.99</v>
      </c>
      <c r="I353">
        <f>+Anastacio!I127</f>
        <v>6.7886834399999985E-2</v>
      </c>
      <c r="J353">
        <f>+Anastacio!J127</f>
        <v>0.73317781151999983</v>
      </c>
      <c r="K353">
        <f>+Anastacio!K127</f>
        <v>2</v>
      </c>
      <c r="L353">
        <f>+Anastacio!L127</f>
        <v>0.13577366879999997</v>
      </c>
      <c r="M353">
        <f>+Anastacio!M127</f>
        <v>1.4663556230399997</v>
      </c>
    </row>
    <row r="354" spans="1:13" x14ac:dyDescent="0.25">
      <c r="A354" t="str">
        <f>+Anastacio!A128</f>
        <v>Anastacio Arreaga</v>
      </c>
      <c r="B354">
        <f>+Anastacio!B128</f>
        <v>5</v>
      </c>
      <c r="C354">
        <f>+Anastacio!C128</f>
        <v>17</v>
      </c>
      <c r="D354" t="str">
        <f>+Anastacio!D128</f>
        <v>Pino ocarpa</v>
      </c>
      <c r="E354" t="str">
        <f>+Anastacio!E128</f>
        <v>Pinus sp.</v>
      </c>
      <c r="F354">
        <f>+Anastacio!F128</f>
        <v>22.5</v>
      </c>
      <c r="G354">
        <f>+Anastacio!G128</f>
        <v>12</v>
      </c>
      <c r="H354" t="str">
        <f>+Anastacio!H128</f>
        <v>20 - 29.99</v>
      </c>
      <c r="I354">
        <f>+Anastacio!I128</f>
        <v>3.9760875000000001E-2</v>
      </c>
      <c r="J354">
        <f>+Anastacio!J128</f>
        <v>0.28627829999999999</v>
      </c>
      <c r="K354">
        <f>+Anastacio!K128</f>
        <v>2</v>
      </c>
      <c r="L354">
        <f>+Anastacio!L128</f>
        <v>7.9521750000000002E-2</v>
      </c>
      <c r="M354">
        <f>+Anastacio!M128</f>
        <v>0.57255659999999997</v>
      </c>
    </row>
    <row r="355" spans="1:13" x14ac:dyDescent="0.25">
      <c r="A355" t="str">
        <f>+Anastacio!A129</f>
        <v>Anastacio Arreaga</v>
      </c>
      <c r="B355">
        <f>+Anastacio!B129</f>
        <v>5</v>
      </c>
      <c r="C355">
        <f>+Anastacio!C129</f>
        <v>18</v>
      </c>
      <c r="D355" t="str">
        <f>+Anastacio!D129</f>
        <v>Pino ocarpa</v>
      </c>
      <c r="E355" t="str">
        <f>+Anastacio!E129</f>
        <v>Pinus sp.</v>
      </c>
      <c r="F355">
        <f>+Anastacio!F129</f>
        <v>24</v>
      </c>
      <c r="G355">
        <f>+Anastacio!G129</f>
        <v>11.5</v>
      </c>
      <c r="H355" t="str">
        <f>+Anastacio!H129</f>
        <v>20 - 29.99</v>
      </c>
      <c r="I355">
        <f>+Anastacio!I129</f>
        <v>4.5239040000000001E-2</v>
      </c>
      <c r="J355">
        <f>+Anastacio!J129</f>
        <v>0.31214937599999998</v>
      </c>
      <c r="K355">
        <f>+Anastacio!K129</f>
        <v>2</v>
      </c>
      <c r="L355">
        <f>+Anastacio!L129</f>
        <v>9.0478080000000002E-2</v>
      </c>
      <c r="M355">
        <f>+Anastacio!M129</f>
        <v>0.62429875199999996</v>
      </c>
    </row>
    <row r="356" spans="1:13" x14ac:dyDescent="0.25">
      <c r="A356" t="str">
        <f>+Anastacio!A130</f>
        <v>Anastacio Arreaga</v>
      </c>
      <c r="B356">
        <f>+Anastacio!B130</f>
        <v>5</v>
      </c>
      <c r="C356">
        <f>+Anastacio!C130</f>
        <v>19</v>
      </c>
      <c r="D356" t="str">
        <f>+Anastacio!D130</f>
        <v>Pino ocarpa</v>
      </c>
      <c r="E356" t="str">
        <f>+Anastacio!E130</f>
        <v>Pinus sp.</v>
      </c>
      <c r="F356">
        <f>+Anastacio!F130</f>
        <v>30.4</v>
      </c>
      <c r="G356">
        <f>+Anastacio!G130</f>
        <v>14.5</v>
      </c>
      <c r="H356" t="str">
        <f>+Anastacio!H130</f>
        <v>30 - 39.99</v>
      </c>
      <c r="I356">
        <f>+Anastacio!I130</f>
        <v>7.2583526400000001E-2</v>
      </c>
      <c r="J356">
        <f>+Anastacio!J130</f>
        <v>0.63147667967999999</v>
      </c>
      <c r="K356">
        <f>+Anastacio!K130</f>
        <v>2</v>
      </c>
      <c r="L356">
        <f>+Anastacio!L130</f>
        <v>0.1451670528</v>
      </c>
      <c r="M356">
        <f>+Anastacio!M130</f>
        <v>1.26295335936</v>
      </c>
    </row>
    <row r="357" spans="1:13" x14ac:dyDescent="0.25">
      <c r="A357" t="str">
        <f>+Anastacio!A131</f>
        <v>Anastacio Arreaga</v>
      </c>
      <c r="B357">
        <f>+Anastacio!B131</f>
        <v>5</v>
      </c>
      <c r="C357">
        <f>+Anastacio!C131</f>
        <v>20</v>
      </c>
      <c r="D357" t="str">
        <f>+Anastacio!D131</f>
        <v>Pino ocarpa</v>
      </c>
      <c r="E357" t="str">
        <f>+Anastacio!E131</f>
        <v>Pinus sp.</v>
      </c>
      <c r="F357">
        <f>+Anastacio!F131</f>
        <v>18</v>
      </c>
      <c r="G357">
        <f>+Anastacio!G131</f>
        <v>13</v>
      </c>
      <c r="H357" t="str">
        <f>+Anastacio!H131</f>
        <v>10 - 19.99</v>
      </c>
      <c r="I357">
        <f>+Anastacio!I131</f>
        <v>2.5446959999999998E-2</v>
      </c>
      <c r="J357">
        <f>+Anastacio!J131</f>
        <v>0.19848628799999998</v>
      </c>
      <c r="K357">
        <f>+Anastacio!K131</f>
        <v>2</v>
      </c>
      <c r="L357">
        <f>+Anastacio!L131</f>
        <v>5.0893919999999995E-2</v>
      </c>
      <c r="M357">
        <f>+Anastacio!M131</f>
        <v>0.39697257599999997</v>
      </c>
    </row>
    <row r="358" spans="1:13" x14ac:dyDescent="0.25">
      <c r="A358" t="str">
        <f>+Anastacio!A132</f>
        <v>Anastacio Arreaga</v>
      </c>
      <c r="B358">
        <f>+Anastacio!B132</f>
        <v>5</v>
      </c>
      <c r="C358">
        <f>+Anastacio!C132</f>
        <v>21</v>
      </c>
      <c r="D358" t="str">
        <f>+Anastacio!D132</f>
        <v>Pino ocarpa</v>
      </c>
      <c r="E358" t="str">
        <f>+Anastacio!E132</f>
        <v>Pinus sp.</v>
      </c>
      <c r="F358">
        <f>+Anastacio!F132</f>
        <v>25.8</v>
      </c>
      <c r="G358">
        <f>+Anastacio!G132</f>
        <v>12</v>
      </c>
      <c r="H358" t="str">
        <f>+Anastacio!H132</f>
        <v>20 - 29.99</v>
      </c>
      <c r="I358">
        <f>+Anastacio!I132</f>
        <v>5.2279365599999995E-2</v>
      </c>
      <c r="J358">
        <f>+Anastacio!J132</f>
        <v>0.37641143231999996</v>
      </c>
      <c r="K358">
        <f>+Anastacio!K132</f>
        <v>2</v>
      </c>
      <c r="L358">
        <f>+Anastacio!L132</f>
        <v>0.10455873119999999</v>
      </c>
      <c r="M358">
        <f>+Anastacio!M132</f>
        <v>0.75282286463999992</v>
      </c>
    </row>
    <row r="359" spans="1:13" x14ac:dyDescent="0.25">
      <c r="A359" t="str">
        <f>+Anastacio!A133</f>
        <v>Anastacio Arreaga</v>
      </c>
      <c r="B359">
        <f>+Anastacio!B133</f>
        <v>5</v>
      </c>
      <c r="C359">
        <f>+Anastacio!C133</f>
        <v>22</v>
      </c>
      <c r="D359" t="str">
        <f>+Anastacio!D133</f>
        <v xml:space="preserve">Pachan </v>
      </c>
      <c r="E359" t="str">
        <f>+Anastacio!E133</f>
        <v>Quercus sp.</v>
      </c>
      <c r="F359">
        <f>+Anastacio!F133</f>
        <v>11.8</v>
      </c>
      <c r="G359">
        <f>+Anastacio!G133</f>
        <v>4</v>
      </c>
      <c r="H359" t="str">
        <f>+Anastacio!H133</f>
        <v>10 - 19.99</v>
      </c>
      <c r="I359">
        <f>+Anastacio!I133</f>
        <v>1.0935909600000002E-2</v>
      </c>
      <c r="J359">
        <f>+Anastacio!J133</f>
        <v>2.1871819200000003E-2</v>
      </c>
      <c r="K359">
        <f>+Anastacio!K133</f>
        <v>2</v>
      </c>
      <c r="L359">
        <f>+Anastacio!L133</f>
        <v>2.1871819200000003E-2</v>
      </c>
      <c r="M359">
        <f>+Anastacio!M133</f>
        <v>4.3743638400000007E-2</v>
      </c>
    </row>
    <row r="360" spans="1:13" x14ac:dyDescent="0.25">
      <c r="A360" t="str">
        <f>+Anastacio!A134</f>
        <v>Anastacio Arreaga</v>
      </c>
      <c r="B360">
        <f>+Anastacio!B134</f>
        <v>5</v>
      </c>
      <c r="C360">
        <f>+Anastacio!C134</f>
        <v>23</v>
      </c>
      <c r="D360" t="str">
        <f>+Anastacio!D134</f>
        <v>Chay</v>
      </c>
      <c r="E360" t="str">
        <f>+Anastacio!E134</f>
        <v>Quercus sp.</v>
      </c>
      <c r="F360">
        <f>+Anastacio!F134</f>
        <v>12.6</v>
      </c>
      <c r="G360">
        <f>+Anastacio!G134</f>
        <v>7</v>
      </c>
      <c r="H360" t="str">
        <f>+Anastacio!H134</f>
        <v>10 - 19.99</v>
      </c>
      <c r="I360">
        <f>+Anastacio!I134</f>
        <v>1.2469010400000001E-2</v>
      </c>
      <c r="J360">
        <f>+Anastacio!J134</f>
        <v>4.36415364E-2</v>
      </c>
      <c r="K360">
        <f>+Anastacio!K134</f>
        <v>2</v>
      </c>
      <c r="L360">
        <f>+Anastacio!L134</f>
        <v>2.4938020800000002E-2</v>
      </c>
      <c r="M360">
        <f>+Anastacio!M134</f>
        <v>8.72830728E-2</v>
      </c>
    </row>
    <row r="361" spans="1:13" x14ac:dyDescent="0.25">
      <c r="A361" t="str">
        <f>+Anastacio!A135</f>
        <v>Anastacio Arreaga</v>
      </c>
      <c r="B361">
        <f>+Anastacio!B135</f>
        <v>5</v>
      </c>
      <c r="C361">
        <f>+Anastacio!C135</f>
        <v>24</v>
      </c>
      <c r="D361" t="str">
        <f>+Anastacio!D135</f>
        <v>Pino ocarpa</v>
      </c>
      <c r="E361" t="str">
        <f>+Anastacio!E135</f>
        <v>Pinus sp.</v>
      </c>
      <c r="F361">
        <f>+Anastacio!F135</f>
        <v>13.9</v>
      </c>
      <c r="G361">
        <f>+Anastacio!G135</f>
        <v>8</v>
      </c>
      <c r="H361" t="str">
        <f>+Anastacio!H135</f>
        <v>10 - 19.99</v>
      </c>
      <c r="I361">
        <f>+Anastacio!I135</f>
        <v>1.5174713400000003E-2</v>
      </c>
      <c r="J361">
        <f>+Anastacio!J135</f>
        <v>7.2838624320000017E-2</v>
      </c>
      <c r="K361">
        <f>+Anastacio!K135</f>
        <v>2</v>
      </c>
      <c r="L361">
        <f>+Anastacio!L135</f>
        <v>3.0349426800000003E-2</v>
      </c>
      <c r="M361">
        <f>+Anastacio!M135</f>
        <v>0.14567724864000003</v>
      </c>
    </row>
    <row r="362" spans="1:13" x14ac:dyDescent="0.25">
      <c r="A362" t="str">
        <f>+Anastacio!A136</f>
        <v>Anastacio Arreaga</v>
      </c>
      <c r="B362">
        <f>+Anastacio!B136</f>
        <v>5</v>
      </c>
      <c r="C362">
        <f>+Anastacio!C136</f>
        <v>25</v>
      </c>
      <c r="D362" t="str">
        <f>+Anastacio!D136</f>
        <v>Pino ocarpa</v>
      </c>
      <c r="E362" t="str">
        <f>+Anastacio!E136</f>
        <v>Pinus sp.</v>
      </c>
      <c r="F362">
        <f>+Anastacio!F136</f>
        <v>51.3</v>
      </c>
      <c r="G362">
        <f>+Anastacio!G136</f>
        <v>16</v>
      </c>
      <c r="H362" t="str">
        <f>+Anastacio!H136</f>
        <v>50 - 59.99</v>
      </c>
      <c r="I362">
        <f>+Anastacio!I136</f>
        <v>0.20669293259999999</v>
      </c>
      <c r="J362">
        <f>+Anastacio!J136</f>
        <v>1.9842521529599999</v>
      </c>
      <c r="K362">
        <f>+Anastacio!K136</f>
        <v>2</v>
      </c>
      <c r="L362">
        <f>+Anastacio!L136</f>
        <v>0.41338586519999998</v>
      </c>
      <c r="M362">
        <f>+Anastacio!M136</f>
        <v>3.9685043059199998</v>
      </c>
    </row>
    <row r="363" spans="1:13" x14ac:dyDescent="0.25">
      <c r="A363" t="str">
        <f>+Anastacio!A137</f>
        <v>Anastacio Arreaga</v>
      </c>
      <c r="B363">
        <f>+Anastacio!B137</f>
        <v>5</v>
      </c>
      <c r="C363">
        <f>+Anastacio!C137</f>
        <v>26</v>
      </c>
      <c r="D363" t="str">
        <f>+Anastacio!D137</f>
        <v>Chay</v>
      </c>
      <c r="E363" t="str">
        <f>+Anastacio!E137</f>
        <v>Quercus sp.</v>
      </c>
      <c r="F363">
        <f>+Anastacio!F137</f>
        <v>22.6</v>
      </c>
      <c r="G363">
        <f>+Anastacio!G137</f>
        <v>7</v>
      </c>
      <c r="H363" t="str">
        <f>+Anastacio!H137</f>
        <v>20 - 29.99</v>
      </c>
      <c r="I363">
        <f>+Anastacio!I137</f>
        <v>4.0115090400000004E-2</v>
      </c>
      <c r="J363">
        <f>+Anastacio!J137</f>
        <v>0.14040281640000002</v>
      </c>
      <c r="K363">
        <f>+Anastacio!K137</f>
        <v>2</v>
      </c>
      <c r="L363">
        <f>+Anastacio!L137</f>
        <v>8.0230180800000009E-2</v>
      </c>
      <c r="M363">
        <f>+Anastacio!M137</f>
        <v>0.28080563280000004</v>
      </c>
    </row>
    <row r="364" spans="1:13" x14ac:dyDescent="0.25">
      <c r="A364" t="str">
        <f>+Anastacio!A138</f>
        <v>Anastacio Arreaga</v>
      </c>
      <c r="B364">
        <f>+Anastacio!B138</f>
        <v>5</v>
      </c>
      <c r="C364">
        <f>+Anastacio!C138</f>
        <v>27</v>
      </c>
      <c r="D364" t="str">
        <f>+Anastacio!D138</f>
        <v>Chay</v>
      </c>
      <c r="E364" t="str">
        <f>+Anastacio!E138</f>
        <v>Quercus sp.</v>
      </c>
      <c r="F364">
        <f>+Anastacio!F138</f>
        <v>21.4</v>
      </c>
      <c r="G364">
        <f>+Anastacio!G138</f>
        <v>6</v>
      </c>
      <c r="H364" t="str">
        <f>+Anastacio!H138</f>
        <v>20 - 29.99</v>
      </c>
      <c r="I364">
        <f>+Anastacio!I138</f>
        <v>3.5968178399999995E-2</v>
      </c>
      <c r="J364">
        <f>+Anastacio!J138</f>
        <v>0.10790453519999998</v>
      </c>
      <c r="K364">
        <f>+Anastacio!K138</f>
        <v>2</v>
      </c>
      <c r="L364">
        <f>+Anastacio!L138</f>
        <v>7.193635679999999E-2</v>
      </c>
      <c r="M364">
        <f>+Anastacio!M138</f>
        <v>0.21580907039999997</v>
      </c>
    </row>
    <row r="365" spans="1:13" x14ac:dyDescent="0.25">
      <c r="A365" t="str">
        <f>+Anastacio!A139</f>
        <v>Anastacio Arreaga</v>
      </c>
      <c r="B365">
        <f>+Anastacio!B139</f>
        <v>5</v>
      </c>
      <c r="C365">
        <f>+Anastacio!C139</f>
        <v>28</v>
      </c>
      <c r="D365" t="str">
        <f>+Anastacio!D139</f>
        <v>Chay</v>
      </c>
      <c r="E365" t="str">
        <f>+Anastacio!E139</f>
        <v>Quercus sp.</v>
      </c>
      <c r="F365">
        <f>+Anastacio!F139</f>
        <v>14.8</v>
      </c>
      <c r="G365">
        <f>+Anastacio!G139</f>
        <v>4</v>
      </c>
      <c r="H365" t="str">
        <f>+Anastacio!H139</f>
        <v>10 - 19.99</v>
      </c>
      <c r="I365">
        <f>+Anastacio!I139</f>
        <v>1.7203401600000005E-2</v>
      </c>
      <c r="J365">
        <f>+Anastacio!J139</f>
        <v>3.4406803200000009E-2</v>
      </c>
      <c r="K365">
        <f>+Anastacio!K139</f>
        <v>2</v>
      </c>
      <c r="L365">
        <f>+Anastacio!L139</f>
        <v>3.4406803200000009E-2</v>
      </c>
      <c r="M365">
        <f>+Anastacio!M139</f>
        <v>6.8813606400000019E-2</v>
      </c>
    </row>
    <row r="366" spans="1:13" x14ac:dyDescent="0.25">
      <c r="B366" t="s">
        <v>2</v>
      </c>
      <c r="C366" t="s">
        <v>3</v>
      </c>
      <c r="D366" t="s">
        <v>4</v>
      </c>
      <c r="E366" t="s">
        <v>5</v>
      </c>
      <c r="F366" t="s">
        <v>6</v>
      </c>
      <c r="G366" t="s">
        <v>7</v>
      </c>
      <c r="H366" t="s">
        <v>8</v>
      </c>
      <c r="I366" t="s">
        <v>9</v>
      </c>
      <c r="J366" t="s">
        <v>10</v>
      </c>
      <c r="K366" t="s">
        <v>11</v>
      </c>
      <c r="L366" t="s">
        <v>12</v>
      </c>
      <c r="M366" t="s">
        <v>13</v>
      </c>
    </row>
    <row r="367" spans="1:13" x14ac:dyDescent="0.25">
      <c r="A367" t="str">
        <f>+Rosa!A2</f>
        <v xml:space="preserve">Rosa Arreaga  </v>
      </c>
      <c r="B367">
        <f>+Rosa!B2</f>
        <v>1</v>
      </c>
      <c r="C367">
        <f>+Rosa!C2</f>
        <v>1</v>
      </c>
      <c r="D367" t="str">
        <f>+Rosa!D2</f>
        <v>Pino ocarpa</v>
      </c>
      <c r="E367" t="str">
        <f>+Rosa!E2</f>
        <v>Pinus sp.</v>
      </c>
      <c r="F367">
        <f>+Rosa!F2</f>
        <v>28.3</v>
      </c>
      <c r="G367">
        <f>+Rosa!G2</f>
        <v>14</v>
      </c>
      <c r="H367" t="str">
        <f>+Rosa!H2</f>
        <v>20 - 29.99</v>
      </c>
      <c r="I367">
        <f>+Rosa!I2</f>
        <v>6.2901900600000019E-2</v>
      </c>
      <c r="J367">
        <f>+Rosa!J2</f>
        <v>0.52837596504000017</v>
      </c>
      <c r="K367">
        <f>+Rosa!K2</f>
        <v>6.666666666666667</v>
      </c>
      <c r="L367">
        <f>+Rosa!L2</f>
        <v>0.41934600400000016</v>
      </c>
      <c r="M367">
        <f>+Rosa!M2</f>
        <v>3.5225064336000016</v>
      </c>
    </row>
    <row r="368" spans="1:13" x14ac:dyDescent="0.25">
      <c r="A368" t="str">
        <f>+Rosa!A3</f>
        <v xml:space="preserve">Rosa Arreaga  </v>
      </c>
      <c r="B368">
        <f>+Rosa!B3</f>
        <v>1</v>
      </c>
      <c r="C368">
        <f>+Rosa!C3</f>
        <v>2</v>
      </c>
      <c r="D368" t="str">
        <f>+Rosa!D3</f>
        <v xml:space="preserve">Pachan </v>
      </c>
      <c r="E368" t="str">
        <f>+Rosa!E3</f>
        <v>Pinus sp.</v>
      </c>
      <c r="F368">
        <f>+Rosa!F3</f>
        <v>10.1</v>
      </c>
      <c r="G368">
        <f>+Rosa!G3</f>
        <v>4.2</v>
      </c>
      <c r="H368" t="str">
        <f>+Rosa!H3</f>
        <v>10 - 19.99</v>
      </c>
      <c r="I368">
        <f>+Rosa!I3</f>
        <v>8.0118653999999984E-3</v>
      </c>
      <c r="J368">
        <f>+Rosa!J3</f>
        <v>2.0189900807999997E-2</v>
      </c>
      <c r="K368">
        <f>+Rosa!K3</f>
        <v>6.666666666666667</v>
      </c>
      <c r="L368">
        <f>+Rosa!L3</f>
        <v>5.3412435999999987E-2</v>
      </c>
      <c r="M368">
        <f>+Rosa!M3</f>
        <v>0.13459933871999996</v>
      </c>
    </row>
    <row r="369" spans="1:13" x14ac:dyDescent="0.25">
      <c r="A369" t="str">
        <f>+Rosa!A4</f>
        <v xml:space="preserve">Rosa Arreaga  </v>
      </c>
      <c r="B369">
        <f>+Rosa!B4</f>
        <v>1</v>
      </c>
      <c r="C369">
        <f>+Rosa!C4</f>
        <v>3</v>
      </c>
      <c r="D369" t="str">
        <f>+Rosa!D4</f>
        <v xml:space="preserve">Pachan </v>
      </c>
      <c r="E369" t="str">
        <f>+Rosa!E4</f>
        <v>Quercus sp.</v>
      </c>
      <c r="F369">
        <f>+Rosa!F4</f>
        <v>23.2</v>
      </c>
      <c r="G369">
        <f>+Rosa!G4</f>
        <v>6</v>
      </c>
      <c r="H369" t="str">
        <f>+Rosa!H4</f>
        <v>20 - 29.99</v>
      </c>
      <c r="I369">
        <f>+Rosa!I4</f>
        <v>4.2273369599999992E-2</v>
      </c>
      <c r="J369">
        <f>+Rosa!J4</f>
        <v>0.12682010879999997</v>
      </c>
      <c r="K369">
        <f>+Rosa!K4</f>
        <v>6.666666666666667</v>
      </c>
      <c r="L369">
        <f>+Rosa!L4</f>
        <v>0.28182246399999994</v>
      </c>
      <c r="M369">
        <f>+Rosa!M4</f>
        <v>0.84546739199999987</v>
      </c>
    </row>
    <row r="370" spans="1:13" x14ac:dyDescent="0.25">
      <c r="A370" t="str">
        <f>+Rosa!A5</f>
        <v xml:space="preserve">Rosa Arreaga  </v>
      </c>
      <c r="B370">
        <f>+Rosa!B5</f>
        <v>1</v>
      </c>
      <c r="C370">
        <f>+Rosa!C5</f>
        <v>4</v>
      </c>
      <c r="D370" t="str">
        <f>+Rosa!D5</f>
        <v xml:space="preserve">Pachan </v>
      </c>
      <c r="E370" t="str">
        <f>+Rosa!E5</f>
        <v>Quercus sp.</v>
      </c>
      <c r="F370">
        <f>+Rosa!F5</f>
        <v>17.2</v>
      </c>
      <c r="G370">
        <f>+Rosa!G5</f>
        <v>8.5</v>
      </c>
      <c r="H370" t="str">
        <f>+Rosa!H5</f>
        <v>10 - 19.99</v>
      </c>
      <c r="I370">
        <f>+Rosa!I5</f>
        <v>2.3235273599999995E-2</v>
      </c>
      <c r="J370">
        <f>+Rosa!J5</f>
        <v>9.8749912799999978E-2</v>
      </c>
      <c r="K370">
        <f>+Rosa!K5</f>
        <v>6.666666666666667</v>
      </c>
      <c r="L370">
        <f>+Rosa!L5</f>
        <v>0.15490182399999997</v>
      </c>
      <c r="M370">
        <f>+Rosa!M5</f>
        <v>0.65833275199999985</v>
      </c>
    </row>
    <row r="371" spans="1:13" x14ac:dyDescent="0.25">
      <c r="A371" t="str">
        <f>+Rosa!A6</f>
        <v xml:space="preserve">Rosa Arreaga  </v>
      </c>
      <c r="B371">
        <f>+Rosa!B6</f>
        <v>1</v>
      </c>
      <c r="C371">
        <f>+Rosa!C6</f>
        <v>5</v>
      </c>
      <c r="D371" t="str">
        <f>+Rosa!D6</f>
        <v xml:space="preserve">Pachan </v>
      </c>
      <c r="E371" t="str">
        <f>+Rosa!E6</f>
        <v>Quercus sp.</v>
      </c>
      <c r="F371">
        <f>+Rosa!F6</f>
        <v>11</v>
      </c>
      <c r="G371">
        <f>+Rosa!G6</f>
        <v>5</v>
      </c>
      <c r="H371" t="str">
        <f>+Rosa!H6</f>
        <v>10 - 19.99</v>
      </c>
      <c r="I371">
        <f>+Rosa!I6</f>
        <v>9.503339999999999E-3</v>
      </c>
      <c r="J371">
        <f>+Rosa!J6</f>
        <v>2.3758349999999998E-2</v>
      </c>
      <c r="K371">
        <f>+Rosa!K6</f>
        <v>6.666666666666667</v>
      </c>
      <c r="L371">
        <f>+Rosa!L6</f>
        <v>6.3355599999999984E-2</v>
      </c>
      <c r="M371">
        <f>+Rosa!M6</f>
        <v>0.158389</v>
      </c>
    </row>
    <row r="372" spans="1:13" x14ac:dyDescent="0.25">
      <c r="A372" t="str">
        <f>+Rosa!A7</f>
        <v xml:space="preserve">Rosa Arreaga  </v>
      </c>
      <c r="B372">
        <f>+Rosa!B7</f>
        <v>1</v>
      </c>
      <c r="C372">
        <f>+Rosa!C7</f>
        <v>6</v>
      </c>
      <c r="D372" t="str">
        <f>+Rosa!D7</f>
        <v xml:space="preserve">Pachan </v>
      </c>
      <c r="E372" t="str">
        <f>+Rosa!E7</f>
        <v>Quercus sp.</v>
      </c>
      <c r="F372">
        <f>+Rosa!F7</f>
        <v>20.5</v>
      </c>
      <c r="G372">
        <f>+Rosa!G7</f>
        <v>5</v>
      </c>
      <c r="H372" t="str">
        <f>+Rosa!H7</f>
        <v>20 - 29.99</v>
      </c>
      <c r="I372">
        <f>+Rosa!I7</f>
        <v>3.3006434999999994E-2</v>
      </c>
      <c r="J372">
        <f>+Rosa!J7</f>
        <v>8.2516087499999988E-2</v>
      </c>
      <c r="K372">
        <f>+Rosa!K7</f>
        <v>6.666666666666667</v>
      </c>
      <c r="L372">
        <f>+Rosa!L7</f>
        <v>0.22004289999999996</v>
      </c>
      <c r="M372">
        <f>+Rosa!M7</f>
        <v>0.55010724999999994</v>
      </c>
    </row>
    <row r="373" spans="1:13" x14ac:dyDescent="0.25">
      <c r="A373" t="str">
        <f>+Rosa!A8</f>
        <v xml:space="preserve">Rosa Arreaga  </v>
      </c>
      <c r="B373">
        <f>+Rosa!B8</f>
        <v>1</v>
      </c>
      <c r="C373">
        <f>+Rosa!C8</f>
        <v>7</v>
      </c>
      <c r="D373" t="str">
        <f>+Rosa!D8</f>
        <v xml:space="preserve">Pachan </v>
      </c>
      <c r="E373" t="str">
        <f>+Rosa!E8</f>
        <v>Quercus sp.</v>
      </c>
      <c r="F373">
        <f>+Rosa!F8</f>
        <v>21.5</v>
      </c>
      <c r="G373">
        <f>+Rosa!G8</f>
        <v>7</v>
      </c>
      <c r="H373" t="str">
        <f>+Rosa!H8</f>
        <v>20 - 29.99</v>
      </c>
      <c r="I373">
        <f>+Rosa!I8</f>
        <v>3.6305114999999999E-2</v>
      </c>
      <c r="J373">
        <f>+Rosa!J8</f>
        <v>0.1270679025</v>
      </c>
      <c r="K373">
        <f>+Rosa!K8</f>
        <v>6.666666666666667</v>
      </c>
      <c r="L373">
        <f>+Rosa!L8</f>
        <v>0.2420341</v>
      </c>
      <c r="M373">
        <f>+Rosa!M8</f>
        <v>0.84711934999999994</v>
      </c>
    </row>
    <row r="374" spans="1:13" x14ac:dyDescent="0.25">
      <c r="A374" t="str">
        <f>+Rosa!A9</f>
        <v xml:space="preserve">Rosa Arreaga  </v>
      </c>
      <c r="B374">
        <f>+Rosa!B9</f>
        <v>1</v>
      </c>
      <c r="C374">
        <f>+Rosa!C9</f>
        <v>8</v>
      </c>
      <c r="D374" t="str">
        <f>+Rosa!D9</f>
        <v xml:space="preserve">Pachan </v>
      </c>
      <c r="E374" t="str">
        <f>+Rosa!E9</f>
        <v>Quercus sp.</v>
      </c>
      <c r="F374">
        <f>+Rosa!F9</f>
        <v>13.2</v>
      </c>
      <c r="G374">
        <f>+Rosa!G9</f>
        <v>5</v>
      </c>
      <c r="H374" t="str">
        <f>+Rosa!H9</f>
        <v>10 - 19.99</v>
      </c>
      <c r="I374">
        <f>+Rosa!I9</f>
        <v>1.3684809600000002E-2</v>
      </c>
      <c r="J374">
        <f>+Rosa!J9</f>
        <v>3.4212024000000008E-2</v>
      </c>
      <c r="K374">
        <f>+Rosa!K9</f>
        <v>6.666666666666667</v>
      </c>
      <c r="L374">
        <f>+Rosa!L9</f>
        <v>9.1232064000000015E-2</v>
      </c>
      <c r="M374">
        <f>+Rosa!M9</f>
        <v>0.22808016000000006</v>
      </c>
    </row>
    <row r="375" spans="1:13" x14ac:dyDescent="0.25">
      <c r="A375" t="str">
        <f>+Rosa!A10</f>
        <v xml:space="preserve">Rosa Arreaga  </v>
      </c>
      <c r="B375">
        <f>+Rosa!B10</f>
        <v>1</v>
      </c>
      <c r="C375">
        <f>+Rosa!C10</f>
        <v>9</v>
      </c>
      <c r="D375" t="str">
        <f>+Rosa!D10</f>
        <v xml:space="preserve">Pachan </v>
      </c>
      <c r="E375" t="str">
        <f>+Rosa!E10</f>
        <v>Quercus sp.</v>
      </c>
      <c r="F375">
        <f>+Rosa!F10</f>
        <v>15.3</v>
      </c>
      <c r="G375">
        <f>+Rosa!G10</f>
        <v>5</v>
      </c>
      <c r="H375" t="str">
        <f>+Rosa!H10</f>
        <v>10 - 19.99</v>
      </c>
      <c r="I375">
        <f>+Rosa!I10</f>
        <v>1.83854286E-2</v>
      </c>
      <c r="J375">
        <f>+Rosa!J10</f>
        <v>4.5963571500000001E-2</v>
      </c>
      <c r="K375">
        <f>+Rosa!K10</f>
        <v>6.666666666666667</v>
      </c>
      <c r="L375">
        <f>+Rosa!L10</f>
        <v>0.122569524</v>
      </c>
      <c r="M375">
        <f>+Rosa!M10</f>
        <v>0.30642381000000002</v>
      </c>
    </row>
    <row r="376" spans="1:13" x14ac:dyDescent="0.25">
      <c r="A376" t="str">
        <f>+Rosa!A11</f>
        <v xml:space="preserve">Rosa Arreaga  </v>
      </c>
      <c r="B376">
        <f>+Rosa!B11</f>
        <v>1</v>
      </c>
      <c r="C376">
        <f>+Rosa!C11</f>
        <v>10</v>
      </c>
      <c r="D376" t="str">
        <f>+Rosa!D11</f>
        <v xml:space="preserve">Pachan </v>
      </c>
      <c r="E376" t="str">
        <f>+Rosa!E11</f>
        <v>Quercus sp.</v>
      </c>
      <c r="F376">
        <f>+Rosa!F11</f>
        <v>13</v>
      </c>
      <c r="G376">
        <f>+Rosa!G11</f>
        <v>5</v>
      </c>
      <c r="H376" t="str">
        <f>+Rosa!H11</f>
        <v>10 - 19.99</v>
      </c>
      <c r="I376">
        <f>+Rosa!I11</f>
        <v>1.3273260000000002E-2</v>
      </c>
      <c r="J376">
        <f>+Rosa!J11</f>
        <v>3.3183150000000008E-2</v>
      </c>
      <c r="K376">
        <f>+Rosa!K11</f>
        <v>6.666666666666667</v>
      </c>
      <c r="L376">
        <f>+Rosa!L11</f>
        <v>8.8488400000000009E-2</v>
      </c>
      <c r="M376">
        <f>+Rosa!M11</f>
        <v>0.22122100000000003</v>
      </c>
    </row>
    <row r="377" spans="1:13" x14ac:dyDescent="0.25">
      <c r="A377" t="str">
        <f>+Rosa!A12</f>
        <v xml:space="preserve">Rosa Arreaga  </v>
      </c>
      <c r="B377">
        <f>+Rosa!B12</f>
        <v>1</v>
      </c>
      <c r="C377">
        <f>+Rosa!C12</f>
        <v>11</v>
      </c>
      <c r="D377" t="str">
        <f>+Rosa!D12</f>
        <v xml:space="preserve">Pachan </v>
      </c>
      <c r="E377" t="str">
        <f>+Rosa!E12</f>
        <v>Quercus sp.</v>
      </c>
      <c r="F377">
        <f>+Rosa!F12</f>
        <v>15.1</v>
      </c>
      <c r="G377">
        <f>+Rosa!G12</f>
        <v>4</v>
      </c>
      <c r="H377" t="str">
        <f>+Rosa!H12</f>
        <v>10 - 19.99</v>
      </c>
      <c r="I377">
        <f>+Rosa!I12</f>
        <v>1.79079054E-2</v>
      </c>
      <c r="J377">
        <f>+Rosa!J12</f>
        <v>3.58158108E-2</v>
      </c>
      <c r="K377">
        <f>+Rosa!K12</f>
        <v>6.666666666666667</v>
      </c>
      <c r="L377">
        <f>+Rosa!L12</f>
        <v>0.11938603600000001</v>
      </c>
      <c r="M377">
        <f>+Rosa!M12</f>
        <v>0.23877207200000003</v>
      </c>
    </row>
    <row r="378" spans="1:13" x14ac:dyDescent="0.25">
      <c r="A378" t="str">
        <f>+Rosa!A13</f>
        <v xml:space="preserve">Rosa Arreaga  </v>
      </c>
      <c r="B378">
        <f>+Rosa!B13</f>
        <v>1</v>
      </c>
      <c r="C378">
        <f>+Rosa!C13</f>
        <v>12</v>
      </c>
      <c r="D378" t="str">
        <f>+Rosa!D13</f>
        <v>Pino ocarpa</v>
      </c>
      <c r="E378" t="str">
        <f>+Rosa!E13</f>
        <v>Pinus sp.</v>
      </c>
      <c r="F378">
        <f>+Rosa!F13</f>
        <v>17.899999999999999</v>
      </c>
      <c r="G378">
        <f>+Rosa!G13</f>
        <v>8</v>
      </c>
      <c r="H378" t="str">
        <f>+Rosa!H13</f>
        <v>10 - 19.99</v>
      </c>
      <c r="I378">
        <f>+Rosa!I13</f>
        <v>2.5165001400000001E-2</v>
      </c>
      <c r="J378">
        <f>+Rosa!J13</f>
        <v>0.12079200672</v>
      </c>
      <c r="K378">
        <f>+Rosa!K13</f>
        <v>6.666666666666667</v>
      </c>
      <c r="L378">
        <f>+Rosa!L13</f>
        <v>0.167766676</v>
      </c>
      <c r="M378">
        <f>+Rosa!M13</f>
        <v>0.80528004479999993</v>
      </c>
    </row>
    <row r="379" spans="1:13" x14ac:dyDescent="0.25">
      <c r="A379" t="str">
        <f>+Rosa!A14</f>
        <v xml:space="preserve">Rosa Arreaga  </v>
      </c>
      <c r="B379">
        <f>+Rosa!B14</f>
        <v>1</v>
      </c>
      <c r="C379">
        <f>+Rosa!C14</f>
        <v>13</v>
      </c>
      <c r="D379" t="str">
        <f>+Rosa!D14</f>
        <v xml:space="preserve">Pachan </v>
      </c>
      <c r="E379" t="str">
        <f>+Rosa!E14</f>
        <v>Quercus sp.</v>
      </c>
      <c r="F379">
        <f>+Rosa!F14</f>
        <v>17.7</v>
      </c>
      <c r="G379">
        <f>+Rosa!G14</f>
        <v>6</v>
      </c>
      <c r="H379" t="str">
        <f>+Rosa!H14</f>
        <v>10 - 19.99</v>
      </c>
      <c r="I379">
        <f>+Rosa!I14</f>
        <v>2.4605796599999997E-2</v>
      </c>
      <c r="J379">
        <f>+Rosa!J14</f>
        <v>7.3817389799999994E-2</v>
      </c>
      <c r="K379">
        <f>+Rosa!K14</f>
        <v>6.666666666666667</v>
      </c>
      <c r="L379">
        <f>+Rosa!L14</f>
        <v>0.16403864399999998</v>
      </c>
      <c r="M379">
        <f>+Rosa!M14</f>
        <v>0.49211593199999992</v>
      </c>
    </row>
    <row r="380" spans="1:13" x14ac:dyDescent="0.25">
      <c r="A380" t="str">
        <f>+Rosa!A15</f>
        <v xml:space="preserve">Rosa Arreaga  </v>
      </c>
      <c r="B380">
        <f>+Rosa!B15</f>
        <v>1</v>
      </c>
      <c r="C380">
        <f>+Rosa!C15</f>
        <v>14</v>
      </c>
      <c r="D380" t="str">
        <f>+Rosa!D15</f>
        <v xml:space="preserve">Pachan </v>
      </c>
      <c r="E380" t="str">
        <f>+Rosa!E15</f>
        <v>Quercus sp.</v>
      </c>
      <c r="F380">
        <f>+Rosa!F15</f>
        <v>13.4</v>
      </c>
      <c r="G380">
        <f>+Rosa!G15</f>
        <v>6</v>
      </c>
      <c r="H380" t="str">
        <f>+Rosa!H15</f>
        <v>10 - 19.99</v>
      </c>
      <c r="I380">
        <f>+Rosa!I15</f>
        <v>1.4102642400000002E-2</v>
      </c>
      <c r="J380">
        <f>+Rosa!J15</f>
        <v>4.2307927200000005E-2</v>
      </c>
      <c r="K380">
        <f>+Rosa!K15</f>
        <v>6.666666666666667</v>
      </c>
      <c r="L380">
        <f>+Rosa!L15</f>
        <v>9.4017616000000012E-2</v>
      </c>
      <c r="M380">
        <f>+Rosa!M15</f>
        <v>0.28205284800000002</v>
      </c>
    </row>
    <row r="381" spans="1:13" x14ac:dyDescent="0.25">
      <c r="A381" t="str">
        <f>+Rosa!A16</f>
        <v xml:space="preserve">Rosa Arreaga  </v>
      </c>
      <c r="B381">
        <f>+Rosa!B16</f>
        <v>1</v>
      </c>
      <c r="C381">
        <f>+Rosa!C16</f>
        <v>15</v>
      </c>
      <c r="D381" t="str">
        <f>+Rosa!D16</f>
        <v xml:space="preserve">Pachan </v>
      </c>
      <c r="E381" t="str">
        <f>+Rosa!E16</f>
        <v>Quercus sp.</v>
      </c>
      <c r="F381">
        <f>+Rosa!F16</f>
        <v>14</v>
      </c>
      <c r="G381">
        <f>+Rosa!G16</f>
        <v>6</v>
      </c>
      <c r="H381" t="str">
        <f>+Rosa!H16</f>
        <v>10 - 19.99</v>
      </c>
      <c r="I381">
        <f>+Rosa!I16</f>
        <v>1.5393840000000002E-2</v>
      </c>
      <c r="J381">
        <f>+Rosa!J16</f>
        <v>4.6181520000000004E-2</v>
      </c>
      <c r="K381">
        <f>+Rosa!K16</f>
        <v>6.666666666666667</v>
      </c>
      <c r="L381">
        <f>+Rosa!L16</f>
        <v>0.10262560000000003</v>
      </c>
      <c r="M381">
        <f>+Rosa!M16</f>
        <v>0.30787680000000006</v>
      </c>
    </row>
    <row r="382" spans="1:13" x14ac:dyDescent="0.25">
      <c r="A382" t="str">
        <f>+Rosa!A17</f>
        <v xml:space="preserve">Rosa Arreaga  </v>
      </c>
      <c r="B382">
        <f>+Rosa!B17</f>
        <v>1</v>
      </c>
      <c r="C382">
        <f>+Rosa!C17</f>
        <v>16</v>
      </c>
      <c r="D382" t="str">
        <f>+Rosa!D17</f>
        <v xml:space="preserve">Pachan </v>
      </c>
      <c r="E382" t="str">
        <f>+Rosa!E17</f>
        <v>Quercus sp.</v>
      </c>
      <c r="F382">
        <f>+Rosa!F17</f>
        <v>16.100000000000001</v>
      </c>
      <c r="G382">
        <f>+Rosa!G17</f>
        <v>7.5</v>
      </c>
      <c r="H382" t="str">
        <f>+Rosa!H17</f>
        <v>10 - 19.99</v>
      </c>
      <c r="I382">
        <f>+Rosa!I17</f>
        <v>2.0358353400000001E-2</v>
      </c>
      <c r="J382">
        <f>+Rosa!J17</f>
        <v>7.6343825249999997E-2</v>
      </c>
      <c r="K382">
        <f>+Rosa!K17</f>
        <v>6.666666666666667</v>
      </c>
      <c r="L382">
        <f>+Rosa!L17</f>
        <v>0.13572235600000002</v>
      </c>
      <c r="M382">
        <f>+Rosa!M17</f>
        <v>0.50895883499999994</v>
      </c>
    </row>
    <row r="383" spans="1:13" x14ac:dyDescent="0.25">
      <c r="A383" t="str">
        <f>+Rosa!A18</f>
        <v xml:space="preserve">Rosa Arreaga  </v>
      </c>
      <c r="B383">
        <f>+Rosa!B18</f>
        <v>1</v>
      </c>
      <c r="C383">
        <f>+Rosa!C18</f>
        <v>17</v>
      </c>
      <c r="D383" t="str">
        <f>+Rosa!D18</f>
        <v xml:space="preserve">Pachan </v>
      </c>
      <c r="E383" t="str">
        <f>+Rosa!E18</f>
        <v>Quercus sp.</v>
      </c>
      <c r="F383">
        <f>+Rosa!F18</f>
        <v>10</v>
      </c>
      <c r="G383">
        <f>+Rosa!G18</f>
        <v>7</v>
      </c>
      <c r="H383" t="str">
        <f>+Rosa!H18</f>
        <v>10 - 19.99</v>
      </c>
      <c r="I383">
        <f>+Rosa!I18</f>
        <v>7.8540000000000016E-3</v>
      </c>
      <c r="J383">
        <f>+Rosa!J18</f>
        <v>2.7489000000000006E-2</v>
      </c>
      <c r="K383">
        <f>+Rosa!K18</f>
        <v>6.666666666666667</v>
      </c>
      <c r="L383">
        <f>+Rosa!L18</f>
        <v>5.2360000000000011E-2</v>
      </c>
      <c r="M383">
        <f>+Rosa!M18</f>
        <v>0.18326000000000003</v>
      </c>
    </row>
    <row r="384" spans="1:13" x14ac:dyDescent="0.25">
      <c r="A384" t="str">
        <f>+Rosa!A19</f>
        <v xml:space="preserve">Rosa Arreaga  </v>
      </c>
      <c r="B384">
        <f>+Rosa!B19</f>
        <v>1</v>
      </c>
      <c r="C384">
        <f>+Rosa!C19</f>
        <v>18</v>
      </c>
      <c r="D384" t="str">
        <f>+Rosa!D19</f>
        <v xml:space="preserve">Pachan </v>
      </c>
      <c r="E384" t="str">
        <f>+Rosa!E19</f>
        <v>Quercus sp.</v>
      </c>
      <c r="F384">
        <f>+Rosa!F19</f>
        <v>10</v>
      </c>
      <c r="G384">
        <f>+Rosa!G19</f>
        <v>5</v>
      </c>
      <c r="H384" t="str">
        <f>+Rosa!H19</f>
        <v>10 - 19.99</v>
      </c>
      <c r="I384">
        <f>+Rosa!I19</f>
        <v>7.8540000000000016E-3</v>
      </c>
      <c r="J384">
        <f>+Rosa!J19</f>
        <v>1.9635000000000003E-2</v>
      </c>
      <c r="K384">
        <f>+Rosa!K19</f>
        <v>6.666666666666667</v>
      </c>
      <c r="L384">
        <f>+Rosa!L19</f>
        <v>5.2360000000000011E-2</v>
      </c>
      <c r="M384">
        <f>+Rosa!M19</f>
        <v>0.13090000000000002</v>
      </c>
    </row>
    <row r="385" spans="1:13" x14ac:dyDescent="0.25">
      <c r="A385" t="str">
        <f>+Rosa!A20</f>
        <v xml:space="preserve">Rosa Arreaga  </v>
      </c>
      <c r="B385">
        <f>+Rosa!B20</f>
        <v>1</v>
      </c>
      <c r="C385">
        <f>+Rosa!C20</f>
        <v>19</v>
      </c>
      <c r="D385" t="str">
        <f>+Rosa!D20</f>
        <v xml:space="preserve">Pachan </v>
      </c>
      <c r="E385" t="str">
        <f>+Rosa!E20</f>
        <v>Quercus sp.</v>
      </c>
      <c r="F385">
        <f>+Rosa!F20</f>
        <v>16.5</v>
      </c>
      <c r="G385">
        <f>+Rosa!G20</f>
        <v>7.5</v>
      </c>
      <c r="H385" t="str">
        <f>+Rosa!H20</f>
        <v>10 - 19.99</v>
      </c>
      <c r="I385">
        <f>+Rosa!I20</f>
        <v>2.1382515000000001E-2</v>
      </c>
      <c r="J385">
        <f>+Rosa!J20</f>
        <v>8.0184431250000007E-2</v>
      </c>
      <c r="K385">
        <f>+Rosa!K20</f>
        <v>6.666666666666667</v>
      </c>
      <c r="L385">
        <f>+Rosa!L20</f>
        <v>0.14255010000000001</v>
      </c>
      <c r="M385">
        <f>+Rosa!M20</f>
        <v>0.5345628750000001</v>
      </c>
    </row>
    <row r="386" spans="1:13" x14ac:dyDescent="0.25">
      <c r="A386" t="str">
        <f>+Rosa!A21</f>
        <v xml:space="preserve">Rosa Arreaga  </v>
      </c>
      <c r="B386">
        <f>+Rosa!B21</f>
        <v>1</v>
      </c>
      <c r="C386">
        <f>+Rosa!C21</f>
        <v>20</v>
      </c>
      <c r="D386" t="str">
        <f>+Rosa!D21</f>
        <v xml:space="preserve">Pachan </v>
      </c>
      <c r="E386" t="str">
        <f>+Rosa!E21</f>
        <v>Quercus sp.</v>
      </c>
      <c r="F386">
        <f>+Rosa!F21</f>
        <v>12.5</v>
      </c>
      <c r="G386">
        <f>+Rosa!G21</f>
        <v>6</v>
      </c>
      <c r="H386" t="str">
        <f>+Rosa!H21</f>
        <v>10 - 19.99</v>
      </c>
      <c r="I386">
        <f>+Rosa!I21</f>
        <v>1.2271875E-2</v>
      </c>
      <c r="J386">
        <f>+Rosa!J21</f>
        <v>3.6815624999999998E-2</v>
      </c>
      <c r="K386">
        <f>+Rosa!K21</f>
        <v>6.666666666666667</v>
      </c>
      <c r="L386">
        <f>+Rosa!L21</f>
        <v>8.1812499999999996E-2</v>
      </c>
      <c r="M386">
        <f>+Rosa!M21</f>
        <v>0.2454375</v>
      </c>
    </row>
    <row r="387" spans="1:13" x14ac:dyDescent="0.25">
      <c r="A387" t="str">
        <f>+Rosa!A22</f>
        <v xml:space="preserve">Rosa Arreaga  </v>
      </c>
      <c r="B387">
        <f>+Rosa!B22</f>
        <v>1</v>
      </c>
      <c r="C387">
        <f>+Rosa!C22</f>
        <v>21</v>
      </c>
      <c r="D387" t="str">
        <f>+Rosa!D22</f>
        <v xml:space="preserve">Pachan </v>
      </c>
      <c r="E387" t="str">
        <f>+Rosa!E22</f>
        <v>Quercus sp.</v>
      </c>
      <c r="F387">
        <f>+Rosa!F22</f>
        <v>17.2</v>
      </c>
      <c r="G387">
        <f>+Rosa!G22</f>
        <v>7.5</v>
      </c>
      <c r="H387" t="str">
        <f>+Rosa!H22</f>
        <v>10 - 19.99</v>
      </c>
      <c r="I387">
        <f>+Rosa!I22</f>
        <v>2.3235273599999995E-2</v>
      </c>
      <c r="J387">
        <f>+Rosa!J22</f>
        <v>8.7132275999999981E-2</v>
      </c>
      <c r="K387">
        <f>+Rosa!K22</f>
        <v>6.666666666666667</v>
      </c>
      <c r="L387">
        <f>+Rosa!L22</f>
        <v>0.15490182399999997</v>
      </c>
      <c r="M387">
        <f>+Rosa!M22</f>
        <v>0.58088183999999987</v>
      </c>
    </row>
    <row r="388" spans="1:13" x14ac:dyDescent="0.25">
      <c r="A388" t="str">
        <f>+Rosa!A23</f>
        <v xml:space="preserve">Rosa Arreaga  </v>
      </c>
      <c r="B388">
        <f>+Rosa!B23</f>
        <v>1</v>
      </c>
      <c r="C388">
        <f>+Rosa!C23</f>
        <v>22</v>
      </c>
      <c r="D388" t="str">
        <f>+Rosa!D23</f>
        <v xml:space="preserve">Pachan </v>
      </c>
      <c r="E388" t="str">
        <f>+Rosa!E23</f>
        <v>Quercus sp.</v>
      </c>
      <c r="F388">
        <f>+Rosa!F23</f>
        <v>14.2</v>
      </c>
      <c r="G388">
        <f>+Rosa!G23</f>
        <v>6</v>
      </c>
      <c r="H388" t="str">
        <f>+Rosa!H23</f>
        <v>10 - 19.99</v>
      </c>
      <c r="I388">
        <f>+Rosa!I23</f>
        <v>1.5836805599999997E-2</v>
      </c>
      <c r="J388">
        <f>+Rosa!J23</f>
        <v>4.751041679999999E-2</v>
      </c>
      <c r="K388">
        <f>+Rosa!K23</f>
        <v>6.666666666666667</v>
      </c>
      <c r="L388">
        <f>+Rosa!L23</f>
        <v>0.10557870399999998</v>
      </c>
      <c r="M388">
        <f>+Rosa!M23</f>
        <v>0.31673611199999996</v>
      </c>
    </row>
    <row r="389" spans="1:13" x14ac:dyDescent="0.25">
      <c r="A389" t="str">
        <f>+Rosa!A24</f>
        <v xml:space="preserve">Rosa Arreaga  </v>
      </c>
      <c r="B389">
        <f>+Rosa!B24</f>
        <v>1</v>
      </c>
      <c r="C389">
        <f>+Rosa!C24</f>
        <v>23</v>
      </c>
      <c r="D389" t="str">
        <f>+Rosa!D24</f>
        <v>Pino ocarpa</v>
      </c>
      <c r="E389" t="str">
        <f>+Rosa!E24</f>
        <v>Pinus sp.</v>
      </c>
      <c r="F389">
        <f>+Rosa!F24</f>
        <v>18.399999999999999</v>
      </c>
      <c r="G389">
        <f>+Rosa!G24</f>
        <v>12</v>
      </c>
      <c r="H389" t="str">
        <f>+Rosa!H24</f>
        <v>10 - 19.99</v>
      </c>
      <c r="I389">
        <f>+Rosa!I24</f>
        <v>2.6590502399999997E-2</v>
      </c>
      <c r="J389">
        <f>+Rosa!J24</f>
        <v>0.19145161727999999</v>
      </c>
      <c r="K389">
        <f>+Rosa!K24</f>
        <v>6.666666666666667</v>
      </c>
      <c r="L389">
        <f>+Rosa!L24</f>
        <v>0.17727001599999997</v>
      </c>
      <c r="M389">
        <f>+Rosa!M24</f>
        <v>1.2763441151999999</v>
      </c>
    </row>
    <row r="390" spans="1:13" x14ac:dyDescent="0.25">
      <c r="A390" t="str">
        <f>+Rosa!A25</f>
        <v xml:space="preserve">Rosa Arreaga  </v>
      </c>
      <c r="B390">
        <f>+Rosa!B25</f>
        <v>2</v>
      </c>
      <c r="C390">
        <f>+Rosa!C25</f>
        <v>1</v>
      </c>
      <c r="D390" t="str">
        <f>+Rosa!D25</f>
        <v xml:space="preserve">Pachan </v>
      </c>
      <c r="E390" t="str">
        <f>+Rosa!E25</f>
        <v>Quercus sp.</v>
      </c>
      <c r="F390">
        <f>+Rosa!F25</f>
        <v>32.299999999999997</v>
      </c>
      <c r="G390">
        <f>+Rosa!G25</f>
        <v>7</v>
      </c>
      <c r="H390" t="str">
        <f>+Rosa!H25</f>
        <v>30 - 39.99</v>
      </c>
      <c r="I390">
        <f>+Rosa!I25</f>
        <v>8.1939996599999967E-2</v>
      </c>
      <c r="J390">
        <f>+Rosa!J25</f>
        <v>0.28678998809999989</v>
      </c>
      <c r="K390">
        <f>+Rosa!K25</f>
        <v>6.666666666666667</v>
      </c>
      <c r="L390">
        <f>+Rosa!L25</f>
        <v>0.5462666439999998</v>
      </c>
      <c r="M390">
        <f>+Rosa!M25</f>
        <v>1.9119332539999994</v>
      </c>
    </row>
    <row r="391" spans="1:13" x14ac:dyDescent="0.25">
      <c r="A391" t="str">
        <f>+Rosa!A26</f>
        <v xml:space="preserve">Rosa Arreaga  </v>
      </c>
      <c r="B391">
        <f>+Rosa!B26</f>
        <v>2</v>
      </c>
      <c r="C391">
        <f>+Rosa!C26</f>
        <v>2</v>
      </c>
      <c r="D391" t="str">
        <f>+Rosa!D26</f>
        <v xml:space="preserve">Pachan </v>
      </c>
      <c r="E391" t="str">
        <f>+Rosa!E26</f>
        <v>Quercus sp.</v>
      </c>
      <c r="F391">
        <f>+Rosa!F26</f>
        <v>12.8</v>
      </c>
      <c r="G391">
        <f>+Rosa!G26</f>
        <v>5</v>
      </c>
      <c r="H391" t="str">
        <f>+Rosa!H26</f>
        <v>10 - 19.99</v>
      </c>
      <c r="I391">
        <f>+Rosa!I26</f>
        <v>1.2867993599999999E-2</v>
      </c>
      <c r="J391">
        <f>+Rosa!J26</f>
        <v>3.2169983999999999E-2</v>
      </c>
      <c r="K391">
        <f>+Rosa!K26</f>
        <v>6.666666666666667</v>
      </c>
      <c r="L391">
        <f>+Rosa!L26</f>
        <v>8.5786623999999992E-2</v>
      </c>
      <c r="M391">
        <f>+Rosa!M26</f>
        <v>0.21446656</v>
      </c>
    </row>
    <row r="392" spans="1:13" x14ac:dyDescent="0.25">
      <c r="A392" t="str">
        <f>+Rosa!A27</f>
        <v xml:space="preserve">Rosa Arreaga  </v>
      </c>
      <c r="B392">
        <f>+Rosa!B27</f>
        <v>2</v>
      </c>
      <c r="C392">
        <f>+Rosa!C27</f>
        <v>3</v>
      </c>
      <c r="D392" t="str">
        <f>+Rosa!D27</f>
        <v xml:space="preserve">Pachan </v>
      </c>
      <c r="E392" t="str">
        <f>+Rosa!E27</f>
        <v>Quercus sp.</v>
      </c>
      <c r="F392">
        <f>+Rosa!F27</f>
        <v>24.1</v>
      </c>
      <c r="G392">
        <f>+Rosa!G27</f>
        <v>6</v>
      </c>
      <c r="H392" t="str">
        <f>+Rosa!H27</f>
        <v>20 - 29.99</v>
      </c>
      <c r="I392">
        <f>+Rosa!I27</f>
        <v>4.5616817400000002E-2</v>
      </c>
      <c r="J392">
        <f>+Rosa!J27</f>
        <v>0.1368504522</v>
      </c>
      <c r="K392">
        <f>+Rosa!K27</f>
        <v>6.666666666666667</v>
      </c>
      <c r="L392">
        <f>+Rosa!L27</f>
        <v>0.30411211599999999</v>
      </c>
      <c r="M392">
        <f>+Rosa!M27</f>
        <v>0.91233634799999996</v>
      </c>
    </row>
    <row r="393" spans="1:13" x14ac:dyDescent="0.25">
      <c r="A393" t="str">
        <f>+Rosa!A28</f>
        <v xml:space="preserve">Rosa Arreaga  </v>
      </c>
      <c r="B393">
        <f>+Rosa!B28</f>
        <v>2</v>
      </c>
      <c r="C393">
        <f>+Rosa!C28</f>
        <v>4</v>
      </c>
      <c r="D393" t="str">
        <f>+Rosa!D28</f>
        <v>Pino ocarpa</v>
      </c>
      <c r="E393" t="str">
        <f>+Rosa!E28</f>
        <v>Pinus sp.</v>
      </c>
      <c r="F393">
        <f>+Rosa!F28</f>
        <v>61.9</v>
      </c>
      <c r="G393">
        <f>+Rosa!G28</f>
        <v>21</v>
      </c>
      <c r="H393" t="str">
        <f>+Rosa!H28</f>
        <v>60 - 69.99</v>
      </c>
      <c r="I393">
        <f>+Rosa!I28</f>
        <v>0.30093464939999998</v>
      </c>
      <c r="J393">
        <f>+Rosa!J28</f>
        <v>3.7917765824399994</v>
      </c>
      <c r="K393">
        <f>+Rosa!K28</f>
        <v>6.666666666666667</v>
      </c>
      <c r="L393">
        <f>+Rosa!L28</f>
        <v>2.0062309959999998</v>
      </c>
      <c r="M393">
        <f>+Rosa!M28</f>
        <v>25.278510549599993</v>
      </c>
    </row>
    <row r="394" spans="1:13" x14ac:dyDescent="0.25">
      <c r="A394" t="str">
        <f>+Rosa!A29</f>
        <v xml:space="preserve">Rosa Arreaga  </v>
      </c>
      <c r="B394">
        <f>+Rosa!B29</f>
        <v>2</v>
      </c>
      <c r="C394">
        <f>+Rosa!C29</f>
        <v>5</v>
      </c>
      <c r="D394" t="str">
        <f>+Rosa!D29</f>
        <v xml:space="preserve">Pachan </v>
      </c>
      <c r="E394" t="str">
        <f>+Rosa!E29</f>
        <v>Quercus sp.</v>
      </c>
      <c r="F394">
        <f>+Rosa!F29</f>
        <v>10.199999999999999</v>
      </c>
      <c r="G394">
        <f>+Rosa!G29</f>
        <v>4</v>
      </c>
      <c r="H394" t="str">
        <f>+Rosa!H29</f>
        <v>10 - 19.99</v>
      </c>
      <c r="I394">
        <f>+Rosa!I29</f>
        <v>8.1713015999999982E-3</v>
      </c>
      <c r="J394">
        <f>+Rosa!J29</f>
        <v>1.6342603199999996E-2</v>
      </c>
      <c r="K394">
        <f>+Rosa!K29</f>
        <v>6.666666666666667</v>
      </c>
      <c r="L394">
        <f>+Rosa!L29</f>
        <v>5.4475343999999988E-2</v>
      </c>
      <c r="M394">
        <f>+Rosa!M29</f>
        <v>0.10895068799999998</v>
      </c>
    </row>
    <row r="395" spans="1:13" x14ac:dyDescent="0.25">
      <c r="A395" t="str">
        <f>+Rosa!A30</f>
        <v xml:space="preserve">Rosa Arreaga  </v>
      </c>
      <c r="B395">
        <f>+Rosa!B30</f>
        <v>2</v>
      </c>
      <c r="C395">
        <f>+Rosa!C30</f>
        <v>6</v>
      </c>
      <c r="D395" t="str">
        <f>+Rosa!D30</f>
        <v xml:space="preserve">Pachan </v>
      </c>
      <c r="E395" t="str">
        <f>+Rosa!E30</f>
        <v>Quercus sp.</v>
      </c>
      <c r="F395">
        <f>+Rosa!F30</f>
        <v>14.3</v>
      </c>
      <c r="G395">
        <f>+Rosa!G30</f>
        <v>4.5</v>
      </c>
      <c r="H395" t="str">
        <f>+Rosa!H30</f>
        <v>10 - 19.99</v>
      </c>
      <c r="I395">
        <f>+Rosa!I30</f>
        <v>1.6060644600000003E-2</v>
      </c>
      <c r="J395">
        <f>+Rosa!J30</f>
        <v>3.6136450350000009E-2</v>
      </c>
      <c r="K395">
        <f>+Rosa!K30</f>
        <v>6.666666666666667</v>
      </c>
      <c r="L395">
        <f>+Rosa!L30</f>
        <v>0.10707096400000002</v>
      </c>
      <c r="M395">
        <f>+Rosa!M30</f>
        <v>0.24090966900000005</v>
      </c>
    </row>
    <row r="396" spans="1:13" x14ac:dyDescent="0.25">
      <c r="A396" t="str">
        <f>+Rosa!A31</f>
        <v xml:space="preserve">Rosa Arreaga  </v>
      </c>
      <c r="B396">
        <f>+Rosa!B31</f>
        <v>2</v>
      </c>
      <c r="C396">
        <f>+Rosa!C31</f>
        <v>7</v>
      </c>
      <c r="D396" t="str">
        <f>+Rosa!D31</f>
        <v xml:space="preserve">Pachan </v>
      </c>
      <c r="E396" t="str">
        <f>+Rosa!E31</f>
        <v>Quercus sp.</v>
      </c>
      <c r="F396">
        <f>+Rosa!F31</f>
        <v>25.6</v>
      </c>
      <c r="G396">
        <f>+Rosa!G31</f>
        <v>7</v>
      </c>
      <c r="H396" t="str">
        <f>+Rosa!H31</f>
        <v>20 - 29.99</v>
      </c>
      <c r="I396">
        <f>+Rosa!I31</f>
        <v>5.1471974399999995E-2</v>
      </c>
      <c r="J396">
        <f>+Rosa!J31</f>
        <v>0.18015191039999998</v>
      </c>
      <c r="K396">
        <f>+Rosa!K31</f>
        <v>6.666666666666667</v>
      </c>
      <c r="L396">
        <f>+Rosa!L31</f>
        <v>0.34314649599999997</v>
      </c>
      <c r="M396">
        <f>+Rosa!M31</f>
        <v>1.2010127359999998</v>
      </c>
    </row>
    <row r="397" spans="1:13" x14ac:dyDescent="0.25">
      <c r="A397" t="str">
        <f>+Rosa!A32</f>
        <v xml:space="preserve">Rosa Arreaga  </v>
      </c>
      <c r="B397">
        <f>+Rosa!B32</f>
        <v>2</v>
      </c>
      <c r="C397">
        <f>+Rosa!C32</f>
        <v>8</v>
      </c>
      <c r="D397" t="str">
        <f>+Rosa!D32</f>
        <v xml:space="preserve">Pachan </v>
      </c>
      <c r="E397" t="str">
        <f>+Rosa!E32</f>
        <v>Quercus sp.</v>
      </c>
      <c r="F397">
        <f>+Rosa!F32</f>
        <v>12.6</v>
      </c>
      <c r="G397">
        <f>+Rosa!G32</f>
        <v>4</v>
      </c>
      <c r="H397" t="str">
        <f>+Rosa!H32</f>
        <v>10 - 19.99</v>
      </c>
      <c r="I397">
        <f>+Rosa!I32</f>
        <v>1.2469010400000001E-2</v>
      </c>
      <c r="J397">
        <f>+Rosa!J32</f>
        <v>2.4938020800000002E-2</v>
      </c>
      <c r="K397">
        <f>+Rosa!K32</f>
        <v>6.666666666666667</v>
      </c>
      <c r="L397">
        <f>+Rosa!L32</f>
        <v>8.3126736000000007E-2</v>
      </c>
      <c r="M397">
        <f>+Rosa!M32</f>
        <v>0.16625347200000001</v>
      </c>
    </row>
    <row r="398" spans="1:13" x14ac:dyDescent="0.25">
      <c r="A398" t="str">
        <f>+Rosa!A33</f>
        <v xml:space="preserve">Rosa Arreaga  </v>
      </c>
      <c r="B398">
        <f>+Rosa!B33</f>
        <v>2</v>
      </c>
      <c r="C398">
        <f>+Rosa!C33</f>
        <v>9</v>
      </c>
      <c r="D398" t="str">
        <f>+Rosa!D33</f>
        <v xml:space="preserve">Pachan </v>
      </c>
      <c r="E398" t="str">
        <f>+Rosa!E33</f>
        <v>Quercus sp.</v>
      </c>
      <c r="F398">
        <f>+Rosa!F33</f>
        <v>16.2</v>
      </c>
      <c r="G398">
        <f>+Rosa!G33</f>
        <v>5</v>
      </c>
      <c r="H398" t="str">
        <f>+Rosa!H33</f>
        <v>10 - 19.99</v>
      </c>
      <c r="I398">
        <f>+Rosa!I33</f>
        <v>2.0612037600000001E-2</v>
      </c>
      <c r="J398">
        <f>+Rosa!J33</f>
        <v>5.1530093999999999E-2</v>
      </c>
      <c r="K398">
        <f>+Rosa!K33</f>
        <v>6.666666666666667</v>
      </c>
      <c r="L398">
        <f>+Rosa!L33</f>
        <v>0.13741358400000001</v>
      </c>
      <c r="M398">
        <f>+Rosa!M33</f>
        <v>0.34353395999999997</v>
      </c>
    </row>
    <row r="399" spans="1:13" x14ac:dyDescent="0.25">
      <c r="A399" t="str">
        <f>+Rosa!A34</f>
        <v xml:space="preserve">Rosa Arreaga  </v>
      </c>
      <c r="B399">
        <f>+Rosa!B34</f>
        <v>2</v>
      </c>
      <c r="C399">
        <f>+Rosa!C34</f>
        <v>10</v>
      </c>
      <c r="D399" t="str">
        <f>+Rosa!D34</f>
        <v>Madron</v>
      </c>
      <c r="E399" t="str">
        <f>+Rosa!E34</f>
        <v>Arbustus xalapensis</v>
      </c>
      <c r="F399">
        <f>+Rosa!F34</f>
        <v>17.2</v>
      </c>
      <c r="G399">
        <f>+Rosa!G34</f>
        <v>3</v>
      </c>
      <c r="H399" t="str">
        <f>+Rosa!H34</f>
        <v>10 - 19.99</v>
      </c>
      <c r="I399">
        <f>+Rosa!I34</f>
        <v>2.3235273599999995E-2</v>
      </c>
      <c r="J399">
        <f>+Rosa!J34</f>
        <v>3.4852910399999992E-2</v>
      </c>
      <c r="K399">
        <f>+Rosa!K34</f>
        <v>6.666666666666667</v>
      </c>
      <c r="L399">
        <f>+Rosa!L34</f>
        <v>0.15490182399999997</v>
      </c>
      <c r="M399">
        <f>+Rosa!M34</f>
        <v>0.23235273599999995</v>
      </c>
    </row>
    <row r="400" spans="1:13" x14ac:dyDescent="0.25">
      <c r="A400" t="str">
        <f>+Rosa!A35</f>
        <v xml:space="preserve">Rosa Arreaga  </v>
      </c>
      <c r="B400">
        <f>+Rosa!B35</f>
        <v>2</v>
      </c>
      <c r="C400">
        <f>+Rosa!C35</f>
        <v>11</v>
      </c>
      <c r="D400" t="str">
        <f>+Rosa!D35</f>
        <v>Madron</v>
      </c>
      <c r="E400" t="str">
        <f>+Rosa!E35</f>
        <v>Arbustus xalapensis</v>
      </c>
      <c r="F400">
        <f>+Rosa!F35</f>
        <v>13.1</v>
      </c>
      <c r="G400">
        <f>+Rosa!G35</f>
        <v>3</v>
      </c>
      <c r="H400" t="str">
        <f>+Rosa!H35</f>
        <v>10 - 19.99</v>
      </c>
      <c r="I400">
        <f>+Rosa!I35</f>
        <v>1.3478249400000001E-2</v>
      </c>
      <c r="J400">
        <f>+Rosa!J35</f>
        <v>2.0217374100000001E-2</v>
      </c>
      <c r="K400">
        <f>+Rosa!K35</f>
        <v>6.666666666666667</v>
      </c>
      <c r="L400">
        <f>+Rosa!L35</f>
        <v>8.9854996000000006E-2</v>
      </c>
      <c r="M400">
        <f>+Rosa!M35</f>
        <v>0.134782494</v>
      </c>
    </row>
    <row r="401" spans="1:13" x14ac:dyDescent="0.25">
      <c r="A401" t="str">
        <f>+Rosa!A36</f>
        <v xml:space="preserve">Rosa Arreaga  </v>
      </c>
      <c r="B401">
        <f>+Rosa!B36</f>
        <v>2</v>
      </c>
      <c r="C401">
        <f>+Rosa!C36</f>
        <v>12</v>
      </c>
      <c r="D401" t="str">
        <f>+Rosa!D36</f>
        <v xml:space="preserve">Pachan </v>
      </c>
      <c r="E401" t="str">
        <f>+Rosa!E36</f>
        <v>Quercus sp.</v>
      </c>
      <c r="F401">
        <f>+Rosa!F36</f>
        <v>19.899999999999999</v>
      </c>
      <c r="G401">
        <f>+Rosa!G36</f>
        <v>6.5</v>
      </c>
      <c r="H401" t="str">
        <f>+Rosa!H36</f>
        <v>10 - 19.99</v>
      </c>
      <c r="I401">
        <f>+Rosa!I36</f>
        <v>3.1102625399999993E-2</v>
      </c>
      <c r="J401">
        <f>+Rosa!J36</f>
        <v>0.10108353254999998</v>
      </c>
      <c r="K401">
        <f>+Rosa!K36</f>
        <v>6.666666666666667</v>
      </c>
      <c r="L401">
        <f>+Rosa!L36</f>
        <v>0.20735083599999996</v>
      </c>
      <c r="M401">
        <f>+Rosa!M36</f>
        <v>0.67389021699999985</v>
      </c>
    </row>
    <row r="402" spans="1:13" x14ac:dyDescent="0.25">
      <c r="A402" t="str">
        <f>+Rosa!A37</f>
        <v xml:space="preserve">Rosa Arreaga  </v>
      </c>
      <c r="B402">
        <f>+Rosa!B37</f>
        <v>2</v>
      </c>
      <c r="C402">
        <f>+Rosa!C37</f>
        <v>13</v>
      </c>
      <c r="D402" t="str">
        <f>+Rosa!D37</f>
        <v xml:space="preserve">Pachan </v>
      </c>
      <c r="E402" t="str">
        <f>+Rosa!E37</f>
        <v>Quercus sp.</v>
      </c>
      <c r="F402">
        <f>+Rosa!F37</f>
        <v>20.399999999999999</v>
      </c>
      <c r="G402">
        <f>+Rosa!G37</f>
        <v>7</v>
      </c>
      <c r="H402" t="str">
        <f>+Rosa!H37</f>
        <v>20 - 29.99</v>
      </c>
      <c r="I402">
        <f>+Rosa!I37</f>
        <v>3.2685206399999993E-2</v>
      </c>
      <c r="J402">
        <f>+Rosa!J37</f>
        <v>0.11439822239999997</v>
      </c>
      <c r="K402">
        <f>+Rosa!K37</f>
        <v>6.666666666666667</v>
      </c>
      <c r="L402">
        <f>+Rosa!L37</f>
        <v>0.21790137599999995</v>
      </c>
      <c r="M402">
        <f>+Rosa!M37</f>
        <v>0.76265481599999974</v>
      </c>
    </row>
    <row r="403" spans="1:13" x14ac:dyDescent="0.25">
      <c r="A403" t="str">
        <f>+Rosa!A38</f>
        <v xml:space="preserve">Rosa Arreaga  </v>
      </c>
      <c r="B403">
        <f>+Rosa!B38</f>
        <v>2</v>
      </c>
      <c r="C403">
        <f>+Rosa!C38</f>
        <v>14</v>
      </c>
      <c r="D403" t="str">
        <f>+Rosa!D38</f>
        <v xml:space="preserve">Pachan </v>
      </c>
      <c r="E403" t="str">
        <f>+Rosa!E38</f>
        <v>Quercus sp.</v>
      </c>
      <c r="F403">
        <f>+Rosa!F38</f>
        <v>23.2</v>
      </c>
      <c r="G403">
        <f>+Rosa!G38</f>
        <v>7</v>
      </c>
      <c r="H403" t="str">
        <f>+Rosa!H38</f>
        <v>20 - 29.99</v>
      </c>
      <c r="I403">
        <f>+Rosa!I38</f>
        <v>4.2273369599999992E-2</v>
      </c>
      <c r="J403">
        <f>+Rosa!J38</f>
        <v>0.14795679359999997</v>
      </c>
      <c r="K403">
        <f>+Rosa!K38</f>
        <v>6.666666666666667</v>
      </c>
      <c r="L403">
        <f>+Rosa!L38</f>
        <v>0.28182246399999994</v>
      </c>
      <c r="M403">
        <f>+Rosa!M38</f>
        <v>0.98637862399999976</v>
      </c>
    </row>
    <row r="404" spans="1:13" x14ac:dyDescent="0.25">
      <c r="A404" t="str">
        <f>+Rosa!A39</f>
        <v xml:space="preserve">Rosa Arreaga  </v>
      </c>
      <c r="B404">
        <f>+Rosa!B39</f>
        <v>2</v>
      </c>
      <c r="C404">
        <f>+Rosa!C39</f>
        <v>15</v>
      </c>
      <c r="D404" t="str">
        <f>+Rosa!D39</f>
        <v xml:space="preserve">Pachan </v>
      </c>
      <c r="E404" t="str">
        <f>+Rosa!E39</f>
        <v>Quercus sp.</v>
      </c>
      <c r="F404">
        <f>+Rosa!F39</f>
        <v>11</v>
      </c>
      <c r="G404">
        <f>+Rosa!G39</f>
        <v>5</v>
      </c>
      <c r="H404" t="str">
        <f>+Rosa!H39</f>
        <v>10 - 19.99</v>
      </c>
      <c r="I404">
        <f>+Rosa!I39</f>
        <v>9.503339999999999E-3</v>
      </c>
      <c r="J404">
        <f>+Rosa!J39</f>
        <v>2.3758349999999998E-2</v>
      </c>
      <c r="K404">
        <f>+Rosa!K39</f>
        <v>6.666666666666667</v>
      </c>
      <c r="L404">
        <f>+Rosa!L39</f>
        <v>6.3355599999999984E-2</v>
      </c>
      <c r="M404">
        <f>+Rosa!M39</f>
        <v>0.158389</v>
      </c>
    </row>
    <row r="405" spans="1:13" x14ac:dyDescent="0.25">
      <c r="A405" t="str">
        <f>+Rosa!A40</f>
        <v xml:space="preserve">Rosa Arreaga  </v>
      </c>
      <c r="B405">
        <f>+Rosa!B40</f>
        <v>2</v>
      </c>
      <c r="C405">
        <f>+Rosa!C40</f>
        <v>16</v>
      </c>
      <c r="D405" t="str">
        <f>+Rosa!D40</f>
        <v xml:space="preserve">Pachan </v>
      </c>
      <c r="E405" t="str">
        <f>+Rosa!E40</f>
        <v>Quercus sp.</v>
      </c>
      <c r="F405">
        <f>+Rosa!F40</f>
        <v>36</v>
      </c>
      <c r="G405">
        <f>+Rosa!G40</f>
        <v>7</v>
      </c>
      <c r="H405" t="str">
        <f>+Rosa!H40</f>
        <v>30 - 39.99</v>
      </c>
      <c r="I405">
        <f>+Rosa!I40</f>
        <v>0.10178783999999999</v>
      </c>
      <c r="J405">
        <f>+Rosa!J40</f>
        <v>0.35625743999999998</v>
      </c>
      <c r="K405">
        <f>+Rosa!K40</f>
        <v>6.666666666666667</v>
      </c>
      <c r="L405">
        <f>+Rosa!L40</f>
        <v>0.67858560000000001</v>
      </c>
      <c r="M405">
        <f>+Rosa!M40</f>
        <v>2.3750496000000001</v>
      </c>
    </row>
    <row r="406" spans="1:13" x14ac:dyDescent="0.25">
      <c r="A406" t="str">
        <f>+Rosa!A41</f>
        <v xml:space="preserve">Rosa Arreaga  </v>
      </c>
      <c r="B406">
        <f>+Rosa!B41</f>
        <v>2</v>
      </c>
      <c r="C406">
        <f>+Rosa!C41</f>
        <v>17</v>
      </c>
      <c r="D406" t="str">
        <f>+Rosa!D41</f>
        <v xml:space="preserve">Pachan </v>
      </c>
      <c r="E406" t="str">
        <f>+Rosa!E41</f>
        <v>Quercus sp.</v>
      </c>
      <c r="F406">
        <f>+Rosa!F41</f>
        <v>19.8</v>
      </c>
      <c r="G406">
        <f>+Rosa!G41</f>
        <v>4.5</v>
      </c>
      <c r="H406" t="str">
        <f>+Rosa!H41</f>
        <v>10 - 19.99</v>
      </c>
      <c r="I406">
        <f>+Rosa!I41</f>
        <v>3.0790821600000001E-2</v>
      </c>
      <c r="J406">
        <f>+Rosa!J41</f>
        <v>6.9279348599999999E-2</v>
      </c>
      <c r="K406">
        <f>+Rosa!K41</f>
        <v>6.666666666666667</v>
      </c>
      <c r="L406">
        <f>+Rosa!L41</f>
        <v>0.20527214399999999</v>
      </c>
      <c r="M406">
        <f>+Rosa!M41</f>
        <v>0.46186232400000005</v>
      </c>
    </row>
    <row r="407" spans="1:13" x14ac:dyDescent="0.25">
      <c r="A407" t="str">
        <f>+Rosa!A42</f>
        <v xml:space="preserve">Rosa Arreaga  </v>
      </c>
      <c r="B407">
        <f>+Rosa!B42</f>
        <v>2</v>
      </c>
      <c r="C407">
        <f>+Rosa!C42</f>
        <v>18</v>
      </c>
      <c r="D407" t="str">
        <f>+Rosa!D42</f>
        <v>Pino ocarpa</v>
      </c>
      <c r="E407" t="str">
        <f>+Rosa!E42</f>
        <v>Pinus sp.</v>
      </c>
      <c r="F407">
        <f>+Rosa!F42</f>
        <v>35.200000000000003</v>
      </c>
      <c r="G407">
        <f>+Rosa!G42</f>
        <v>10</v>
      </c>
      <c r="H407" t="str">
        <f>+Rosa!H42</f>
        <v>30 - 39.99</v>
      </c>
      <c r="I407">
        <f>+Rosa!I42</f>
        <v>9.7314201600000025E-2</v>
      </c>
      <c r="J407">
        <f>+Rosa!J42</f>
        <v>0.58388520960000012</v>
      </c>
      <c r="K407">
        <f>+Rosa!K42</f>
        <v>6.666666666666667</v>
      </c>
      <c r="L407">
        <f>+Rosa!L42</f>
        <v>0.64876134400000018</v>
      </c>
      <c r="M407">
        <f>+Rosa!M42</f>
        <v>3.8925680640000011</v>
      </c>
    </row>
    <row r="408" spans="1:13" x14ac:dyDescent="0.25">
      <c r="A408" t="str">
        <f>+Rosa!A43</f>
        <v xml:space="preserve">Rosa Arreaga  </v>
      </c>
      <c r="B408">
        <f>+Rosa!B43</f>
        <v>2</v>
      </c>
      <c r="C408">
        <f>+Rosa!C43</f>
        <v>19</v>
      </c>
      <c r="D408" t="str">
        <f>+Rosa!D43</f>
        <v xml:space="preserve">Pachan </v>
      </c>
      <c r="E408" t="str">
        <f>+Rosa!E43</f>
        <v>Quercus sp.</v>
      </c>
      <c r="F408">
        <f>+Rosa!F43</f>
        <v>12.5</v>
      </c>
      <c r="G408">
        <f>+Rosa!G43</f>
        <v>5</v>
      </c>
      <c r="H408" t="str">
        <f>+Rosa!H43</f>
        <v>10 - 19.99</v>
      </c>
      <c r="I408">
        <f>+Rosa!I43</f>
        <v>1.2271875E-2</v>
      </c>
      <c r="J408">
        <f>+Rosa!J43</f>
        <v>3.06796875E-2</v>
      </c>
      <c r="K408">
        <f>+Rosa!K43</f>
        <v>6.666666666666667</v>
      </c>
      <c r="L408">
        <f>+Rosa!L43</f>
        <v>8.1812499999999996E-2</v>
      </c>
      <c r="M408">
        <f>+Rosa!M43</f>
        <v>0.20453125</v>
      </c>
    </row>
    <row r="409" spans="1:13" x14ac:dyDescent="0.25">
      <c r="A409" t="str">
        <f>+Rosa!A44</f>
        <v xml:space="preserve">Rosa Arreaga  </v>
      </c>
      <c r="B409">
        <f>+Rosa!B44</f>
        <v>2</v>
      </c>
      <c r="C409">
        <f>+Rosa!C44</f>
        <v>20</v>
      </c>
      <c r="D409" t="str">
        <f>+Rosa!D44</f>
        <v xml:space="preserve">Pachan </v>
      </c>
      <c r="E409" t="str">
        <f>+Rosa!E44</f>
        <v>Quercus sp.</v>
      </c>
      <c r="F409">
        <f>+Rosa!F44</f>
        <v>22</v>
      </c>
      <c r="G409">
        <f>+Rosa!G44</f>
        <v>6</v>
      </c>
      <c r="H409" t="str">
        <f>+Rosa!H44</f>
        <v>20 - 29.99</v>
      </c>
      <c r="I409">
        <f>+Rosa!I44</f>
        <v>3.8013359999999996E-2</v>
      </c>
      <c r="J409">
        <f>+Rosa!J44</f>
        <v>0.11404007999999999</v>
      </c>
      <c r="K409">
        <f>+Rosa!K44</f>
        <v>6.666666666666667</v>
      </c>
      <c r="L409">
        <f>+Rosa!L44</f>
        <v>0.25342239999999994</v>
      </c>
      <c r="M409">
        <f>+Rosa!M44</f>
        <v>0.76026719999999992</v>
      </c>
    </row>
    <row r="410" spans="1:13" x14ac:dyDescent="0.25">
      <c r="A410" t="str">
        <f>+Rosa!A45</f>
        <v xml:space="preserve">Rosa Arreaga  </v>
      </c>
      <c r="B410">
        <f>+Rosa!B45</f>
        <v>2</v>
      </c>
      <c r="C410">
        <f>+Rosa!C45</f>
        <v>21</v>
      </c>
      <c r="D410" t="str">
        <f>+Rosa!D45</f>
        <v xml:space="preserve">Pachan </v>
      </c>
      <c r="E410" t="str">
        <f>+Rosa!E45</f>
        <v>Quercus sp.</v>
      </c>
      <c r="F410">
        <f>+Rosa!F45</f>
        <v>17.2</v>
      </c>
      <c r="G410">
        <f>+Rosa!G45</f>
        <v>7</v>
      </c>
      <c r="H410" t="str">
        <f>+Rosa!H45</f>
        <v>10 - 19.99</v>
      </c>
      <c r="I410">
        <f>+Rosa!I45</f>
        <v>2.3235273599999995E-2</v>
      </c>
      <c r="J410">
        <f>+Rosa!J45</f>
        <v>8.1323457599999982E-2</v>
      </c>
      <c r="K410">
        <f>+Rosa!K45</f>
        <v>6.666666666666667</v>
      </c>
      <c r="L410">
        <f>+Rosa!L45</f>
        <v>0.15490182399999997</v>
      </c>
      <c r="M410">
        <f>+Rosa!M45</f>
        <v>0.54215638399999988</v>
      </c>
    </row>
    <row r="411" spans="1:13" x14ac:dyDescent="0.25">
      <c r="A411" t="str">
        <f>+Rosa!A46</f>
        <v xml:space="preserve">Rosa Arreaga  </v>
      </c>
      <c r="B411">
        <f>+Rosa!B46</f>
        <v>2</v>
      </c>
      <c r="C411">
        <f>+Rosa!C46</f>
        <v>22</v>
      </c>
      <c r="D411" t="str">
        <f>+Rosa!D46</f>
        <v xml:space="preserve">Pachan </v>
      </c>
      <c r="E411" t="str">
        <f>+Rosa!E46</f>
        <v>Quercus sp.</v>
      </c>
      <c r="F411">
        <f>+Rosa!F46</f>
        <v>19.5</v>
      </c>
      <c r="G411">
        <f>+Rosa!G46</f>
        <v>7</v>
      </c>
      <c r="H411" t="str">
        <f>+Rosa!H46</f>
        <v>10 - 19.99</v>
      </c>
      <c r="I411">
        <f>+Rosa!I46</f>
        <v>2.9864835000000003E-2</v>
      </c>
      <c r="J411">
        <f>+Rosa!J46</f>
        <v>0.10452692250000001</v>
      </c>
      <c r="K411">
        <f>+Rosa!K46</f>
        <v>6.666666666666667</v>
      </c>
      <c r="L411">
        <f>+Rosa!L46</f>
        <v>0.19909890000000002</v>
      </c>
      <c r="M411">
        <f>+Rosa!M46</f>
        <v>0.69684615000000005</v>
      </c>
    </row>
    <row r="412" spans="1:13" x14ac:dyDescent="0.25">
      <c r="A412" t="str">
        <f>+Rosa!A47</f>
        <v xml:space="preserve">Rosa Arreaga  </v>
      </c>
      <c r="B412">
        <f>+Rosa!B47</f>
        <v>3</v>
      </c>
      <c r="C412">
        <f>+Rosa!C47</f>
        <v>1</v>
      </c>
      <c r="D412" t="str">
        <f>+Rosa!D47</f>
        <v xml:space="preserve">Pachan </v>
      </c>
      <c r="E412" t="str">
        <f>+Rosa!E47</f>
        <v>Quercus sp.</v>
      </c>
      <c r="F412">
        <f>+Rosa!F47</f>
        <v>35.200000000000003</v>
      </c>
      <c r="G412">
        <f>+Rosa!G47</f>
        <v>6</v>
      </c>
      <c r="H412" t="str">
        <f>+Rosa!H47</f>
        <v>30 - 39.99</v>
      </c>
      <c r="I412">
        <f>+Rosa!I47</f>
        <v>9.7314201600000025E-2</v>
      </c>
      <c r="J412">
        <f>+Rosa!J47</f>
        <v>0.29194260480000006</v>
      </c>
      <c r="K412">
        <f>+Rosa!K47</f>
        <v>6.666666666666667</v>
      </c>
      <c r="L412">
        <f>+Rosa!L47</f>
        <v>0.64876134400000018</v>
      </c>
      <c r="M412">
        <f>+Rosa!M47</f>
        <v>1.9462840320000006</v>
      </c>
    </row>
    <row r="413" spans="1:13" x14ac:dyDescent="0.25">
      <c r="A413" t="str">
        <f>+Rosa!A48</f>
        <v xml:space="preserve">Rosa Arreaga  </v>
      </c>
      <c r="B413">
        <f>+Rosa!B48</f>
        <v>3</v>
      </c>
      <c r="C413">
        <f>+Rosa!C48</f>
        <v>2</v>
      </c>
      <c r="D413" t="str">
        <f>+Rosa!D48</f>
        <v xml:space="preserve">Pachan </v>
      </c>
      <c r="E413" t="str">
        <f>+Rosa!E48</f>
        <v>Quercus sp.</v>
      </c>
      <c r="F413">
        <f>+Rosa!F48</f>
        <v>14.5</v>
      </c>
      <c r="G413">
        <f>+Rosa!G48</f>
        <v>5</v>
      </c>
      <c r="H413" t="str">
        <f>+Rosa!H48</f>
        <v>10 - 19.99</v>
      </c>
      <c r="I413">
        <f>+Rosa!I48</f>
        <v>1.6513034999999999E-2</v>
      </c>
      <c r="J413">
        <f>+Rosa!J48</f>
        <v>4.1282587499999995E-2</v>
      </c>
      <c r="K413">
        <f>+Rosa!K48</f>
        <v>6.666666666666667</v>
      </c>
      <c r="L413">
        <f>+Rosa!L48</f>
        <v>0.1100869</v>
      </c>
      <c r="M413">
        <f>+Rosa!M48</f>
        <v>0.27521724999999997</v>
      </c>
    </row>
    <row r="414" spans="1:13" x14ac:dyDescent="0.25">
      <c r="A414" t="str">
        <f>+Rosa!A49</f>
        <v xml:space="preserve">Rosa Arreaga  </v>
      </c>
      <c r="B414">
        <f>+Rosa!B49</f>
        <v>3</v>
      </c>
      <c r="C414">
        <f>+Rosa!C49</f>
        <v>3</v>
      </c>
      <c r="D414" t="str">
        <f>+Rosa!D49</f>
        <v xml:space="preserve">Pachan </v>
      </c>
      <c r="E414" t="str">
        <f>+Rosa!E49</f>
        <v>Quercus sp.</v>
      </c>
      <c r="F414">
        <f>+Rosa!F49</f>
        <v>14.4</v>
      </c>
      <c r="G414">
        <f>+Rosa!G49</f>
        <v>5</v>
      </c>
      <c r="H414" t="str">
        <f>+Rosa!H49</f>
        <v>10 - 19.99</v>
      </c>
      <c r="I414">
        <f>+Rosa!I49</f>
        <v>1.6286054400000003E-2</v>
      </c>
      <c r="J414">
        <f>+Rosa!J49</f>
        <v>4.0715136000000006E-2</v>
      </c>
      <c r="K414">
        <f>+Rosa!K49</f>
        <v>6.666666666666667</v>
      </c>
      <c r="L414">
        <f>+Rosa!L49</f>
        <v>0.10857369600000003</v>
      </c>
      <c r="M414">
        <f>+Rosa!M49</f>
        <v>0.27143424000000005</v>
      </c>
    </row>
    <row r="415" spans="1:13" x14ac:dyDescent="0.25">
      <c r="A415" t="str">
        <f>+Rosa!A50</f>
        <v xml:space="preserve">Rosa Arreaga  </v>
      </c>
      <c r="B415">
        <f>+Rosa!B50</f>
        <v>3</v>
      </c>
      <c r="C415">
        <f>+Rosa!C50</f>
        <v>4</v>
      </c>
      <c r="D415" t="str">
        <f>+Rosa!D50</f>
        <v xml:space="preserve">Pachan </v>
      </c>
      <c r="E415" t="str">
        <f>+Rosa!E50</f>
        <v>Quercus sp.</v>
      </c>
      <c r="F415">
        <f>+Rosa!F50</f>
        <v>21.9</v>
      </c>
      <c r="G415">
        <f>+Rosa!G50</f>
        <v>6</v>
      </c>
      <c r="H415" t="str">
        <f>+Rosa!H50</f>
        <v>20 - 29.99</v>
      </c>
      <c r="I415">
        <f>+Rosa!I50</f>
        <v>3.766856939999999E-2</v>
      </c>
      <c r="J415">
        <f>+Rosa!J50</f>
        <v>0.11300570819999997</v>
      </c>
      <c r="K415">
        <f>+Rosa!K50</f>
        <v>6.666666666666667</v>
      </c>
      <c r="L415">
        <f>+Rosa!L50</f>
        <v>0.25112379599999995</v>
      </c>
      <c r="M415">
        <f>+Rosa!M50</f>
        <v>0.75337138799999992</v>
      </c>
    </row>
    <row r="416" spans="1:13" x14ac:dyDescent="0.25">
      <c r="A416" t="str">
        <f>+Rosa!A51</f>
        <v xml:space="preserve">Rosa Arreaga  </v>
      </c>
      <c r="B416">
        <f>+Rosa!B51</f>
        <v>3</v>
      </c>
      <c r="C416">
        <f>+Rosa!C51</f>
        <v>5</v>
      </c>
      <c r="D416" t="str">
        <f>+Rosa!D51</f>
        <v xml:space="preserve">Pachan </v>
      </c>
      <c r="E416" t="str">
        <f>+Rosa!E51</f>
        <v>Quercus sp.</v>
      </c>
      <c r="F416">
        <f>+Rosa!F51</f>
        <v>13.1</v>
      </c>
      <c r="G416">
        <f>+Rosa!G51</f>
        <v>5</v>
      </c>
      <c r="H416" t="str">
        <f>+Rosa!H51</f>
        <v>10 - 19.99</v>
      </c>
      <c r="I416">
        <f>+Rosa!I51</f>
        <v>1.3478249400000001E-2</v>
      </c>
      <c r="J416">
        <f>+Rosa!J51</f>
        <v>3.3695623500000001E-2</v>
      </c>
      <c r="K416">
        <f>+Rosa!K51</f>
        <v>6.666666666666667</v>
      </c>
      <c r="L416">
        <f>+Rosa!L51</f>
        <v>8.9854996000000006E-2</v>
      </c>
      <c r="M416">
        <f>+Rosa!M51</f>
        <v>0.22463749</v>
      </c>
    </row>
    <row r="417" spans="1:13" x14ac:dyDescent="0.25">
      <c r="A417" t="str">
        <f>+Rosa!A52</f>
        <v xml:space="preserve">Rosa Arreaga  </v>
      </c>
      <c r="B417">
        <f>+Rosa!B52</f>
        <v>3</v>
      </c>
      <c r="C417">
        <f>+Rosa!C52</f>
        <v>6</v>
      </c>
      <c r="D417" t="str">
        <f>+Rosa!D52</f>
        <v xml:space="preserve">Pachan </v>
      </c>
      <c r="E417" t="str">
        <f>+Rosa!E52</f>
        <v>Quercus sp.</v>
      </c>
      <c r="F417">
        <f>+Rosa!F52</f>
        <v>17.7</v>
      </c>
      <c r="G417">
        <f>+Rosa!G52</f>
        <v>5</v>
      </c>
      <c r="H417" t="str">
        <f>+Rosa!H52</f>
        <v>10 - 19.99</v>
      </c>
      <c r="I417">
        <f>+Rosa!I52</f>
        <v>2.4605796599999997E-2</v>
      </c>
      <c r="J417">
        <f>+Rosa!J52</f>
        <v>6.151449149999999E-2</v>
      </c>
      <c r="K417">
        <f>+Rosa!K52</f>
        <v>6.666666666666667</v>
      </c>
      <c r="L417">
        <f>+Rosa!L52</f>
        <v>0.16403864399999998</v>
      </c>
      <c r="M417">
        <f>+Rosa!M52</f>
        <v>0.41009660999999992</v>
      </c>
    </row>
    <row r="418" spans="1:13" x14ac:dyDescent="0.25">
      <c r="A418" t="str">
        <f>+Rosa!A53</f>
        <v xml:space="preserve">Rosa Arreaga  </v>
      </c>
      <c r="B418">
        <f>+Rosa!B53</f>
        <v>3</v>
      </c>
      <c r="C418">
        <f>+Rosa!C53</f>
        <v>7</v>
      </c>
      <c r="D418" t="str">
        <f>+Rosa!D53</f>
        <v xml:space="preserve">Pachan </v>
      </c>
      <c r="E418" t="str">
        <f>+Rosa!E53</f>
        <v>Quercus sp.</v>
      </c>
      <c r="F418">
        <f>+Rosa!F53</f>
        <v>11</v>
      </c>
      <c r="G418">
        <f>+Rosa!G53</f>
        <v>4</v>
      </c>
      <c r="H418" t="str">
        <f>+Rosa!H53</f>
        <v>10 - 19.99</v>
      </c>
      <c r="I418">
        <f>+Rosa!I53</f>
        <v>9.503339999999999E-3</v>
      </c>
      <c r="J418">
        <f>+Rosa!J53</f>
        <v>1.9006679999999998E-2</v>
      </c>
      <c r="K418">
        <f>+Rosa!K53</f>
        <v>6.666666666666667</v>
      </c>
      <c r="L418">
        <f>+Rosa!L53</f>
        <v>6.3355599999999984E-2</v>
      </c>
      <c r="M418">
        <f>+Rosa!M53</f>
        <v>0.12671119999999997</v>
      </c>
    </row>
    <row r="419" spans="1:13" x14ac:dyDescent="0.25">
      <c r="A419" t="str">
        <f>+Rosa!A54</f>
        <v xml:space="preserve">Rosa Arreaga  </v>
      </c>
      <c r="B419">
        <f>+Rosa!B54</f>
        <v>3</v>
      </c>
      <c r="C419">
        <f>+Rosa!C54</f>
        <v>8</v>
      </c>
      <c r="D419" t="str">
        <f>+Rosa!D54</f>
        <v xml:space="preserve">Pachan </v>
      </c>
      <c r="E419" t="str">
        <f>+Rosa!E54</f>
        <v>Quercus sp.</v>
      </c>
      <c r="F419">
        <f>+Rosa!F54</f>
        <v>12.7</v>
      </c>
      <c r="G419">
        <f>+Rosa!G54</f>
        <v>5</v>
      </c>
      <c r="H419" t="str">
        <f>+Rosa!H54</f>
        <v>10 - 19.99</v>
      </c>
      <c r="I419">
        <f>+Rosa!I54</f>
        <v>1.26677166E-2</v>
      </c>
      <c r="J419">
        <f>+Rosa!J54</f>
        <v>3.1669291500000002E-2</v>
      </c>
      <c r="K419">
        <f>+Rosa!K54</f>
        <v>6.666666666666667</v>
      </c>
      <c r="L419">
        <f>+Rosa!L54</f>
        <v>8.4451444000000001E-2</v>
      </c>
      <c r="M419">
        <f>+Rosa!M54</f>
        <v>0.21112861000000002</v>
      </c>
    </row>
    <row r="420" spans="1:13" x14ac:dyDescent="0.25">
      <c r="A420" t="str">
        <f>+Rosa!A55</f>
        <v xml:space="preserve">Rosa Arreaga  </v>
      </c>
      <c r="B420">
        <f>+Rosa!B55</f>
        <v>3</v>
      </c>
      <c r="C420">
        <f>+Rosa!C55</f>
        <v>9</v>
      </c>
      <c r="D420" t="str">
        <f>+Rosa!D55</f>
        <v>Madron</v>
      </c>
      <c r="E420" t="str">
        <f>+Rosa!E55</f>
        <v>Arbustus xalapensis</v>
      </c>
      <c r="F420">
        <f>+Rosa!F55</f>
        <v>17.5</v>
      </c>
      <c r="G420">
        <f>+Rosa!G55</f>
        <v>6</v>
      </c>
      <c r="H420" t="str">
        <f>+Rosa!H55</f>
        <v>10 - 19.99</v>
      </c>
      <c r="I420">
        <f>+Rosa!I55</f>
        <v>2.4052874999999998E-2</v>
      </c>
      <c r="J420">
        <f>+Rosa!J55</f>
        <v>7.215862499999999E-2</v>
      </c>
      <c r="K420">
        <f>+Rosa!K55</f>
        <v>6.666666666666667</v>
      </c>
      <c r="L420">
        <f>+Rosa!L55</f>
        <v>0.16035249999999998</v>
      </c>
      <c r="M420">
        <f>+Rosa!M55</f>
        <v>0.48105749999999997</v>
      </c>
    </row>
    <row r="421" spans="1:13" x14ac:dyDescent="0.25">
      <c r="A421" t="str">
        <f>+Rosa!A56</f>
        <v xml:space="preserve">Rosa Arreaga  </v>
      </c>
      <c r="B421">
        <f>+Rosa!B56</f>
        <v>3</v>
      </c>
      <c r="C421">
        <f>+Rosa!C56</f>
        <v>10</v>
      </c>
      <c r="D421" t="str">
        <f>+Rosa!D56</f>
        <v>Madron</v>
      </c>
      <c r="E421" t="str">
        <f>+Rosa!E56</f>
        <v>Arbustus xalapensis</v>
      </c>
      <c r="F421">
        <f>+Rosa!F56</f>
        <v>17</v>
      </c>
      <c r="G421">
        <f>+Rosa!G56</f>
        <v>5</v>
      </c>
      <c r="H421" t="str">
        <f>+Rosa!H56</f>
        <v>10 - 19.99</v>
      </c>
      <c r="I421">
        <f>+Rosa!I56</f>
        <v>2.2698060000000003E-2</v>
      </c>
      <c r="J421">
        <f>+Rosa!J56</f>
        <v>5.6745150000000008E-2</v>
      </c>
      <c r="K421">
        <f>+Rosa!K56</f>
        <v>6.666666666666667</v>
      </c>
      <c r="L421">
        <f>+Rosa!L56</f>
        <v>0.15132040000000002</v>
      </c>
      <c r="M421">
        <f>+Rosa!M56</f>
        <v>0.37830100000000011</v>
      </c>
    </row>
    <row r="422" spans="1:13" x14ac:dyDescent="0.25">
      <c r="A422" t="str">
        <f>+Rosa!A57</f>
        <v xml:space="preserve">Rosa Arreaga  </v>
      </c>
      <c r="B422">
        <f>+Rosa!B57</f>
        <v>3</v>
      </c>
      <c r="C422">
        <f>+Rosa!C57</f>
        <v>11</v>
      </c>
      <c r="D422" t="str">
        <f>+Rosa!D57</f>
        <v xml:space="preserve">Pachan </v>
      </c>
      <c r="E422" t="str">
        <f>+Rosa!E57</f>
        <v>Quercus sp.</v>
      </c>
      <c r="F422">
        <f>+Rosa!F57</f>
        <v>10.4</v>
      </c>
      <c r="G422">
        <f>+Rosa!G57</f>
        <v>4.8</v>
      </c>
      <c r="H422" t="str">
        <f>+Rosa!H57</f>
        <v>10 - 19.99</v>
      </c>
      <c r="I422">
        <f>+Rosa!I57</f>
        <v>8.494886400000002E-3</v>
      </c>
      <c r="J422">
        <f>+Rosa!J57</f>
        <v>2.0387727360000003E-2</v>
      </c>
      <c r="K422">
        <f>+Rosa!K57</f>
        <v>6.666666666666667</v>
      </c>
      <c r="L422">
        <f>+Rosa!L57</f>
        <v>5.6632576000000011E-2</v>
      </c>
      <c r="M422">
        <f>+Rosa!M57</f>
        <v>0.1359181824</v>
      </c>
    </row>
    <row r="423" spans="1:13" x14ac:dyDescent="0.25">
      <c r="A423" t="str">
        <f>+Rosa!A58</f>
        <v xml:space="preserve">Rosa Arreaga  </v>
      </c>
      <c r="B423">
        <f>+Rosa!B58</f>
        <v>3</v>
      </c>
      <c r="C423">
        <f>+Rosa!C58</f>
        <v>12</v>
      </c>
      <c r="D423" t="str">
        <f>+Rosa!D58</f>
        <v xml:space="preserve">Pachan </v>
      </c>
      <c r="E423" t="str">
        <f>+Rosa!E58</f>
        <v>Quercus sp.</v>
      </c>
      <c r="F423">
        <f>+Rosa!F58</f>
        <v>19.399999999999999</v>
      </c>
      <c r="G423">
        <f>+Rosa!G58</f>
        <v>7</v>
      </c>
      <c r="H423" t="str">
        <f>+Rosa!H58</f>
        <v>10 - 19.99</v>
      </c>
      <c r="I423">
        <f>+Rosa!I58</f>
        <v>2.9559314399999991E-2</v>
      </c>
      <c r="J423">
        <f>+Rosa!J58</f>
        <v>0.10345760039999997</v>
      </c>
      <c r="K423">
        <f>+Rosa!K58</f>
        <v>6.666666666666667</v>
      </c>
      <c r="L423">
        <f>+Rosa!L58</f>
        <v>0.19706209599999996</v>
      </c>
      <c r="M423">
        <f>+Rosa!M58</f>
        <v>0.68971733599999985</v>
      </c>
    </row>
    <row r="424" spans="1:13" x14ac:dyDescent="0.25">
      <c r="A424" t="str">
        <f>+Rosa!A59</f>
        <v xml:space="preserve">Rosa Arreaga  </v>
      </c>
      <c r="B424">
        <f>+Rosa!B59</f>
        <v>3</v>
      </c>
      <c r="C424">
        <f>+Rosa!C59</f>
        <v>13</v>
      </c>
      <c r="D424" t="str">
        <f>+Rosa!D59</f>
        <v>Madron</v>
      </c>
      <c r="E424" t="str">
        <f>+Rosa!E59</f>
        <v>Arbustus xalapensis</v>
      </c>
      <c r="F424">
        <f>+Rosa!F59</f>
        <v>27</v>
      </c>
      <c r="G424">
        <f>+Rosa!G59</f>
        <v>5.5</v>
      </c>
      <c r="H424" t="str">
        <f>+Rosa!H59</f>
        <v>20 - 29.99</v>
      </c>
      <c r="I424">
        <f>+Rosa!I59</f>
        <v>5.7255660000000007E-2</v>
      </c>
      <c r="J424">
        <f>+Rosa!J59</f>
        <v>0.15745306500000003</v>
      </c>
      <c r="K424">
        <f>+Rosa!K59</f>
        <v>6.666666666666667</v>
      </c>
      <c r="L424">
        <f>+Rosa!L59</f>
        <v>0.38170440000000005</v>
      </c>
      <c r="M424">
        <f>+Rosa!M59</f>
        <v>1.0496871000000003</v>
      </c>
    </row>
    <row r="425" spans="1:13" x14ac:dyDescent="0.25">
      <c r="A425" t="str">
        <f>+Rosa!A60</f>
        <v xml:space="preserve">Rosa Arreaga  </v>
      </c>
      <c r="B425">
        <f>+Rosa!B60</f>
        <v>3</v>
      </c>
      <c r="C425">
        <f>+Rosa!C60</f>
        <v>14</v>
      </c>
      <c r="D425" t="str">
        <f>+Rosa!D60</f>
        <v xml:space="preserve">Pachan </v>
      </c>
      <c r="E425" t="str">
        <f>+Rosa!E60</f>
        <v>Quercus sp.</v>
      </c>
      <c r="F425">
        <f>+Rosa!F60</f>
        <v>33.9</v>
      </c>
      <c r="G425">
        <f>+Rosa!G60</f>
        <v>7</v>
      </c>
      <c r="H425" t="str">
        <f>+Rosa!H60</f>
        <v>30 - 39.99</v>
      </c>
      <c r="I425">
        <f>+Rosa!I60</f>
        <v>9.025895339999998E-2</v>
      </c>
      <c r="J425">
        <f>+Rosa!J60</f>
        <v>0.31590633689999992</v>
      </c>
      <c r="K425">
        <f>+Rosa!K60</f>
        <v>6.666666666666667</v>
      </c>
      <c r="L425">
        <f>+Rosa!L60</f>
        <v>0.60172635599999991</v>
      </c>
      <c r="M425">
        <f>+Rosa!M60</f>
        <v>2.1060422459999995</v>
      </c>
    </row>
    <row r="426" spans="1:13" x14ac:dyDescent="0.25">
      <c r="A426" t="str">
        <f>+Rosa!A61</f>
        <v xml:space="preserve">Rosa Arreaga  </v>
      </c>
      <c r="B426">
        <f>+Rosa!B61</f>
        <v>3</v>
      </c>
      <c r="C426">
        <f>+Rosa!C61</f>
        <v>15</v>
      </c>
      <c r="D426" t="str">
        <f>+Rosa!D61</f>
        <v xml:space="preserve">Pachan </v>
      </c>
      <c r="E426" t="str">
        <f>+Rosa!E61</f>
        <v>Quercus sp.</v>
      </c>
      <c r="F426">
        <f>+Rosa!F61</f>
        <v>28.9</v>
      </c>
      <c r="G426">
        <f>+Rosa!G61</f>
        <v>7</v>
      </c>
      <c r="H426" t="str">
        <f>+Rosa!H61</f>
        <v>20 - 29.99</v>
      </c>
      <c r="I426">
        <f>+Rosa!I61</f>
        <v>6.5597393399999981E-2</v>
      </c>
      <c r="J426">
        <f>+Rosa!J61</f>
        <v>0.22959087689999993</v>
      </c>
      <c r="K426">
        <f>+Rosa!K61</f>
        <v>6.666666666666667</v>
      </c>
      <c r="L426">
        <f>+Rosa!L61</f>
        <v>0.43731595599999984</v>
      </c>
      <c r="M426">
        <f>+Rosa!M61</f>
        <v>1.5306058459999994</v>
      </c>
    </row>
    <row r="427" spans="1:13" x14ac:dyDescent="0.25">
      <c r="A427" t="str">
        <f>+Rosa!A62</f>
        <v xml:space="preserve">Rosa Arreaga  </v>
      </c>
      <c r="B427">
        <f>+Rosa!B62</f>
        <v>3</v>
      </c>
      <c r="C427">
        <f>+Rosa!C62</f>
        <v>16</v>
      </c>
      <c r="D427" t="str">
        <f>+Rosa!D62</f>
        <v xml:space="preserve">Pachan </v>
      </c>
      <c r="E427" t="str">
        <f>+Rosa!E62</f>
        <v>Quercus sp.</v>
      </c>
      <c r="F427">
        <f>+Rosa!F62</f>
        <v>17</v>
      </c>
      <c r="G427">
        <f>+Rosa!G62</f>
        <v>7</v>
      </c>
      <c r="H427" t="str">
        <f>+Rosa!H62</f>
        <v>10 - 19.99</v>
      </c>
      <c r="I427">
        <f>+Rosa!I62</f>
        <v>2.2698060000000003E-2</v>
      </c>
      <c r="J427">
        <f>+Rosa!J62</f>
        <v>7.9443210000000014E-2</v>
      </c>
      <c r="K427">
        <f>+Rosa!K62</f>
        <v>6.666666666666667</v>
      </c>
      <c r="L427">
        <f>+Rosa!L62</f>
        <v>0.15132040000000002</v>
      </c>
      <c r="M427">
        <f>+Rosa!M62</f>
        <v>0.52962140000000002</v>
      </c>
    </row>
    <row r="428" spans="1:13" x14ac:dyDescent="0.25">
      <c r="A428" t="str">
        <f>+Rosa!A63</f>
        <v xml:space="preserve">Rosa Arreaga  </v>
      </c>
      <c r="B428">
        <f>+Rosa!B63</f>
        <v>3</v>
      </c>
      <c r="C428">
        <f>+Rosa!C63</f>
        <v>17</v>
      </c>
      <c r="D428" t="str">
        <f>+Rosa!D63</f>
        <v xml:space="preserve">Pachan </v>
      </c>
      <c r="E428" t="str">
        <f>+Rosa!E63</f>
        <v>Quercus sp.</v>
      </c>
      <c r="F428">
        <f>+Rosa!F63</f>
        <v>38.299999999999997</v>
      </c>
      <c r="G428">
        <f>+Rosa!G63</f>
        <v>7</v>
      </c>
      <c r="H428" t="str">
        <f>+Rosa!H63</f>
        <v>30 - 39.99</v>
      </c>
      <c r="I428">
        <f>+Rosa!I63</f>
        <v>0.11520954059999997</v>
      </c>
      <c r="J428">
        <f>+Rosa!J63</f>
        <v>0.40323339209999987</v>
      </c>
      <c r="K428">
        <f>+Rosa!K63</f>
        <v>6.666666666666667</v>
      </c>
      <c r="L428">
        <f>+Rosa!L63</f>
        <v>0.76806360399999984</v>
      </c>
      <c r="M428">
        <f>+Rosa!M63</f>
        <v>2.688222613999999</v>
      </c>
    </row>
    <row r="429" spans="1:13" x14ac:dyDescent="0.25">
      <c r="B429" t="s">
        <v>2</v>
      </c>
      <c r="C429" t="s">
        <v>3</v>
      </c>
      <c r="D429" t="s">
        <v>4</v>
      </c>
      <c r="E429" t="s">
        <v>5</v>
      </c>
      <c r="F429" t="s">
        <v>6</v>
      </c>
      <c r="G429" t="s">
        <v>7</v>
      </c>
      <c r="H429" t="s">
        <v>8</v>
      </c>
      <c r="I429" t="s">
        <v>9</v>
      </c>
      <c r="J429" t="s">
        <v>10</v>
      </c>
      <c r="K429" t="s">
        <v>11</v>
      </c>
      <c r="L429" t="s">
        <v>12</v>
      </c>
      <c r="M429" t="s">
        <v>13</v>
      </c>
    </row>
    <row r="430" spans="1:13" x14ac:dyDescent="0.25">
      <c r="A430" t="str">
        <f>+Saturnino!A2</f>
        <v xml:space="preserve">Saturnino Morales </v>
      </c>
      <c r="B430">
        <f>+Saturnino!B2</f>
        <v>1</v>
      </c>
      <c r="C430">
        <f>+Saturnino!C2</f>
        <v>1</v>
      </c>
      <c r="D430" t="str">
        <f>+Saturnino!D2</f>
        <v>Pino colorado</v>
      </c>
      <c r="E430" t="str">
        <f>+Saturnino!E2</f>
        <v>Pinus sp.</v>
      </c>
      <c r="F430">
        <f>+Saturnino!F2</f>
        <v>61.3</v>
      </c>
      <c r="G430">
        <f>+Saturnino!G2</f>
        <v>24</v>
      </c>
      <c r="H430" t="str">
        <f>+Saturnino!H2</f>
        <v>60 - 69.99</v>
      </c>
      <c r="I430">
        <f>+Saturnino!I2</f>
        <v>0.29512897259999998</v>
      </c>
      <c r="J430">
        <f>+Saturnino!J2</f>
        <v>4.2498572054399997</v>
      </c>
      <c r="K430">
        <f>+Saturnino!K2</f>
        <v>6.666666666666667</v>
      </c>
      <c r="L430">
        <f>+Saturnino!L2</f>
        <v>1.967526484</v>
      </c>
      <c r="M430">
        <f>+Saturnino!M2</f>
        <v>28.3323813696</v>
      </c>
    </row>
    <row r="431" spans="1:13" x14ac:dyDescent="0.25">
      <c r="A431" t="str">
        <f>+Saturnino!A3</f>
        <v xml:space="preserve">Saturnino Morales </v>
      </c>
      <c r="B431">
        <f>+Saturnino!B3</f>
        <v>1</v>
      </c>
      <c r="C431">
        <f>+Saturnino!C3</f>
        <v>2</v>
      </c>
      <c r="D431" t="str">
        <f>+Saturnino!D3</f>
        <v>Pino colorado</v>
      </c>
      <c r="E431" t="str">
        <f>+Saturnino!E3</f>
        <v>Pinus sp.</v>
      </c>
      <c r="F431">
        <f>+Saturnino!F3</f>
        <v>62.5</v>
      </c>
      <c r="G431">
        <f>+Saturnino!G3</f>
        <v>22</v>
      </c>
      <c r="H431" t="str">
        <f>+Saturnino!H3</f>
        <v>60 - 69.99</v>
      </c>
      <c r="I431">
        <f>+Saturnino!I3</f>
        <v>0.30679687499999997</v>
      </c>
      <c r="J431">
        <f>+Saturnino!J3</f>
        <v>4.0497187499999994</v>
      </c>
      <c r="K431">
        <f>+Saturnino!K3</f>
        <v>6.666666666666667</v>
      </c>
      <c r="L431">
        <f>+Saturnino!L3</f>
        <v>2.0453124999999996</v>
      </c>
      <c r="M431">
        <f>+Saturnino!M3</f>
        <v>26.998124999999995</v>
      </c>
    </row>
    <row r="432" spans="1:13" x14ac:dyDescent="0.25">
      <c r="A432" t="str">
        <f>+Saturnino!A4</f>
        <v xml:space="preserve">Saturnino Morales </v>
      </c>
      <c r="B432">
        <f>+Saturnino!B4</f>
        <v>1</v>
      </c>
      <c r="C432">
        <f>+Saturnino!C4</f>
        <v>3</v>
      </c>
      <c r="D432" t="str">
        <f>+Saturnino!D4</f>
        <v>Pino colorado</v>
      </c>
      <c r="E432" t="str">
        <f>+Saturnino!E4</f>
        <v>Pinus sp.</v>
      </c>
      <c r="F432">
        <f>+Saturnino!F4</f>
        <v>50.8</v>
      </c>
      <c r="G432">
        <f>+Saturnino!G4</f>
        <v>29</v>
      </c>
      <c r="H432" t="str">
        <f>+Saturnino!H4</f>
        <v>50 - 59.99</v>
      </c>
      <c r="I432">
        <f>+Saturnino!I4</f>
        <v>0.2026834656</v>
      </c>
      <c r="J432">
        <f>+Saturnino!J4</f>
        <v>3.5266923014399998</v>
      </c>
      <c r="K432">
        <f>+Saturnino!K4</f>
        <v>6.666666666666667</v>
      </c>
      <c r="L432">
        <f>+Saturnino!L4</f>
        <v>1.351223104</v>
      </c>
      <c r="M432">
        <f>+Saturnino!M4</f>
        <v>23.511282009599999</v>
      </c>
    </row>
    <row r="433" spans="1:13" x14ac:dyDescent="0.25">
      <c r="A433" t="str">
        <f>+Saturnino!A5</f>
        <v xml:space="preserve">Saturnino Morales </v>
      </c>
      <c r="B433">
        <f>+Saturnino!B5</f>
        <v>1</v>
      </c>
      <c r="C433">
        <f>+Saturnino!C5</f>
        <v>4</v>
      </c>
      <c r="D433" t="str">
        <f>+Saturnino!D5</f>
        <v>Pino colorado</v>
      </c>
      <c r="E433" t="str">
        <f>+Saturnino!E5</f>
        <v>Pinus sp.</v>
      </c>
      <c r="F433">
        <f>+Saturnino!F5</f>
        <v>51.2</v>
      </c>
      <c r="G433">
        <f>+Saturnino!G5</f>
        <v>21</v>
      </c>
      <c r="H433" t="str">
        <f>+Saturnino!H5</f>
        <v>50 - 59.99</v>
      </c>
      <c r="I433">
        <f>+Saturnino!I5</f>
        <v>0.20588789759999998</v>
      </c>
      <c r="J433">
        <f>+Saturnino!J5</f>
        <v>2.5941875097599993</v>
      </c>
      <c r="K433">
        <f>+Saturnino!K5</f>
        <v>6.666666666666667</v>
      </c>
      <c r="L433">
        <f>+Saturnino!L5</f>
        <v>1.3725859839999999</v>
      </c>
      <c r="M433">
        <f>+Saturnino!M5</f>
        <v>17.294583398399997</v>
      </c>
    </row>
    <row r="434" spans="1:13" x14ac:dyDescent="0.25">
      <c r="A434" t="str">
        <f>+Saturnino!A6</f>
        <v xml:space="preserve">Saturnino Morales </v>
      </c>
      <c r="B434">
        <f>+Saturnino!B6</f>
        <v>1</v>
      </c>
      <c r="C434">
        <f>+Saturnino!C6</f>
        <v>5</v>
      </c>
      <c r="D434" t="str">
        <f>+Saturnino!D6</f>
        <v>Pino colorado</v>
      </c>
      <c r="E434" t="str">
        <f>+Saturnino!E6</f>
        <v>Pinus sp.</v>
      </c>
      <c r="F434">
        <f>+Saturnino!F6</f>
        <v>73.8</v>
      </c>
      <c r="G434">
        <f>+Saturnino!G6</f>
        <v>29</v>
      </c>
      <c r="H434" t="str">
        <f>+Saturnino!H6</f>
        <v>70 - 79.99</v>
      </c>
      <c r="I434">
        <f>+Saturnino!I6</f>
        <v>0.42776339759999998</v>
      </c>
      <c r="J434">
        <f>+Saturnino!J6</f>
        <v>7.4430831182399997</v>
      </c>
      <c r="K434">
        <f>+Saturnino!K6</f>
        <v>6.666666666666667</v>
      </c>
      <c r="L434">
        <f>+Saturnino!L6</f>
        <v>2.851755984</v>
      </c>
      <c r="M434">
        <f>+Saturnino!M6</f>
        <v>49.620554121600001</v>
      </c>
    </row>
    <row r="435" spans="1:13" x14ac:dyDescent="0.25">
      <c r="A435" t="str">
        <f>+Saturnino!A7</f>
        <v xml:space="preserve">Saturnino Morales </v>
      </c>
      <c r="B435">
        <f>+Saturnino!B7</f>
        <v>1</v>
      </c>
      <c r="C435">
        <f>+Saturnino!C7</f>
        <v>6</v>
      </c>
      <c r="D435" t="str">
        <f>+Saturnino!D7</f>
        <v>Pino colorado</v>
      </c>
      <c r="E435" t="str">
        <f>+Saturnino!E7</f>
        <v>Pinus sp.</v>
      </c>
      <c r="F435">
        <f>+Saturnino!F7</f>
        <v>49.1</v>
      </c>
      <c r="G435">
        <f>+Saturnino!G7</f>
        <v>26</v>
      </c>
      <c r="H435" t="str">
        <f>+Saturnino!H7</f>
        <v>40 - 49.99</v>
      </c>
      <c r="I435">
        <f>+Saturnino!I7</f>
        <v>0.18934501739999998</v>
      </c>
      <c r="J435">
        <f>+Saturnino!J7</f>
        <v>2.9537822714399997</v>
      </c>
      <c r="K435">
        <f>+Saturnino!K7</f>
        <v>6.666666666666667</v>
      </c>
      <c r="L435">
        <f>+Saturnino!L7</f>
        <v>1.2623001159999998</v>
      </c>
      <c r="M435">
        <f>+Saturnino!M7</f>
        <v>19.691881809599998</v>
      </c>
    </row>
    <row r="436" spans="1:13" x14ac:dyDescent="0.25">
      <c r="A436" t="str">
        <f>+Saturnino!A8</f>
        <v xml:space="preserve">Saturnino Morales </v>
      </c>
      <c r="B436">
        <f>+Saturnino!B8</f>
        <v>1</v>
      </c>
      <c r="C436">
        <f>+Saturnino!C8</f>
        <v>7</v>
      </c>
      <c r="D436" t="str">
        <f>+Saturnino!D8</f>
        <v>Aliso</v>
      </c>
      <c r="E436" t="str">
        <f>+Saturnino!E8</f>
        <v>Alnus sp.</v>
      </c>
      <c r="F436">
        <f>+Saturnino!F8</f>
        <v>21.8</v>
      </c>
      <c r="G436">
        <f>+Saturnino!G8</f>
        <v>9</v>
      </c>
      <c r="H436" t="str">
        <f>+Saturnino!H8</f>
        <v>20 - 29.99</v>
      </c>
      <c r="I436">
        <f>+Saturnino!I8</f>
        <v>3.7325349599999995E-2</v>
      </c>
      <c r="J436">
        <f>+Saturnino!J8</f>
        <v>0.16796407319999998</v>
      </c>
      <c r="K436">
        <f>+Saturnino!K8</f>
        <v>6.666666666666667</v>
      </c>
      <c r="L436">
        <f>+Saturnino!L8</f>
        <v>0.24883566399999996</v>
      </c>
      <c r="M436">
        <f>+Saturnino!M8</f>
        <v>1.1197604879999998</v>
      </c>
    </row>
    <row r="437" spans="1:13" x14ac:dyDescent="0.25">
      <c r="A437" t="str">
        <f>+Saturnino!A9</f>
        <v xml:space="preserve">Saturnino Morales </v>
      </c>
      <c r="B437">
        <f>+Saturnino!B9</f>
        <v>1</v>
      </c>
      <c r="C437">
        <f>+Saturnino!C9</f>
        <v>8</v>
      </c>
      <c r="D437" t="str">
        <f>+Saturnino!D9</f>
        <v>Pino colorado</v>
      </c>
      <c r="E437" t="str">
        <f>+Saturnino!E9</f>
        <v>Pinus sp.</v>
      </c>
      <c r="F437">
        <f>+Saturnino!F9</f>
        <v>51.8</v>
      </c>
      <c r="G437">
        <f>+Saturnino!G9</f>
        <v>27</v>
      </c>
      <c r="H437" t="str">
        <f>+Saturnino!H9</f>
        <v>50 - 59.99</v>
      </c>
      <c r="I437">
        <f>+Saturnino!I9</f>
        <v>0.21074166960000001</v>
      </c>
      <c r="J437">
        <f>+Saturnino!J9</f>
        <v>3.4140150475200004</v>
      </c>
      <c r="K437">
        <f>+Saturnino!K9</f>
        <v>6.666666666666667</v>
      </c>
      <c r="L437">
        <f>+Saturnino!L9</f>
        <v>1.4049444640000002</v>
      </c>
      <c r="M437">
        <f>+Saturnino!M9</f>
        <v>22.760100316800003</v>
      </c>
    </row>
    <row r="438" spans="1:13" x14ac:dyDescent="0.25">
      <c r="A438" t="str">
        <f>+Saturnino!A10</f>
        <v xml:space="preserve">Saturnino Morales </v>
      </c>
      <c r="B438">
        <f>+Saturnino!B10</f>
        <v>2</v>
      </c>
      <c r="C438">
        <f>+Saturnino!C10</f>
        <v>1</v>
      </c>
      <c r="D438" t="str">
        <f>+Saturnino!D10</f>
        <v>Naranjillo</v>
      </c>
      <c r="E438" t="str">
        <f>+Saturnino!E10</f>
        <v>Otros</v>
      </c>
      <c r="F438">
        <f>+Saturnino!F10</f>
        <v>22.4</v>
      </c>
      <c r="G438">
        <f>+Saturnino!G10</f>
        <v>17</v>
      </c>
      <c r="H438" t="str">
        <f>+Saturnino!H10</f>
        <v>20 - 29.99</v>
      </c>
      <c r="I438">
        <f>+Saturnino!I10</f>
        <v>3.9408230399999994E-2</v>
      </c>
      <c r="J438">
        <f>+Saturnino!J10</f>
        <v>0.33496995839999993</v>
      </c>
      <c r="K438">
        <f>+Saturnino!K10</f>
        <v>6.666666666666667</v>
      </c>
      <c r="L438">
        <f>+Saturnino!L10</f>
        <v>0.26272153599999998</v>
      </c>
      <c r="M438">
        <f>+Saturnino!M10</f>
        <v>2.2331330559999998</v>
      </c>
    </row>
    <row r="439" spans="1:13" x14ac:dyDescent="0.25">
      <c r="A439" t="str">
        <f>+Saturnino!A11</f>
        <v xml:space="preserve">Saturnino Morales </v>
      </c>
      <c r="B439">
        <f>+Saturnino!B11</f>
        <v>2</v>
      </c>
      <c r="C439">
        <f>+Saturnino!C11</f>
        <v>2</v>
      </c>
      <c r="D439" t="str">
        <f>+Saturnino!D11</f>
        <v>Naranjillo</v>
      </c>
      <c r="E439" t="str">
        <f>+Saturnino!E11</f>
        <v>Otros</v>
      </c>
      <c r="F439">
        <f>+Saturnino!F11</f>
        <v>27</v>
      </c>
      <c r="G439">
        <f>+Saturnino!G11</f>
        <v>16</v>
      </c>
      <c r="H439" t="str">
        <f>+Saturnino!H11</f>
        <v>20 - 29.99</v>
      </c>
      <c r="I439">
        <f>+Saturnino!I11</f>
        <v>5.7255660000000007E-2</v>
      </c>
      <c r="J439">
        <f>+Saturnino!J11</f>
        <v>0.45804528000000005</v>
      </c>
      <c r="K439">
        <f>+Saturnino!K11</f>
        <v>6.666666666666667</v>
      </c>
      <c r="L439">
        <f>+Saturnino!L11</f>
        <v>0.38170440000000005</v>
      </c>
      <c r="M439">
        <f>+Saturnino!M11</f>
        <v>3.0536352000000004</v>
      </c>
    </row>
    <row r="440" spans="1:13" x14ac:dyDescent="0.25">
      <c r="A440" t="str">
        <f>+Saturnino!A12</f>
        <v xml:space="preserve">Saturnino Morales </v>
      </c>
      <c r="B440">
        <f>+Saturnino!B12</f>
        <v>2</v>
      </c>
      <c r="C440">
        <f>+Saturnino!C12</f>
        <v>3</v>
      </c>
      <c r="D440" t="str">
        <f>+Saturnino!D12</f>
        <v>Canaque</v>
      </c>
      <c r="E440" t="str">
        <f>+Saturnino!E12</f>
        <v>Otros</v>
      </c>
      <c r="F440">
        <f>+Saturnino!F12</f>
        <v>94.4</v>
      </c>
      <c r="G440">
        <f>+Saturnino!G12</f>
        <v>17</v>
      </c>
      <c r="H440" t="str">
        <f>+Saturnino!H12</f>
        <v>90 - 110</v>
      </c>
      <c r="I440">
        <f>+Saturnino!I12</f>
        <v>0.69989821440000011</v>
      </c>
      <c r="J440">
        <f>+Saturnino!J12</f>
        <v>5.9491348224000014</v>
      </c>
      <c r="K440">
        <f>+Saturnino!K12</f>
        <v>6.666666666666667</v>
      </c>
      <c r="L440">
        <f>+Saturnino!L12</f>
        <v>4.6659880960000013</v>
      </c>
      <c r="M440">
        <f>+Saturnino!M12</f>
        <v>39.660898816000014</v>
      </c>
    </row>
    <row r="441" spans="1:13" x14ac:dyDescent="0.25">
      <c r="A441" t="str">
        <f>+Saturnino!A13</f>
        <v xml:space="preserve">Saturnino Morales </v>
      </c>
      <c r="B441">
        <f>+Saturnino!B13</f>
        <v>2</v>
      </c>
      <c r="C441">
        <f>+Saturnino!C13</f>
        <v>4</v>
      </c>
      <c r="D441" t="str">
        <f>+Saturnino!D13</f>
        <v>Canoj</v>
      </c>
      <c r="E441" t="str">
        <f>+Saturnino!E13</f>
        <v>Alnus sp.</v>
      </c>
      <c r="F441">
        <f>+Saturnino!F13</f>
        <v>20</v>
      </c>
      <c r="G441">
        <f>+Saturnino!G13</f>
        <v>4</v>
      </c>
      <c r="H441" t="str">
        <f>+Saturnino!H13</f>
        <v>20 - 29.99</v>
      </c>
      <c r="I441">
        <f>+Saturnino!I13</f>
        <v>3.1416000000000006E-2</v>
      </c>
      <c r="J441">
        <f>+Saturnino!J13</f>
        <v>6.2832000000000013E-2</v>
      </c>
      <c r="K441">
        <f>+Saturnino!K13</f>
        <v>6.666666666666667</v>
      </c>
      <c r="L441">
        <f>+Saturnino!L13</f>
        <v>0.20944000000000004</v>
      </c>
      <c r="M441">
        <f>+Saturnino!M13</f>
        <v>0.41888000000000009</v>
      </c>
    </row>
    <row r="442" spans="1:13" x14ac:dyDescent="0.25">
      <c r="A442" t="str">
        <f>+Saturnino!A14</f>
        <v xml:space="preserve">Saturnino Morales </v>
      </c>
      <c r="B442">
        <f>+Saturnino!B14</f>
        <v>2</v>
      </c>
      <c r="C442">
        <f>+Saturnino!C14</f>
        <v>5</v>
      </c>
      <c r="D442" t="str">
        <f>+Saturnino!D14</f>
        <v>Canoj</v>
      </c>
      <c r="E442" t="str">
        <f>+Saturnino!E14</f>
        <v>Alnus sp.</v>
      </c>
      <c r="F442">
        <f>+Saturnino!F14</f>
        <v>16.899999999999999</v>
      </c>
      <c r="G442">
        <f>+Saturnino!G14</f>
        <v>6</v>
      </c>
      <c r="H442" t="str">
        <f>+Saturnino!H14</f>
        <v>10 - 19.99</v>
      </c>
      <c r="I442">
        <f>+Saturnino!I14</f>
        <v>2.2431809399999995E-2</v>
      </c>
      <c r="J442">
        <f>+Saturnino!J14</f>
        <v>6.7295428199999979E-2</v>
      </c>
      <c r="K442">
        <f>+Saturnino!K14</f>
        <v>6.666666666666667</v>
      </c>
      <c r="L442">
        <f>+Saturnino!L14</f>
        <v>0.14954539599999997</v>
      </c>
      <c r="M442">
        <f>+Saturnino!M14</f>
        <v>0.44863618799999988</v>
      </c>
    </row>
    <row r="443" spans="1:13" x14ac:dyDescent="0.25">
      <c r="A443" t="str">
        <f>+Saturnino!A15</f>
        <v xml:space="preserve">Saturnino Morales </v>
      </c>
      <c r="B443">
        <f>+Saturnino!B15</f>
        <v>2</v>
      </c>
      <c r="C443">
        <f>+Saturnino!C15</f>
        <v>6</v>
      </c>
      <c r="D443" t="str">
        <f>+Saturnino!D15</f>
        <v>Canoj</v>
      </c>
      <c r="E443" t="str">
        <f>+Saturnino!E15</f>
        <v>Alnus sp.</v>
      </c>
      <c r="F443">
        <f>+Saturnino!F15</f>
        <v>35.700000000000003</v>
      </c>
      <c r="G443">
        <f>+Saturnino!G15</f>
        <v>7</v>
      </c>
      <c r="H443" t="str">
        <f>+Saturnino!H15</f>
        <v>30 - 39.99</v>
      </c>
      <c r="I443">
        <f>+Saturnino!I15</f>
        <v>0.10009844460000003</v>
      </c>
      <c r="J443">
        <f>+Saturnino!J15</f>
        <v>0.35034455610000009</v>
      </c>
      <c r="K443">
        <f>+Saturnino!K15</f>
        <v>6.666666666666667</v>
      </c>
      <c r="L443">
        <f>+Saturnino!L15</f>
        <v>0.66732296400000013</v>
      </c>
      <c r="M443">
        <f>+Saturnino!M15</f>
        <v>2.3356303740000004</v>
      </c>
    </row>
    <row r="444" spans="1:13" x14ac:dyDescent="0.25">
      <c r="A444" t="str">
        <f>+Saturnino!A16</f>
        <v xml:space="preserve">Saturnino Morales </v>
      </c>
      <c r="B444">
        <f>+Saturnino!B16</f>
        <v>2</v>
      </c>
      <c r="C444">
        <f>+Saturnino!C16</f>
        <v>7</v>
      </c>
      <c r="D444" t="str">
        <f>+Saturnino!D16</f>
        <v>Canoj</v>
      </c>
      <c r="E444" t="str">
        <f>+Saturnino!E16</f>
        <v>Alnus sp.</v>
      </c>
      <c r="F444">
        <f>+Saturnino!F16</f>
        <v>27.4</v>
      </c>
      <c r="G444">
        <f>+Saturnino!G16</f>
        <v>5</v>
      </c>
      <c r="H444" t="str">
        <f>+Saturnino!H16</f>
        <v>20 - 29.99</v>
      </c>
      <c r="I444">
        <f>+Saturnino!I16</f>
        <v>5.8964690399999978E-2</v>
      </c>
      <c r="J444">
        <f>+Saturnino!J16</f>
        <v>0.14741172599999994</v>
      </c>
      <c r="K444">
        <f>+Saturnino!K16</f>
        <v>6.666666666666667</v>
      </c>
      <c r="L444">
        <f>+Saturnino!L16</f>
        <v>0.39309793599999981</v>
      </c>
      <c r="M444">
        <f>+Saturnino!M16</f>
        <v>0.98274483999999951</v>
      </c>
    </row>
    <row r="445" spans="1:13" x14ac:dyDescent="0.25">
      <c r="A445" t="str">
        <f>+Saturnino!A17</f>
        <v xml:space="preserve">Saturnino Morales </v>
      </c>
      <c r="B445">
        <f>+Saturnino!B17</f>
        <v>2</v>
      </c>
      <c r="C445">
        <f>+Saturnino!C17</f>
        <v>8</v>
      </c>
      <c r="D445" t="str">
        <f>+Saturnino!D17</f>
        <v>Canoj</v>
      </c>
      <c r="E445" t="str">
        <f>+Saturnino!E17</f>
        <v>Alnus sp.</v>
      </c>
      <c r="F445">
        <f>+Saturnino!F17</f>
        <v>17.5</v>
      </c>
      <c r="G445">
        <f>+Saturnino!G17</f>
        <v>5</v>
      </c>
      <c r="H445" t="str">
        <f>+Saturnino!H17</f>
        <v>10 - 19.99</v>
      </c>
      <c r="I445">
        <f>+Saturnino!I17</f>
        <v>2.4052874999999998E-2</v>
      </c>
      <c r="J445">
        <f>+Saturnino!J17</f>
        <v>6.0132187499999996E-2</v>
      </c>
      <c r="K445">
        <f>+Saturnino!K17</f>
        <v>6.666666666666667</v>
      </c>
      <c r="L445">
        <f>+Saturnino!L17</f>
        <v>0.16035249999999998</v>
      </c>
      <c r="M445">
        <f>+Saturnino!M17</f>
        <v>0.40088124999999997</v>
      </c>
    </row>
    <row r="446" spans="1:13" x14ac:dyDescent="0.25">
      <c r="A446" t="str">
        <f>+Saturnino!A18</f>
        <v xml:space="preserve">Saturnino Morales </v>
      </c>
      <c r="B446">
        <f>+Saturnino!B18</f>
        <v>2</v>
      </c>
      <c r="C446">
        <f>+Saturnino!C18</f>
        <v>9</v>
      </c>
      <c r="D446" t="str">
        <f>+Saturnino!D18</f>
        <v>Canoj</v>
      </c>
      <c r="E446" t="str">
        <f>+Saturnino!E18</f>
        <v>Alnus sp.</v>
      </c>
      <c r="F446">
        <f>+Saturnino!F18</f>
        <v>17.7</v>
      </c>
      <c r="G446">
        <f>+Saturnino!G18</f>
        <v>3</v>
      </c>
      <c r="H446" t="str">
        <f>+Saturnino!H18</f>
        <v>10 - 19.99</v>
      </c>
      <c r="I446">
        <f>+Saturnino!I18</f>
        <v>2.4605796599999997E-2</v>
      </c>
      <c r="J446">
        <f>+Saturnino!J18</f>
        <v>3.6908694899999997E-2</v>
      </c>
      <c r="K446">
        <f>+Saturnino!K18</f>
        <v>6.666666666666667</v>
      </c>
      <c r="L446">
        <f>+Saturnino!L18</f>
        <v>0.16403864399999998</v>
      </c>
      <c r="M446">
        <f>+Saturnino!M18</f>
        <v>0.24605796599999996</v>
      </c>
    </row>
    <row r="447" spans="1:13" x14ac:dyDescent="0.25">
      <c r="A447" t="str">
        <f>+Saturnino!A19</f>
        <v xml:space="preserve">Saturnino Morales </v>
      </c>
      <c r="B447">
        <f>+Saturnino!B19</f>
        <v>2</v>
      </c>
      <c r="C447">
        <f>+Saturnino!C19</f>
        <v>10</v>
      </c>
      <c r="D447" t="str">
        <f>+Saturnino!D19</f>
        <v>Canaque</v>
      </c>
      <c r="E447" t="str">
        <f>+Saturnino!E19</f>
        <v>Otros</v>
      </c>
      <c r="F447">
        <f>+Saturnino!F19</f>
        <v>93.9</v>
      </c>
      <c r="G447">
        <f>+Saturnino!G19</f>
        <v>11</v>
      </c>
      <c r="H447" t="str">
        <f>+Saturnino!H19</f>
        <v>90 - 110</v>
      </c>
      <c r="I447">
        <f>+Saturnino!I19</f>
        <v>0.69250367340000007</v>
      </c>
      <c r="J447">
        <f>+Saturnino!J19</f>
        <v>3.8087702037000004</v>
      </c>
      <c r="K447">
        <f>+Saturnino!K19</f>
        <v>6.666666666666667</v>
      </c>
      <c r="L447">
        <f>+Saturnino!L19</f>
        <v>4.6166911560000008</v>
      </c>
      <c r="M447">
        <f>+Saturnino!M19</f>
        <v>25.391801358000002</v>
      </c>
    </row>
    <row r="448" spans="1:13" x14ac:dyDescent="0.25">
      <c r="A448" t="str">
        <f>+Saturnino!A20</f>
        <v xml:space="preserve">Saturnino Morales </v>
      </c>
      <c r="B448">
        <f>+Saturnino!B20</f>
        <v>2</v>
      </c>
      <c r="C448">
        <f>+Saturnino!C20</f>
        <v>11</v>
      </c>
      <c r="D448" t="str">
        <f>+Saturnino!D20</f>
        <v>Naranjillo</v>
      </c>
      <c r="E448" t="str">
        <f>+Saturnino!E20</f>
        <v>Otros</v>
      </c>
      <c r="F448">
        <f>+Saturnino!F20</f>
        <v>22.8</v>
      </c>
      <c r="G448">
        <f>+Saturnino!G20</f>
        <v>12</v>
      </c>
      <c r="H448" t="str">
        <f>+Saturnino!H20</f>
        <v>20 - 29.99</v>
      </c>
      <c r="I448">
        <f>+Saturnino!I20</f>
        <v>4.08282336E-2</v>
      </c>
      <c r="J448">
        <f>+Saturnino!J20</f>
        <v>0.2449694016</v>
      </c>
      <c r="K448">
        <f>+Saturnino!K20</f>
        <v>6.666666666666667</v>
      </c>
      <c r="L448">
        <f>+Saturnino!L20</f>
        <v>0.27218822399999998</v>
      </c>
      <c r="M448">
        <f>+Saturnino!M20</f>
        <v>1.6331293439999999</v>
      </c>
    </row>
    <row r="449" spans="1:13" x14ac:dyDescent="0.25">
      <c r="A449" t="str">
        <f>+Saturnino!A21</f>
        <v xml:space="preserve">Saturnino Morales </v>
      </c>
      <c r="B449">
        <f>+Saturnino!B21</f>
        <v>2</v>
      </c>
      <c r="C449">
        <f>+Saturnino!C21</f>
        <v>12</v>
      </c>
      <c r="D449" t="str">
        <f>+Saturnino!D21</f>
        <v>Canoj</v>
      </c>
      <c r="E449" t="str">
        <f>+Saturnino!E21</f>
        <v>Alnus sp.</v>
      </c>
      <c r="F449">
        <f>+Saturnino!F21</f>
        <v>16.899999999999999</v>
      </c>
      <c r="G449">
        <f>+Saturnino!G21</f>
        <v>2.5</v>
      </c>
      <c r="H449" t="str">
        <f>+Saturnino!H21</f>
        <v>10 - 19.99</v>
      </c>
      <c r="I449">
        <f>+Saturnino!I21</f>
        <v>2.2431809399999995E-2</v>
      </c>
      <c r="J449">
        <f>+Saturnino!J21</f>
        <v>2.8039761749999996E-2</v>
      </c>
      <c r="K449">
        <f>+Saturnino!K21</f>
        <v>6.666666666666667</v>
      </c>
      <c r="L449">
        <f>+Saturnino!L21</f>
        <v>0.14954539599999997</v>
      </c>
      <c r="M449">
        <f>+Saturnino!M21</f>
        <v>0.18693174499999998</v>
      </c>
    </row>
    <row r="450" spans="1:13" x14ac:dyDescent="0.25">
      <c r="A450" t="str">
        <f>+Saturnino!A22</f>
        <v xml:space="preserve">Saturnino Morales </v>
      </c>
      <c r="B450">
        <f>+Saturnino!B22</f>
        <v>2</v>
      </c>
      <c r="C450">
        <f>+Saturnino!C22</f>
        <v>13</v>
      </c>
      <c r="D450" t="str">
        <f>+Saturnino!D22</f>
        <v>Naranjillo</v>
      </c>
      <c r="E450" t="str">
        <f>+Saturnino!E22</f>
        <v>Otros</v>
      </c>
      <c r="F450">
        <f>+Saturnino!F22</f>
        <v>41.7</v>
      </c>
      <c r="G450">
        <f>+Saturnino!G22</f>
        <v>14</v>
      </c>
      <c r="H450" t="str">
        <f>+Saturnino!H22</f>
        <v>40 - 49.99</v>
      </c>
      <c r="I450">
        <f>+Saturnino!I22</f>
        <v>0.13657242060000002</v>
      </c>
      <c r="J450">
        <f>+Saturnino!J22</f>
        <v>0.9560069442000001</v>
      </c>
      <c r="K450">
        <f>+Saturnino!K22</f>
        <v>6.666666666666667</v>
      </c>
      <c r="L450">
        <f>+Saturnino!L22</f>
        <v>0.91048280400000026</v>
      </c>
      <c r="M450">
        <f>+Saturnino!M22</f>
        <v>6.3733796280000012</v>
      </c>
    </row>
    <row r="451" spans="1:13" x14ac:dyDescent="0.25">
      <c r="A451" t="str">
        <f>+Saturnino!A23</f>
        <v xml:space="preserve">Saturnino Morales </v>
      </c>
      <c r="B451">
        <f>+Saturnino!B23</f>
        <v>2</v>
      </c>
      <c r="C451">
        <f>+Saturnino!C23</f>
        <v>14</v>
      </c>
      <c r="D451" t="str">
        <f>+Saturnino!D23</f>
        <v>Naranjillo</v>
      </c>
      <c r="E451" t="str">
        <f>+Saturnino!E23</f>
        <v>Otros</v>
      </c>
      <c r="F451">
        <f>+Saturnino!F23</f>
        <v>28</v>
      </c>
      <c r="G451">
        <f>+Saturnino!G23</f>
        <v>13</v>
      </c>
      <c r="H451" t="str">
        <f>+Saturnino!H23</f>
        <v>20 - 29.99</v>
      </c>
      <c r="I451">
        <f>+Saturnino!I23</f>
        <v>6.157536000000001E-2</v>
      </c>
      <c r="J451">
        <f>+Saturnino!J23</f>
        <v>0.40023984000000007</v>
      </c>
      <c r="K451">
        <f>+Saturnino!K23</f>
        <v>6.666666666666667</v>
      </c>
      <c r="L451">
        <f>+Saturnino!L23</f>
        <v>0.4105024000000001</v>
      </c>
      <c r="M451">
        <f>+Saturnino!M23</f>
        <v>2.6682656000000002</v>
      </c>
    </row>
    <row r="452" spans="1:13" x14ac:dyDescent="0.25">
      <c r="A452" t="str">
        <f>+Saturnino!A24</f>
        <v xml:space="preserve">Saturnino Morales </v>
      </c>
      <c r="B452">
        <f>+Saturnino!B24</f>
        <v>2</v>
      </c>
      <c r="C452">
        <f>+Saturnino!C24</f>
        <v>15</v>
      </c>
      <c r="D452" t="str">
        <f>+Saturnino!D24</f>
        <v>Naranjillo</v>
      </c>
      <c r="E452" t="str">
        <f>+Saturnino!E24</f>
        <v>Otros</v>
      </c>
      <c r="F452">
        <f>+Saturnino!F24</f>
        <v>70.099999999999994</v>
      </c>
      <c r="G452">
        <f>+Saturnino!G24</f>
        <v>13</v>
      </c>
      <c r="H452" t="str">
        <f>+Saturnino!H24</f>
        <v>70 - 79.99</v>
      </c>
      <c r="I452">
        <f>+Saturnino!I24</f>
        <v>0.38594634539999995</v>
      </c>
      <c r="J452">
        <f>+Saturnino!J24</f>
        <v>2.5086512450999998</v>
      </c>
      <c r="K452">
        <f>+Saturnino!K24</f>
        <v>6.666666666666667</v>
      </c>
      <c r="L452">
        <f>+Saturnino!L24</f>
        <v>2.5729756359999993</v>
      </c>
      <c r="M452">
        <f>+Saturnino!M24</f>
        <v>16.724341633999998</v>
      </c>
    </row>
    <row r="453" spans="1:13" x14ac:dyDescent="0.25">
      <c r="A453" t="str">
        <f>+Saturnino!A25</f>
        <v xml:space="preserve">Saturnino Morales </v>
      </c>
      <c r="B453">
        <f>+Saturnino!B25</f>
        <v>2</v>
      </c>
      <c r="C453">
        <f>+Saturnino!C25</f>
        <v>16</v>
      </c>
      <c r="D453" t="str">
        <f>+Saturnino!D25</f>
        <v>Canoj</v>
      </c>
      <c r="E453" t="str">
        <f>+Saturnino!E25</f>
        <v>Alnus sp.</v>
      </c>
      <c r="F453">
        <f>+Saturnino!F25</f>
        <v>16.5</v>
      </c>
      <c r="G453">
        <f>+Saturnino!G25</f>
        <v>8</v>
      </c>
      <c r="H453" t="str">
        <f>+Saturnino!H25</f>
        <v>10 - 19.99</v>
      </c>
      <c r="I453">
        <f>+Saturnino!I25</f>
        <v>2.1382515000000001E-2</v>
      </c>
      <c r="J453">
        <f>+Saturnino!J25</f>
        <v>8.5530060000000005E-2</v>
      </c>
      <c r="K453">
        <f>+Saturnino!K25</f>
        <v>6.666666666666667</v>
      </c>
      <c r="L453">
        <f>+Saturnino!L25</f>
        <v>0.14255010000000001</v>
      </c>
      <c r="M453">
        <f>+Saturnino!M25</f>
        <v>0.57020040000000005</v>
      </c>
    </row>
    <row r="454" spans="1:13" x14ac:dyDescent="0.25">
      <c r="A454" t="str">
        <f>+Saturnino!A26</f>
        <v xml:space="preserve">Saturnino Morales </v>
      </c>
      <c r="B454">
        <f>+Saturnino!B26</f>
        <v>2</v>
      </c>
      <c r="C454">
        <f>+Saturnino!C26</f>
        <v>17</v>
      </c>
      <c r="D454" t="str">
        <f>+Saturnino!D26</f>
        <v>Naranjillo</v>
      </c>
      <c r="E454" t="str">
        <f>+Saturnino!E26</f>
        <v>Otros</v>
      </c>
      <c r="F454">
        <f>+Saturnino!F26</f>
        <v>10.6</v>
      </c>
      <c r="G454">
        <f>+Saturnino!G26</f>
        <v>3</v>
      </c>
      <c r="H454" t="str">
        <f>+Saturnino!H26</f>
        <v>10 - 19.99</v>
      </c>
      <c r="I454">
        <f>+Saturnino!I26</f>
        <v>8.824754399999999E-3</v>
      </c>
      <c r="J454">
        <f>+Saturnino!J26</f>
        <v>1.3237131599999999E-2</v>
      </c>
      <c r="K454">
        <f>+Saturnino!K26</f>
        <v>6.666666666666667</v>
      </c>
      <c r="L454">
        <f>+Saturnino!L26</f>
        <v>5.8831695999999996E-2</v>
      </c>
      <c r="M454">
        <f>+Saturnino!M26</f>
        <v>8.8247543999999983E-2</v>
      </c>
    </row>
    <row r="455" spans="1:13" x14ac:dyDescent="0.25">
      <c r="A455" t="str">
        <f>+Saturnino!A27</f>
        <v xml:space="preserve">Saturnino Morales </v>
      </c>
      <c r="B455">
        <f>+Saturnino!B27</f>
        <v>2</v>
      </c>
      <c r="C455">
        <f>+Saturnino!C27</f>
        <v>18</v>
      </c>
      <c r="D455" t="str">
        <f>+Saturnino!D27</f>
        <v>Canoj</v>
      </c>
      <c r="E455" t="str">
        <f>+Saturnino!E27</f>
        <v>Alnus sp.</v>
      </c>
      <c r="F455">
        <f>+Saturnino!F27</f>
        <v>44.5</v>
      </c>
      <c r="G455">
        <f>+Saturnino!G27</f>
        <v>7</v>
      </c>
      <c r="H455" t="str">
        <f>+Saturnino!H27</f>
        <v>40 - 49.99</v>
      </c>
      <c r="I455">
        <f>+Saturnino!I27</f>
        <v>0.155528835</v>
      </c>
      <c r="J455">
        <f>+Saturnino!J27</f>
        <v>0.54435092250000006</v>
      </c>
      <c r="K455">
        <f>+Saturnino!K27</f>
        <v>6.666666666666667</v>
      </c>
      <c r="L455">
        <f>+Saturnino!L27</f>
        <v>1.0368588999999999</v>
      </c>
      <c r="M455">
        <f>+Saturnino!M27</f>
        <v>3.6290061500000004</v>
      </c>
    </row>
    <row r="456" spans="1:13" x14ac:dyDescent="0.25">
      <c r="A456" t="str">
        <f>+Saturnino!A28</f>
        <v xml:space="preserve">Saturnino Morales </v>
      </c>
      <c r="B456">
        <f>+Saturnino!B28</f>
        <v>2</v>
      </c>
      <c r="C456">
        <f>+Saturnino!C28</f>
        <v>19</v>
      </c>
      <c r="D456" t="str">
        <f>+Saturnino!D28</f>
        <v>Naranjillo</v>
      </c>
      <c r="E456" t="str">
        <f>+Saturnino!E28</f>
        <v>Otros</v>
      </c>
      <c r="F456">
        <f>+Saturnino!F28</f>
        <v>16.8</v>
      </c>
      <c r="G456">
        <f>+Saturnino!G28</f>
        <v>9</v>
      </c>
      <c r="H456" t="str">
        <f>+Saturnino!H28</f>
        <v>10 - 19.99</v>
      </c>
      <c r="I456">
        <f>+Saturnino!I28</f>
        <v>2.2167129600000002E-2</v>
      </c>
      <c r="J456">
        <f>+Saturnino!J28</f>
        <v>9.9752083200000008E-2</v>
      </c>
      <c r="K456">
        <f>+Saturnino!K28</f>
        <v>6.666666666666667</v>
      </c>
      <c r="L456">
        <f>+Saturnino!L28</f>
        <v>0.14778086400000001</v>
      </c>
      <c r="M456">
        <f>+Saturnino!M28</f>
        <v>0.66501388800000005</v>
      </c>
    </row>
    <row r="457" spans="1:13" x14ac:dyDescent="0.25">
      <c r="A457" t="str">
        <f>+Saturnino!A29</f>
        <v xml:space="preserve">Saturnino Morales </v>
      </c>
      <c r="B457">
        <f>+Saturnino!B29</f>
        <v>2</v>
      </c>
      <c r="C457">
        <f>+Saturnino!C29</f>
        <v>20</v>
      </c>
      <c r="D457" t="str">
        <f>+Saturnino!D29</f>
        <v>Naranjillo</v>
      </c>
      <c r="E457" t="str">
        <f>+Saturnino!E29</f>
        <v>Otros</v>
      </c>
      <c r="F457">
        <f>+Saturnino!F29</f>
        <v>34.4</v>
      </c>
      <c r="G457">
        <f>+Saturnino!G29</f>
        <v>9</v>
      </c>
      <c r="H457" t="str">
        <f>+Saturnino!H29</f>
        <v>30 - 39.99</v>
      </c>
      <c r="I457">
        <f>+Saturnino!I29</f>
        <v>9.2941094399999979E-2</v>
      </c>
      <c r="J457">
        <f>+Saturnino!J29</f>
        <v>0.41823492479999991</v>
      </c>
      <c r="K457">
        <f>+Saturnino!K29</f>
        <v>6.666666666666667</v>
      </c>
      <c r="L457">
        <f>+Saturnino!L29</f>
        <v>0.61960729599999986</v>
      </c>
      <c r="M457">
        <f>+Saturnino!M29</f>
        <v>2.7882328319999989</v>
      </c>
    </row>
    <row r="458" spans="1:13" x14ac:dyDescent="0.25">
      <c r="A458" t="str">
        <f>+Saturnino!A30</f>
        <v xml:space="preserve">Saturnino Morales </v>
      </c>
      <c r="B458">
        <f>+Saturnino!B30</f>
        <v>2</v>
      </c>
      <c r="C458">
        <f>+Saturnino!C30</f>
        <v>21</v>
      </c>
      <c r="D458" t="str">
        <f>+Saturnino!D30</f>
        <v>Mano de leon</v>
      </c>
      <c r="E458" t="str">
        <f>+Saturnino!E30</f>
        <v>Otros</v>
      </c>
      <c r="F458">
        <f>+Saturnino!F30</f>
        <v>12.8</v>
      </c>
      <c r="G458">
        <f>+Saturnino!G30</f>
        <v>5</v>
      </c>
      <c r="H458" t="str">
        <f>+Saturnino!H30</f>
        <v>10 - 19.99</v>
      </c>
      <c r="I458">
        <f>+Saturnino!I30</f>
        <v>1.2867993599999999E-2</v>
      </c>
      <c r="J458">
        <f>+Saturnino!J30</f>
        <v>3.2169983999999999E-2</v>
      </c>
      <c r="K458">
        <f>+Saturnino!K30</f>
        <v>6.666666666666667</v>
      </c>
      <c r="L458">
        <f>+Saturnino!L30</f>
        <v>8.5786623999999992E-2</v>
      </c>
      <c r="M458">
        <f>+Saturnino!M30</f>
        <v>0.21446656</v>
      </c>
    </row>
    <row r="459" spans="1:13" x14ac:dyDescent="0.25">
      <c r="A459" t="str">
        <f>+Saturnino!A31</f>
        <v xml:space="preserve">Saturnino Morales </v>
      </c>
      <c r="B459">
        <f>+Saturnino!B31</f>
        <v>2</v>
      </c>
      <c r="C459">
        <f>+Saturnino!C31</f>
        <v>22</v>
      </c>
      <c r="D459" t="str">
        <f>+Saturnino!D31</f>
        <v>Canaque</v>
      </c>
      <c r="E459" t="str">
        <f>+Saturnino!E31</f>
        <v>Otros</v>
      </c>
      <c r="F459">
        <f>+Saturnino!F31</f>
        <v>103.3</v>
      </c>
      <c r="G459">
        <f>+Saturnino!G31</f>
        <v>18</v>
      </c>
      <c r="H459" t="str">
        <f>+Saturnino!H31</f>
        <v>90 - 110</v>
      </c>
      <c r="I459">
        <f>+Saturnino!I31</f>
        <v>0.83809170059999982</v>
      </c>
      <c r="J459">
        <f>+Saturnino!J31</f>
        <v>7.5428253053999983</v>
      </c>
      <c r="K459">
        <f>+Saturnino!K31</f>
        <v>6.666666666666667</v>
      </c>
      <c r="L459">
        <f>+Saturnino!L31</f>
        <v>5.587278003999999</v>
      </c>
      <c r="M459">
        <f>+Saturnino!M31</f>
        <v>50.28550203599999</v>
      </c>
    </row>
    <row r="460" spans="1:13" x14ac:dyDescent="0.25">
      <c r="A460" t="str">
        <f>+Saturnino!A32</f>
        <v xml:space="preserve">Saturnino Morales </v>
      </c>
      <c r="B460">
        <f>+Saturnino!B32</f>
        <v>2</v>
      </c>
      <c r="C460">
        <f>+Saturnino!C32</f>
        <v>23</v>
      </c>
      <c r="D460" t="str">
        <f>+Saturnino!D32</f>
        <v>Canoj</v>
      </c>
      <c r="E460" t="str">
        <f>+Saturnino!E32</f>
        <v>Alnus sp.</v>
      </c>
      <c r="F460">
        <f>+Saturnino!F32</f>
        <v>19.8</v>
      </c>
      <c r="G460">
        <f>+Saturnino!G32</f>
        <v>5</v>
      </c>
      <c r="H460" t="str">
        <f>+Saturnino!H32</f>
        <v>10 - 19.99</v>
      </c>
      <c r="I460">
        <f>+Saturnino!I32</f>
        <v>3.0790821600000001E-2</v>
      </c>
      <c r="J460">
        <f>+Saturnino!J32</f>
        <v>7.6977054000000003E-2</v>
      </c>
      <c r="K460">
        <f>+Saturnino!K32</f>
        <v>6.666666666666667</v>
      </c>
      <c r="L460">
        <f>+Saturnino!L32</f>
        <v>0.20527214399999999</v>
      </c>
      <c r="M460">
        <f>+Saturnino!M32</f>
        <v>0.51318036</v>
      </c>
    </row>
    <row r="461" spans="1:13" x14ac:dyDescent="0.25">
      <c r="A461" t="str">
        <f>+Saturnino!A33</f>
        <v xml:space="preserve">Saturnino Morales </v>
      </c>
      <c r="B461">
        <f>+Saturnino!B33</f>
        <v>2</v>
      </c>
      <c r="C461">
        <f>+Saturnino!C33</f>
        <v>24</v>
      </c>
      <c r="D461" t="str">
        <f>+Saturnino!D33</f>
        <v>Naranjillo</v>
      </c>
      <c r="E461" t="str">
        <f>+Saturnino!E33</f>
        <v>Otros</v>
      </c>
      <c r="F461">
        <f>+Saturnino!F33</f>
        <v>30.3</v>
      </c>
      <c r="G461">
        <f>+Saturnino!G33</f>
        <v>14</v>
      </c>
      <c r="H461" t="str">
        <f>+Saturnino!H33</f>
        <v>30 - 39.99</v>
      </c>
      <c r="I461">
        <f>+Saturnino!I33</f>
        <v>7.2106788599999999E-2</v>
      </c>
      <c r="J461">
        <f>+Saturnino!J33</f>
        <v>0.50474752020000002</v>
      </c>
      <c r="K461">
        <f>+Saturnino!K33</f>
        <v>6.666666666666667</v>
      </c>
      <c r="L461">
        <f>+Saturnino!L33</f>
        <v>0.48071192400000001</v>
      </c>
      <c r="M461">
        <f>+Saturnino!M33</f>
        <v>3.3649834680000001</v>
      </c>
    </row>
    <row r="462" spans="1:13" x14ac:dyDescent="0.25">
      <c r="A462" t="str">
        <f>+Saturnino!A34</f>
        <v xml:space="preserve">Saturnino Morales </v>
      </c>
      <c r="B462">
        <f>+Saturnino!B34</f>
        <v>3</v>
      </c>
      <c r="C462">
        <f>+Saturnino!C34</f>
        <v>1</v>
      </c>
      <c r="D462" t="str">
        <f>+Saturnino!D34</f>
        <v>Aliso</v>
      </c>
      <c r="E462" t="str">
        <f>+Saturnino!E34</f>
        <v>Alnus sp.</v>
      </c>
      <c r="F462">
        <f>+Saturnino!F34</f>
        <v>20.8</v>
      </c>
      <c r="G462">
        <f>+Saturnino!G34</f>
        <v>9</v>
      </c>
      <c r="H462" t="str">
        <f>+Saturnino!H34</f>
        <v>20 - 29.99</v>
      </c>
      <c r="I462">
        <f>+Saturnino!I34</f>
        <v>3.3979545600000008E-2</v>
      </c>
      <c r="J462">
        <f>+Saturnino!J34</f>
        <v>0.15290795520000003</v>
      </c>
      <c r="K462">
        <f>+Saturnino!K34</f>
        <v>6.666666666666667</v>
      </c>
      <c r="L462">
        <f>+Saturnino!L34</f>
        <v>0.22653030400000004</v>
      </c>
      <c r="M462">
        <f>+Saturnino!M34</f>
        <v>1.0193863680000002</v>
      </c>
    </row>
    <row r="463" spans="1:13" x14ac:dyDescent="0.25">
      <c r="A463" t="str">
        <f>+Saturnino!A35</f>
        <v xml:space="preserve">Saturnino Morales </v>
      </c>
      <c r="B463">
        <f>+Saturnino!B35</f>
        <v>3</v>
      </c>
      <c r="C463">
        <f>+Saturnino!C35</f>
        <v>2</v>
      </c>
      <c r="D463" t="str">
        <f>+Saturnino!D35</f>
        <v>Aliso</v>
      </c>
      <c r="E463" t="str">
        <f>+Saturnino!E35</f>
        <v>Alnus sp.</v>
      </c>
      <c r="F463">
        <f>+Saturnino!F35</f>
        <v>27</v>
      </c>
      <c r="G463">
        <f>+Saturnino!G35</f>
        <v>10</v>
      </c>
      <c r="H463" t="str">
        <f>+Saturnino!H35</f>
        <v>20 - 29.99</v>
      </c>
      <c r="I463">
        <f>+Saturnino!I35</f>
        <v>5.7255660000000007E-2</v>
      </c>
      <c r="J463">
        <f>+Saturnino!J35</f>
        <v>0.28627830000000004</v>
      </c>
      <c r="K463">
        <f>+Saturnino!K35</f>
        <v>6.666666666666667</v>
      </c>
      <c r="L463">
        <f>+Saturnino!L35</f>
        <v>0.38170440000000005</v>
      </c>
      <c r="M463">
        <f>+Saturnino!M35</f>
        <v>1.9085220000000003</v>
      </c>
    </row>
    <row r="464" spans="1:13" x14ac:dyDescent="0.25">
      <c r="A464" t="str">
        <f>+Saturnino!A36</f>
        <v xml:space="preserve">Saturnino Morales </v>
      </c>
      <c r="B464">
        <f>+Saturnino!B36</f>
        <v>3</v>
      </c>
      <c r="C464">
        <f>+Saturnino!C36</f>
        <v>3</v>
      </c>
      <c r="D464" t="str">
        <f>+Saturnino!D36</f>
        <v>Salvia blanca</v>
      </c>
      <c r="E464" t="str">
        <f>+Saturnino!E36</f>
        <v>Otros</v>
      </c>
      <c r="F464">
        <f>+Saturnino!F36</f>
        <v>27.2</v>
      </c>
      <c r="G464">
        <f>+Saturnino!G36</f>
        <v>6</v>
      </c>
      <c r="H464" t="str">
        <f>+Saturnino!H36</f>
        <v>20 - 29.99</v>
      </c>
      <c r="I464">
        <f>+Saturnino!I36</f>
        <v>5.8107033600000003E-2</v>
      </c>
      <c r="J464">
        <f>+Saturnino!J36</f>
        <v>0.17432110080000002</v>
      </c>
      <c r="K464">
        <f>+Saturnino!K36</f>
        <v>6.666666666666667</v>
      </c>
      <c r="L464">
        <f>+Saturnino!L36</f>
        <v>0.387380224</v>
      </c>
      <c r="M464">
        <f>+Saturnino!M36</f>
        <v>1.162140672</v>
      </c>
    </row>
    <row r="465" spans="1:13" x14ac:dyDescent="0.25">
      <c r="A465" t="str">
        <f>+Saturnino!A37</f>
        <v xml:space="preserve">Saturnino Morales </v>
      </c>
      <c r="B465">
        <f>+Saturnino!B37</f>
        <v>3</v>
      </c>
      <c r="C465">
        <f>+Saturnino!C37</f>
        <v>4</v>
      </c>
      <c r="D465" t="str">
        <f>+Saturnino!D37</f>
        <v>Canoj</v>
      </c>
      <c r="E465" t="str">
        <f>+Saturnino!E37</f>
        <v>Alnus sp.</v>
      </c>
      <c r="F465">
        <f>+Saturnino!F37</f>
        <v>20</v>
      </c>
      <c r="G465">
        <f>+Saturnino!G37</f>
        <v>7</v>
      </c>
      <c r="H465" t="str">
        <f>+Saturnino!H37</f>
        <v>20 - 29.99</v>
      </c>
      <c r="I465">
        <f>+Saturnino!I37</f>
        <v>3.1416000000000006E-2</v>
      </c>
      <c r="J465">
        <f>+Saturnino!J37</f>
        <v>0.10995600000000003</v>
      </c>
      <c r="K465">
        <f>+Saturnino!K37</f>
        <v>6.666666666666667</v>
      </c>
      <c r="L465">
        <f>+Saturnino!L37</f>
        <v>0.20944000000000004</v>
      </c>
      <c r="M465">
        <f>+Saturnino!M37</f>
        <v>0.73304000000000014</v>
      </c>
    </row>
    <row r="466" spans="1:13" x14ac:dyDescent="0.25">
      <c r="A466" t="str">
        <f>+Saturnino!A38</f>
        <v xml:space="preserve">Saturnino Morales </v>
      </c>
      <c r="B466">
        <f>+Saturnino!B38</f>
        <v>3</v>
      </c>
      <c r="C466">
        <f>+Saturnino!C38</f>
        <v>5</v>
      </c>
      <c r="D466" t="str">
        <f>+Saturnino!D38</f>
        <v>Aliso</v>
      </c>
      <c r="E466" t="str">
        <f>+Saturnino!E38</f>
        <v>Alnus sp.</v>
      </c>
      <c r="F466">
        <f>+Saturnino!F38</f>
        <v>27.4</v>
      </c>
      <c r="G466">
        <f>+Saturnino!G38</f>
        <v>13</v>
      </c>
      <c r="H466" t="str">
        <f>+Saturnino!H38</f>
        <v>20 - 29.99</v>
      </c>
      <c r="I466">
        <f>+Saturnino!I38</f>
        <v>5.8964690399999978E-2</v>
      </c>
      <c r="J466">
        <f>+Saturnino!J38</f>
        <v>0.38327048759999988</v>
      </c>
      <c r="K466">
        <f>+Saturnino!K38</f>
        <v>6.666666666666667</v>
      </c>
      <c r="L466">
        <f>+Saturnino!L38</f>
        <v>0.39309793599999981</v>
      </c>
      <c r="M466">
        <f>+Saturnino!M38</f>
        <v>2.5551365839999991</v>
      </c>
    </row>
    <row r="467" spans="1:13" x14ac:dyDescent="0.25">
      <c r="A467" t="str">
        <f>+Saturnino!A39</f>
        <v xml:space="preserve">Saturnino Morales </v>
      </c>
      <c r="B467">
        <f>+Saturnino!B39</f>
        <v>3</v>
      </c>
      <c r="C467">
        <f>+Saturnino!C39</f>
        <v>6</v>
      </c>
      <c r="D467" t="str">
        <f>+Saturnino!D39</f>
        <v>Aliso</v>
      </c>
      <c r="E467" t="str">
        <f>+Saturnino!E39</f>
        <v>Alnus sp.</v>
      </c>
      <c r="F467">
        <f>+Saturnino!F39</f>
        <v>22.6</v>
      </c>
      <c r="G467">
        <f>+Saturnino!G39</f>
        <v>10</v>
      </c>
      <c r="H467" t="str">
        <f>+Saturnino!H39</f>
        <v>20 - 29.99</v>
      </c>
      <c r="I467">
        <f>+Saturnino!I39</f>
        <v>4.0115090400000004E-2</v>
      </c>
      <c r="J467">
        <f>+Saturnino!J39</f>
        <v>0.20057545200000002</v>
      </c>
      <c r="K467">
        <f>+Saturnino!K39</f>
        <v>6.666666666666667</v>
      </c>
      <c r="L467">
        <f>+Saturnino!L39</f>
        <v>0.26743393600000004</v>
      </c>
      <c r="M467">
        <f>+Saturnino!M39</f>
        <v>1.3371696800000001</v>
      </c>
    </row>
    <row r="468" spans="1:13" x14ac:dyDescent="0.25">
      <c r="A468" t="str">
        <f>+Saturnino!A40</f>
        <v xml:space="preserve">Saturnino Morales </v>
      </c>
      <c r="B468">
        <f>+Saturnino!B40</f>
        <v>3</v>
      </c>
      <c r="C468">
        <f>+Saturnino!C40</f>
        <v>7</v>
      </c>
      <c r="D468" t="str">
        <f>+Saturnino!D40</f>
        <v>Aliso</v>
      </c>
      <c r="E468" t="str">
        <f>+Saturnino!E40</f>
        <v>Alnus sp.</v>
      </c>
      <c r="F468">
        <f>+Saturnino!F40</f>
        <v>13.1</v>
      </c>
      <c r="G468">
        <f>+Saturnino!G40</f>
        <v>9</v>
      </c>
      <c r="H468" t="str">
        <f>+Saturnino!H40</f>
        <v>10 - 19.99</v>
      </c>
      <c r="I468">
        <f>+Saturnino!I40</f>
        <v>1.3478249400000001E-2</v>
      </c>
      <c r="J468">
        <f>+Saturnino!J40</f>
        <v>6.0652122300000007E-2</v>
      </c>
      <c r="K468">
        <f>+Saturnino!K40</f>
        <v>6.666666666666667</v>
      </c>
      <c r="L468">
        <f>+Saturnino!L40</f>
        <v>8.9854996000000006E-2</v>
      </c>
      <c r="M468">
        <f>+Saturnino!M40</f>
        <v>0.40434748200000004</v>
      </c>
    </row>
    <row r="470" spans="1:13" x14ac:dyDescent="0.25">
      <c r="A470" t="str">
        <f>+Germán!A2</f>
        <v>Germán Velásquez</v>
      </c>
      <c r="B470">
        <f>+Germán!B2</f>
        <v>1</v>
      </c>
      <c r="C470">
        <f>+Germán!C2</f>
        <v>1</v>
      </c>
      <c r="D470" t="str">
        <f>+Germán!D2</f>
        <v>Encino</v>
      </c>
      <c r="E470" t="str">
        <f>+Germán!E2</f>
        <v>Quercus sp.</v>
      </c>
      <c r="F470">
        <f>+Germán!F2</f>
        <v>30.7</v>
      </c>
      <c r="G470">
        <f>+Germán!G2</f>
        <v>12</v>
      </c>
      <c r="H470" t="str">
        <f>+Germán!H2</f>
        <v>30 - 39.99</v>
      </c>
      <c r="I470">
        <f>+Germán!I2</f>
        <v>7.4023164599999997E-2</v>
      </c>
      <c r="J470">
        <f>+Germán!J2</f>
        <v>0.44413898759999998</v>
      </c>
      <c r="K470">
        <f>+Germán!K2</f>
        <v>10</v>
      </c>
      <c r="L470">
        <f>+Germán!L2</f>
        <v>0.74023164599999991</v>
      </c>
      <c r="M470">
        <f>+Germán!M2</f>
        <v>4.4413898760000006</v>
      </c>
    </row>
    <row r="471" spans="1:13" x14ac:dyDescent="0.25">
      <c r="A471" t="str">
        <f>+Germán!A3</f>
        <v>Germán Velásquez</v>
      </c>
      <c r="B471">
        <f>+Germán!B3</f>
        <v>1</v>
      </c>
      <c r="C471">
        <f>+Germán!C3</f>
        <v>2</v>
      </c>
      <c r="D471" t="str">
        <f>+Germán!D3</f>
        <v>Encino</v>
      </c>
      <c r="E471" t="str">
        <f>+Germán!E3</f>
        <v>Quercus sp.</v>
      </c>
      <c r="F471">
        <f>+Germán!F3</f>
        <v>33.700000000000003</v>
      </c>
      <c r="G471">
        <f>+Germán!G3</f>
        <v>12</v>
      </c>
      <c r="H471" t="str">
        <f>+Germán!H3</f>
        <v>30 - 39.99</v>
      </c>
      <c r="I471">
        <f>+Germán!I3</f>
        <v>8.9197092600000014E-2</v>
      </c>
      <c r="J471">
        <f>+Germán!J3</f>
        <v>0.53518255560000005</v>
      </c>
      <c r="K471">
        <f>+Germán!K3</f>
        <v>10</v>
      </c>
      <c r="L471">
        <f>+Germán!L3</f>
        <v>0.89197092600000016</v>
      </c>
      <c r="M471">
        <f>+Germán!M3</f>
        <v>5.3518255560000005</v>
      </c>
    </row>
    <row r="472" spans="1:13" x14ac:dyDescent="0.25">
      <c r="A472" t="str">
        <f>+Germán!A4</f>
        <v>Germán Velásquez</v>
      </c>
      <c r="B472">
        <f>+Germán!B4</f>
        <v>1</v>
      </c>
      <c r="C472">
        <f>+Germán!C4</f>
        <v>3</v>
      </c>
      <c r="D472" t="str">
        <f>+Germán!D4</f>
        <v>Roble</v>
      </c>
      <c r="E472" t="str">
        <f>+Germán!E4</f>
        <v>Quercus sp.</v>
      </c>
      <c r="F472">
        <f>+Germán!F4</f>
        <v>15.5</v>
      </c>
      <c r="G472">
        <f>+Germán!G4</f>
        <v>6</v>
      </c>
      <c r="H472" t="str">
        <f>+Germán!H4</f>
        <v>10 - 19.99</v>
      </c>
      <c r="I472">
        <f>+Germán!I4</f>
        <v>1.8869235000000002E-2</v>
      </c>
      <c r="J472">
        <f>+Germán!J4</f>
        <v>5.6607705000000008E-2</v>
      </c>
      <c r="K472">
        <f>+Germán!K4</f>
        <v>10</v>
      </c>
      <c r="L472">
        <f>+Germán!L4</f>
        <v>0.18869235000000001</v>
      </c>
      <c r="M472">
        <f>+Germán!M4</f>
        <v>0.56607705000000008</v>
      </c>
    </row>
    <row r="473" spans="1:13" x14ac:dyDescent="0.25">
      <c r="A473" t="str">
        <f>+Germán!A5</f>
        <v>Germán Velásquez</v>
      </c>
      <c r="B473">
        <f>+Germán!B5</f>
        <v>1</v>
      </c>
      <c r="C473">
        <f>+Germán!C5</f>
        <v>4</v>
      </c>
      <c r="D473" t="str">
        <f>+Germán!D5</f>
        <v>Roble</v>
      </c>
      <c r="E473" t="str">
        <f>+Germán!E5</f>
        <v>Quercus sp.</v>
      </c>
      <c r="F473">
        <f>+Germán!F5</f>
        <v>11.2</v>
      </c>
      <c r="G473">
        <f>+Germán!G5</f>
        <v>6</v>
      </c>
      <c r="H473" t="str">
        <f>+Germán!H5</f>
        <v>10 - 19.99</v>
      </c>
      <c r="I473">
        <f>+Germán!I5</f>
        <v>9.8520575999999985E-3</v>
      </c>
      <c r="J473">
        <f>+Germán!J5</f>
        <v>2.9556172799999995E-2</v>
      </c>
      <c r="K473">
        <f>+Germán!K5</f>
        <v>10</v>
      </c>
      <c r="L473">
        <f>+Germán!L5</f>
        <v>9.8520575999999985E-2</v>
      </c>
      <c r="M473">
        <f>+Germán!M5</f>
        <v>0.29556172799999997</v>
      </c>
    </row>
    <row r="474" spans="1:13" x14ac:dyDescent="0.25">
      <c r="A474" t="str">
        <f>+Germán!A6</f>
        <v>Germán Velásquez</v>
      </c>
      <c r="B474">
        <f>+Germán!B6</f>
        <v>1</v>
      </c>
      <c r="C474">
        <f>+Germán!C6</f>
        <v>5</v>
      </c>
      <c r="D474" t="str">
        <f>+Germán!D6</f>
        <v>Encino</v>
      </c>
      <c r="E474" t="str">
        <f>+Germán!E6</f>
        <v>Quercus sp.</v>
      </c>
      <c r="F474">
        <f>+Germán!F6</f>
        <v>27.5</v>
      </c>
      <c r="G474">
        <f>+Germán!G6</f>
        <v>7</v>
      </c>
      <c r="H474" t="str">
        <f>+Germán!H6</f>
        <v>20 - 29.99</v>
      </c>
      <c r="I474">
        <f>+Germán!I6</f>
        <v>5.9395875000000008E-2</v>
      </c>
      <c r="J474">
        <f>+Germán!J6</f>
        <v>0.20788556250000004</v>
      </c>
      <c r="K474">
        <f>+Germán!K6</f>
        <v>10</v>
      </c>
      <c r="L474">
        <f>+Germán!L6</f>
        <v>0.59395875000000009</v>
      </c>
      <c r="M474">
        <f>+Germán!M6</f>
        <v>2.0788556250000005</v>
      </c>
    </row>
    <row r="475" spans="1:13" x14ac:dyDescent="0.25">
      <c r="A475" t="str">
        <f>+Germán!A7</f>
        <v>Germán Velásquez</v>
      </c>
      <c r="B475">
        <f>+Germán!B7</f>
        <v>1</v>
      </c>
      <c r="C475">
        <f>+Germán!C7</f>
        <v>6</v>
      </c>
      <c r="D475" t="str">
        <f>+Germán!D7</f>
        <v>Encino</v>
      </c>
      <c r="E475" t="str">
        <f>+Germán!E7</f>
        <v>Quercus sp.</v>
      </c>
      <c r="F475">
        <f>+Germán!F7</f>
        <v>35.4</v>
      </c>
      <c r="G475">
        <f>+Germán!G7</f>
        <v>7</v>
      </c>
      <c r="H475" t="str">
        <f>+Germán!H7</f>
        <v>30 - 39.99</v>
      </c>
      <c r="I475">
        <f>+Germán!I7</f>
        <v>9.8423186399999987E-2</v>
      </c>
      <c r="J475">
        <f>+Germán!J7</f>
        <v>0.34448115239999993</v>
      </c>
      <c r="K475">
        <f>+Germán!K7</f>
        <v>10</v>
      </c>
      <c r="L475">
        <f>+Germán!L7</f>
        <v>0.98423186399999985</v>
      </c>
      <c r="M475">
        <f>+Germán!M7</f>
        <v>3.4448115239999995</v>
      </c>
    </row>
    <row r="476" spans="1:13" x14ac:dyDescent="0.25">
      <c r="A476" t="str">
        <f>+Germán!A8</f>
        <v>Germán Velásquez</v>
      </c>
      <c r="B476">
        <f>+Germán!B8</f>
        <v>1</v>
      </c>
      <c r="C476">
        <f>+Germán!C8</f>
        <v>7</v>
      </c>
      <c r="D476" t="str">
        <f>+Germán!D8</f>
        <v>Roble</v>
      </c>
      <c r="E476" t="str">
        <f>+Germán!E8</f>
        <v>Quercus sp.</v>
      </c>
      <c r="F476">
        <f>+Germán!F8</f>
        <v>24</v>
      </c>
      <c r="G476">
        <f>+Germán!G8</f>
        <v>6</v>
      </c>
      <c r="H476" t="str">
        <f>+Germán!H8</f>
        <v>20 - 29.99</v>
      </c>
      <c r="I476">
        <f>+Germán!I8</f>
        <v>4.5239040000000001E-2</v>
      </c>
      <c r="J476">
        <f>+Germán!J8</f>
        <v>0.13571712</v>
      </c>
      <c r="K476">
        <f>+Germán!K8</f>
        <v>10</v>
      </c>
      <c r="L476">
        <f>+Germán!L8</f>
        <v>0.45239040000000003</v>
      </c>
      <c r="M476">
        <f>+Germán!M8</f>
        <v>1.3571712</v>
      </c>
    </row>
    <row r="477" spans="1:13" x14ac:dyDescent="0.25">
      <c r="A477" t="str">
        <f>+Germán!A9</f>
        <v>Germán Velásquez</v>
      </c>
      <c r="B477">
        <f>+Germán!B9</f>
        <v>1</v>
      </c>
      <c r="C477">
        <f>+Germán!C9</f>
        <v>8</v>
      </c>
      <c r="D477" t="str">
        <f>+Germán!D9</f>
        <v>Roble</v>
      </c>
      <c r="E477" t="str">
        <f>+Germán!E9</f>
        <v>Quercus sp.</v>
      </c>
      <c r="F477">
        <f>+Germán!F9</f>
        <v>46.4</v>
      </c>
      <c r="G477">
        <f>+Germán!G9</f>
        <v>10</v>
      </c>
      <c r="H477" t="str">
        <f>+Germán!H9</f>
        <v>40 - 49.99</v>
      </c>
      <c r="I477">
        <f>+Germán!I9</f>
        <v>0.16909347839999997</v>
      </c>
      <c r="J477">
        <f>+Germán!J9</f>
        <v>0.84546739199999987</v>
      </c>
      <c r="K477">
        <f>+Germán!K9</f>
        <v>10</v>
      </c>
      <c r="L477">
        <f>+Germán!L9</f>
        <v>1.6909347839999995</v>
      </c>
      <c r="M477">
        <f>+Germán!M9</f>
        <v>8.4546739199999994</v>
      </c>
    </row>
    <row r="478" spans="1:13" x14ac:dyDescent="0.25">
      <c r="A478" t="str">
        <f>+Germán!A10</f>
        <v>Germán Velásquez</v>
      </c>
      <c r="B478">
        <f>+Germán!B10</f>
        <v>1</v>
      </c>
      <c r="C478">
        <f>+Germán!C10</f>
        <v>9</v>
      </c>
      <c r="D478" t="str">
        <f>+Germán!D10</f>
        <v>Roble</v>
      </c>
      <c r="E478" t="str">
        <f>+Germán!E10</f>
        <v>Quercus sp.</v>
      </c>
      <c r="F478">
        <f>+Germán!F10</f>
        <v>41.7</v>
      </c>
      <c r="G478">
        <f>+Germán!G10</f>
        <v>9</v>
      </c>
      <c r="H478" t="str">
        <f>+Germán!H10</f>
        <v>40 - 49.99</v>
      </c>
      <c r="I478">
        <f>+Germán!I10</f>
        <v>0.13657242060000002</v>
      </c>
      <c r="J478">
        <f>+Germán!J10</f>
        <v>0.61457589270000013</v>
      </c>
      <c r="K478">
        <f>+Germán!K10</f>
        <v>10</v>
      </c>
      <c r="L478">
        <f>+Germán!L10</f>
        <v>1.3657242060000003</v>
      </c>
      <c r="M478">
        <f>+Germán!M10</f>
        <v>6.1457589270000019</v>
      </c>
    </row>
    <row r="479" spans="1:13" x14ac:dyDescent="0.25">
      <c r="A479" t="str">
        <f>+Germán!A11</f>
        <v>Germán Velásquez</v>
      </c>
      <c r="B479">
        <f>+Germán!B11</f>
        <v>1</v>
      </c>
      <c r="C479">
        <f>+Germán!C11</f>
        <v>10</v>
      </c>
      <c r="D479" t="str">
        <f>+Germán!D11</f>
        <v>Roble</v>
      </c>
      <c r="E479" t="str">
        <f>+Germán!E11</f>
        <v>Quercus sp.</v>
      </c>
      <c r="F479">
        <f>+Germán!F11</f>
        <v>42.3</v>
      </c>
      <c r="G479">
        <f>+Germán!G11</f>
        <v>8</v>
      </c>
      <c r="H479" t="str">
        <f>+Germán!H11</f>
        <v>40 - 49.99</v>
      </c>
      <c r="I479">
        <f>+Germán!I11</f>
        <v>0.14053083659999999</v>
      </c>
      <c r="J479">
        <f>+Germán!J11</f>
        <v>0.56212334639999995</v>
      </c>
      <c r="K479">
        <f>+Germán!K11</f>
        <v>10</v>
      </c>
      <c r="L479">
        <f>+Germán!L11</f>
        <v>1.4053083659999996</v>
      </c>
      <c r="M479">
        <f>+Germán!M11</f>
        <v>5.6212334639999986</v>
      </c>
    </row>
    <row r="480" spans="1:13" x14ac:dyDescent="0.25">
      <c r="A480" t="str">
        <f>+Germán!A12</f>
        <v>Germán Velásquez</v>
      </c>
      <c r="B480">
        <f>+Germán!B12</f>
        <v>1</v>
      </c>
      <c r="C480">
        <f>+Germán!C12</f>
        <v>11</v>
      </c>
      <c r="D480" t="str">
        <f>+Germán!D12</f>
        <v>Roble</v>
      </c>
      <c r="E480" t="str">
        <f>+Germán!E12</f>
        <v>Quercus sp.</v>
      </c>
      <c r="F480">
        <f>+Germán!F12</f>
        <v>22.5</v>
      </c>
      <c r="G480">
        <f>+Germán!G12</f>
        <v>7</v>
      </c>
      <c r="H480" t="str">
        <f>+Germán!H12</f>
        <v>20 - 29.99</v>
      </c>
      <c r="I480">
        <f>+Germán!I12</f>
        <v>3.9760875000000001E-2</v>
      </c>
      <c r="J480">
        <f>+Germán!J12</f>
        <v>0.13916306249999999</v>
      </c>
      <c r="K480">
        <f>+Germán!K12</f>
        <v>10</v>
      </c>
      <c r="L480">
        <f>+Germán!L12</f>
        <v>0.39760875000000001</v>
      </c>
      <c r="M480">
        <f>+Germán!M12</f>
        <v>1.3916306249999999</v>
      </c>
    </row>
    <row r="481" spans="1:13" x14ac:dyDescent="0.25">
      <c r="A481" t="str">
        <f>+Germán!A13</f>
        <v>Germán Velásquez</v>
      </c>
      <c r="B481">
        <f>+Germán!B13</f>
        <v>1</v>
      </c>
      <c r="C481">
        <f>+Germán!C13</f>
        <v>12</v>
      </c>
      <c r="D481" t="str">
        <f>+Germán!D13</f>
        <v>Roble</v>
      </c>
      <c r="E481" t="str">
        <f>+Germán!E13</f>
        <v>Quercus sp.</v>
      </c>
      <c r="F481">
        <f>+Germán!F13</f>
        <v>45.2</v>
      </c>
      <c r="G481">
        <f>+Germán!G13</f>
        <v>12</v>
      </c>
      <c r="H481" t="str">
        <f>+Germán!H13</f>
        <v>40 - 49.99</v>
      </c>
      <c r="I481">
        <f>+Germán!I13</f>
        <v>0.16046036160000002</v>
      </c>
      <c r="J481">
        <f>+Germán!J13</f>
        <v>0.96276216960000016</v>
      </c>
      <c r="K481">
        <f>+Germán!K13</f>
        <v>10</v>
      </c>
      <c r="L481">
        <f>+Germán!L13</f>
        <v>1.6046036160000001</v>
      </c>
      <c r="M481">
        <f>+Germán!M13</f>
        <v>9.6276216960000021</v>
      </c>
    </row>
    <row r="482" spans="1:13" x14ac:dyDescent="0.25">
      <c r="A482" t="str">
        <f>+Germán!A14</f>
        <v>Germán Velásquez</v>
      </c>
      <c r="B482">
        <f>+Germán!B14</f>
        <v>1</v>
      </c>
      <c r="C482">
        <f>+Germán!C14</f>
        <v>13</v>
      </c>
      <c r="D482" t="str">
        <f>+Germán!D14</f>
        <v>Roble</v>
      </c>
      <c r="E482" t="str">
        <f>+Germán!E14</f>
        <v>Quercus sp.</v>
      </c>
      <c r="F482">
        <f>+Germán!F14</f>
        <v>36.5</v>
      </c>
      <c r="G482">
        <f>+Germán!G14</f>
        <v>8</v>
      </c>
      <c r="H482" t="str">
        <f>+Germán!H14</f>
        <v>30 - 39.99</v>
      </c>
      <c r="I482">
        <f>+Germán!I14</f>
        <v>0.10463491499999998</v>
      </c>
      <c r="J482">
        <f>+Germán!J14</f>
        <v>0.41853965999999992</v>
      </c>
      <c r="K482">
        <f>+Germán!K14</f>
        <v>10</v>
      </c>
      <c r="L482">
        <f>+Germán!L14</f>
        <v>1.0463491499999997</v>
      </c>
      <c r="M482">
        <f>+Germán!M14</f>
        <v>4.1853965999999989</v>
      </c>
    </row>
    <row r="483" spans="1:13" x14ac:dyDescent="0.25">
      <c r="A483" t="str">
        <f>+Germán!A15</f>
        <v>Germán Velásquez</v>
      </c>
      <c r="B483">
        <f>+Germán!B15</f>
        <v>1</v>
      </c>
      <c r="C483">
        <f>+Germán!C15</f>
        <v>14</v>
      </c>
      <c r="D483" t="str">
        <f>+Germán!D15</f>
        <v>Roble</v>
      </c>
      <c r="E483" t="str">
        <f>+Germán!E15</f>
        <v>Quercus sp.</v>
      </c>
      <c r="F483">
        <f>+Germán!F15</f>
        <v>27</v>
      </c>
      <c r="G483">
        <f>+Germán!G15</f>
        <v>11</v>
      </c>
      <c r="H483" t="str">
        <f>+Germán!H15</f>
        <v>20 - 29.99</v>
      </c>
      <c r="I483">
        <f>+Germán!I15</f>
        <v>5.7255660000000007E-2</v>
      </c>
      <c r="J483">
        <f>+Germán!J15</f>
        <v>0.31490613000000006</v>
      </c>
      <c r="K483">
        <f>+Germán!K15</f>
        <v>10</v>
      </c>
      <c r="L483">
        <f>+Germán!L15</f>
        <v>0.57255660000000008</v>
      </c>
      <c r="M483">
        <f>+Germán!M15</f>
        <v>3.149061300000001</v>
      </c>
    </row>
    <row r="484" spans="1:13" x14ac:dyDescent="0.25">
      <c r="A484" t="str">
        <f>+Germán!A16</f>
        <v>Germán Velásquez</v>
      </c>
      <c r="B484">
        <f>+Germán!B16</f>
        <v>1</v>
      </c>
      <c r="C484">
        <f>+Germán!C16</f>
        <v>15</v>
      </c>
      <c r="D484" t="str">
        <f>+Germán!D16</f>
        <v>Roble</v>
      </c>
      <c r="E484" t="str">
        <f>+Germán!E16</f>
        <v>Quercus sp.</v>
      </c>
      <c r="F484">
        <f>+Germán!F16</f>
        <v>47.4</v>
      </c>
      <c r="G484">
        <f>+Germán!G16</f>
        <v>11</v>
      </c>
      <c r="H484" t="str">
        <f>+Germán!H16</f>
        <v>40 - 49.99</v>
      </c>
      <c r="I484">
        <f>+Germán!I16</f>
        <v>0.17646053039999998</v>
      </c>
      <c r="J484">
        <f>+Germán!J16</f>
        <v>0.9705329171999999</v>
      </c>
      <c r="K484">
        <f>+Germán!K16</f>
        <v>10</v>
      </c>
      <c r="L484">
        <f>+Germán!L16</f>
        <v>1.7646053039999996</v>
      </c>
      <c r="M484">
        <f>+Germán!M16</f>
        <v>9.705329171999999</v>
      </c>
    </row>
    <row r="485" spans="1:13" x14ac:dyDescent="0.25">
      <c r="A485" t="str">
        <f>+Germán!A17</f>
        <v>Germán Velásquez</v>
      </c>
      <c r="B485">
        <f>+Germán!B17</f>
        <v>1</v>
      </c>
      <c r="C485">
        <f>+Germán!C17</f>
        <v>16</v>
      </c>
      <c r="D485" t="str">
        <f>+Germán!D17</f>
        <v>Encino</v>
      </c>
      <c r="E485" t="str">
        <f>+Germán!E17</f>
        <v>Quercus sp.</v>
      </c>
      <c r="F485">
        <f>+Germán!F17</f>
        <v>22.9</v>
      </c>
      <c r="G485">
        <f>+Germán!G17</f>
        <v>9</v>
      </c>
      <c r="H485" t="str">
        <f>+Germán!H17</f>
        <v>20 - 29.99</v>
      </c>
      <c r="I485">
        <f>+Germán!I17</f>
        <v>4.1187161399999998E-2</v>
      </c>
      <c r="J485">
        <f>+Germán!J17</f>
        <v>0.1853422263</v>
      </c>
      <c r="K485">
        <f>+Germán!K17</f>
        <v>10</v>
      </c>
      <c r="L485">
        <f>+Germán!L17</f>
        <v>0.41187161399999994</v>
      </c>
      <c r="M485">
        <f>+Germán!M17</f>
        <v>1.8534222629999999</v>
      </c>
    </row>
    <row r="486" spans="1:13" x14ac:dyDescent="0.25">
      <c r="A486" t="str">
        <f>+Germán!A18</f>
        <v>Germán Velásquez</v>
      </c>
      <c r="B486">
        <f>+Germán!B18</f>
        <v>1</v>
      </c>
      <c r="C486">
        <f>+Germán!C18</f>
        <v>17</v>
      </c>
      <c r="D486" t="str">
        <f>+Germán!D18</f>
        <v>Roble</v>
      </c>
      <c r="E486" t="str">
        <f>+Germán!E18</f>
        <v>Quercus sp.</v>
      </c>
      <c r="F486">
        <f>+Germán!F18</f>
        <v>18.399999999999999</v>
      </c>
      <c r="G486">
        <f>+Germán!G18</f>
        <v>7</v>
      </c>
      <c r="H486" t="str">
        <f>+Germán!H18</f>
        <v>10 - 19.99</v>
      </c>
      <c r="I486">
        <f>+Germán!I18</f>
        <v>2.6590502399999997E-2</v>
      </c>
      <c r="J486">
        <f>+Germán!J18</f>
        <v>9.3066758399999991E-2</v>
      </c>
      <c r="K486">
        <f>+Germán!K18</f>
        <v>10</v>
      </c>
      <c r="L486">
        <f>+Germán!L18</f>
        <v>0.26590502399999999</v>
      </c>
      <c r="M486">
        <f>+Germán!M18</f>
        <v>0.93066758399999994</v>
      </c>
    </row>
    <row r="487" spans="1:13" x14ac:dyDescent="0.25">
      <c r="A487" t="str">
        <f>+Germán!A19</f>
        <v>Germán Velásquez</v>
      </c>
      <c r="B487">
        <f>+Germán!B19</f>
        <v>1</v>
      </c>
      <c r="C487">
        <f>+Germán!C19</f>
        <v>18</v>
      </c>
      <c r="D487" t="str">
        <f>+Germán!D19</f>
        <v>Roble</v>
      </c>
      <c r="E487" t="str">
        <f>+Germán!E19</f>
        <v>Quercus sp.</v>
      </c>
      <c r="F487">
        <f>+Germán!F19</f>
        <v>38.700000000000003</v>
      </c>
      <c r="G487">
        <f>+Germán!G19</f>
        <v>11</v>
      </c>
      <c r="H487" t="str">
        <f>+Germán!H19</f>
        <v>30 - 39.99</v>
      </c>
      <c r="I487">
        <f>+Germán!I19</f>
        <v>0.11762857260000001</v>
      </c>
      <c r="J487">
        <f>+Germán!J19</f>
        <v>0.64695714930000003</v>
      </c>
      <c r="K487">
        <f>+Germán!K19</f>
        <v>10</v>
      </c>
      <c r="L487">
        <f>+Germán!L19</f>
        <v>1.1762857260000001</v>
      </c>
      <c r="M487">
        <f>+Germán!M19</f>
        <v>6.4695714930000001</v>
      </c>
    </row>
    <row r="488" spans="1:13" x14ac:dyDescent="0.25">
      <c r="A488" t="str">
        <f>+Germán!A20</f>
        <v>Germán Velásquez</v>
      </c>
      <c r="B488">
        <f>+Germán!B20</f>
        <v>1</v>
      </c>
      <c r="C488">
        <f>+Germán!C20</f>
        <v>19</v>
      </c>
      <c r="D488" t="str">
        <f>+Germán!D20</f>
        <v>Roble</v>
      </c>
      <c r="E488" t="str">
        <f>+Germán!E20</f>
        <v>Quercus sp.</v>
      </c>
      <c r="F488">
        <f>+Germán!F20</f>
        <v>12</v>
      </c>
      <c r="G488">
        <f>+Germán!G20</f>
        <v>6</v>
      </c>
      <c r="H488" t="str">
        <f>+Germán!H20</f>
        <v>10 - 19.99</v>
      </c>
      <c r="I488">
        <f>+Germán!I20</f>
        <v>1.130976E-2</v>
      </c>
      <c r="J488">
        <f>+Germán!J20</f>
        <v>3.3929279999999999E-2</v>
      </c>
      <c r="K488">
        <f>+Germán!K20</f>
        <v>10</v>
      </c>
      <c r="L488">
        <f>+Germán!L20</f>
        <v>0.11309760000000001</v>
      </c>
      <c r="M488">
        <f>+Germán!M20</f>
        <v>0.33929280000000001</v>
      </c>
    </row>
    <row r="489" spans="1:13" x14ac:dyDescent="0.25">
      <c r="A489" t="str">
        <f>+Germán!A21</f>
        <v>Germán Velásquez</v>
      </c>
      <c r="B489">
        <f>+Germán!B21</f>
        <v>1</v>
      </c>
      <c r="C489">
        <f>+Germán!C21</f>
        <v>20</v>
      </c>
      <c r="D489" t="str">
        <f>+Germán!D21</f>
        <v>Roble</v>
      </c>
      <c r="E489" t="str">
        <f>+Germán!E21</f>
        <v>Quercus sp.</v>
      </c>
      <c r="F489">
        <f>+Germán!F21</f>
        <v>33.4</v>
      </c>
      <c r="G489">
        <f>+Germán!G21</f>
        <v>10</v>
      </c>
      <c r="H489" t="str">
        <f>+Germán!H21</f>
        <v>30 - 39.99</v>
      </c>
      <c r="I489">
        <f>+Germán!I21</f>
        <v>8.7616082399999975E-2</v>
      </c>
      <c r="J489">
        <f>+Germán!J21</f>
        <v>0.43808041199999986</v>
      </c>
      <c r="K489">
        <f>+Germán!K21</f>
        <v>10</v>
      </c>
      <c r="L489">
        <f>+Germán!L21</f>
        <v>0.87616082399999973</v>
      </c>
      <c r="M489">
        <f>+Germán!M21</f>
        <v>4.3808041199999987</v>
      </c>
    </row>
    <row r="490" spans="1:13" x14ac:dyDescent="0.25">
      <c r="A490" t="str">
        <f>+Germán!A22</f>
        <v>Germán Velásquez</v>
      </c>
      <c r="B490">
        <f>+Germán!B22</f>
        <v>2</v>
      </c>
      <c r="C490">
        <f>+Germán!C22</f>
        <v>1</v>
      </c>
      <c r="D490" t="str">
        <f>+Germán!D22</f>
        <v>Pino ocarpa</v>
      </c>
      <c r="E490" t="str">
        <f>+Germán!E22</f>
        <v>Pinus sp.</v>
      </c>
      <c r="F490">
        <f>+Germán!F22</f>
        <v>30.9</v>
      </c>
      <c r="G490">
        <f>+Germán!G22</f>
        <v>12</v>
      </c>
      <c r="H490" t="str">
        <f>+Germán!H22</f>
        <v>30 - 39.99</v>
      </c>
      <c r="I490">
        <f>+Germán!I22</f>
        <v>7.49907774E-2</v>
      </c>
      <c r="J490">
        <f>+Germán!J22</f>
        <v>0.53993359728000001</v>
      </c>
      <c r="K490">
        <f>+Germán!K22</f>
        <v>10</v>
      </c>
      <c r="L490">
        <f>+Germán!L22</f>
        <v>0.74990777399999997</v>
      </c>
      <c r="M490">
        <f>+Germán!M22</f>
        <v>5.3993359728000003</v>
      </c>
    </row>
    <row r="491" spans="1:13" x14ac:dyDescent="0.25">
      <c r="A491" t="str">
        <f>+Germán!A23</f>
        <v>Germán Velásquez</v>
      </c>
      <c r="B491">
        <f>+Germán!B23</f>
        <v>2</v>
      </c>
      <c r="C491">
        <f>+Germán!C23</f>
        <v>2</v>
      </c>
      <c r="D491" t="str">
        <f>+Germán!D23</f>
        <v>Aliso</v>
      </c>
      <c r="E491" t="str">
        <f>+Germán!E23</f>
        <v>Alnus sp.</v>
      </c>
      <c r="F491">
        <f>+Germán!F23</f>
        <v>24.9</v>
      </c>
      <c r="G491">
        <f>+Germán!G23</f>
        <v>11</v>
      </c>
      <c r="H491" t="str">
        <f>+Germán!H23</f>
        <v>20 - 29.99</v>
      </c>
      <c r="I491">
        <f>+Germán!I23</f>
        <v>4.8695585399999998E-2</v>
      </c>
      <c r="J491">
        <f>+Germán!J23</f>
        <v>0.26782571969999996</v>
      </c>
      <c r="K491">
        <f>+Germán!K23</f>
        <v>10</v>
      </c>
      <c r="L491">
        <f>+Germán!L23</f>
        <v>0.48695585399999997</v>
      </c>
      <c r="M491">
        <f>+Germán!M23</f>
        <v>2.6782571969999993</v>
      </c>
    </row>
    <row r="492" spans="1:13" x14ac:dyDescent="0.25">
      <c r="A492" t="str">
        <f>+Germán!A24</f>
        <v>Germán Velásquez</v>
      </c>
      <c r="B492">
        <f>+Germán!B24</f>
        <v>2</v>
      </c>
      <c r="C492">
        <f>+Germán!C24</f>
        <v>3</v>
      </c>
      <c r="D492" t="str">
        <f>+Germán!D24</f>
        <v>Aliso</v>
      </c>
      <c r="E492" t="str">
        <f>+Germán!E24</f>
        <v>Alnus sp.</v>
      </c>
      <c r="F492">
        <f>+Germán!F24</f>
        <v>18.3</v>
      </c>
      <c r="G492">
        <f>+Germán!G24</f>
        <v>8</v>
      </c>
      <c r="H492" t="str">
        <f>+Germán!H24</f>
        <v>10 - 19.99</v>
      </c>
      <c r="I492">
        <f>+Germán!I24</f>
        <v>2.6302260599999999E-2</v>
      </c>
      <c r="J492">
        <f>+Germán!J24</f>
        <v>0.10520904239999999</v>
      </c>
      <c r="K492">
        <f>+Germán!K24</f>
        <v>10</v>
      </c>
      <c r="L492">
        <f>+Germán!L24</f>
        <v>0.26302260599999999</v>
      </c>
      <c r="M492">
        <f>+Germán!M24</f>
        <v>1.052090424</v>
      </c>
    </row>
    <row r="493" spans="1:13" x14ac:dyDescent="0.25">
      <c r="A493" t="str">
        <f>+Germán!A25</f>
        <v>Germán Velásquez</v>
      </c>
      <c r="B493">
        <f>+Germán!B25</f>
        <v>2</v>
      </c>
      <c r="C493">
        <f>+Germán!C25</f>
        <v>4</v>
      </c>
      <c r="D493" t="str">
        <f>+Germán!D25</f>
        <v>Roble</v>
      </c>
      <c r="E493" t="str">
        <f>+Germán!E25</f>
        <v>Quercus sp.</v>
      </c>
      <c r="F493">
        <f>+Germán!F25</f>
        <v>38.799999999999997</v>
      </c>
      <c r="G493">
        <f>+Germán!G25</f>
        <v>11</v>
      </c>
      <c r="H493" t="str">
        <f>+Germán!H25</f>
        <v>30 - 39.99</v>
      </c>
      <c r="I493">
        <f>+Germán!I25</f>
        <v>0.11823725759999996</v>
      </c>
      <c r="J493">
        <f>+Germán!J25</f>
        <v>0.6503049167999998</v>
      </c>
      <c r="K493">
        <f>+Germán!K25</f>
        <v>10</v>
      </c>
      <c r="L493">
        <f>+Germán!L25</f>
        <v>1.1823725759999997</v>
      </c>
      <c r="M493">
        <f>+Germán!M25</f>
        <v>6.5030491679999978</v>
      </c>
    </row>
    <row r="494" spans="1:13" x14ac:dyDescent="0.25">
      <c r="A494" t="str">
        <f>+Germán!A26</f>
        <v>Germán Velásquez</v>
      </c>
      <c r="B494">
        <f>+Germán!B26</f>
        <v>2</v>
      </c>
      <c r="C494">
        <f>+Germán!C26</f>
        <v>5</v>
      </c>
      <c r="D494" t="str">
        <f>+Germán!D26</f>
        <v>Roble</v>
      </c>
      <c r="E494" t="str">
        <f>+Germán!E26</f>
        <v>Quercus sp.</v>
      </c>
      <c r="F494">
        <f>+Germán!F26</f>
        <v>33</v>
      </c>
      <c r="G494">
        <f>+Germán!G26</f>
        <v>10</v>
      </c>
      <c r="H494" t="str">
        <f>+Germán!H26</f>
        <v>30 - 39.99</v>
      </c>
      <c r="I494">
        <f>+Germán!I26</f>
        <v>8.5530060000000005E-2</v>
      </c>
      <c r="J494">
        <f>+Germán!J26</f>
        <v>0.42765030000000004</v>
      </c>
      <c r="K494">
        <f>+Germán!K26</f>
        <v>10</v>
      </c>
      <c r="L494">
        <f>+Germán!L26</f>
        <v>0.85530060000000008</v>
      </c>
      <c r="M494">
        <f>+Germán!M26</f>
        <v>4.2765030000000008</v>
      </c>
    </row>
    <row r="495" spans="1:13" x14ac:dyDescent="0.25">
      <c r="A495" t="str">
        <f>+Germán!A27</f>
        <v>Germán Velásquez</v>
      </c>
      <c r="B495">
        <f>+Germán!B27</f>
        <v>2</v>
      </c>
      <c r="C495">
        <f>+Germán!C27</f>
        <v>6</v>
      </c>
      <c r="D495" t="str">
        <f>+Germán!D27</f>
        <v>Aliso</v>
      </c>
      <c r="E495" t="str">
        <f>+Germán!E27</f>
        <v>Alnus sp.</v>
      </c>
      <c r="F495">
        <f>+Germán!F27</f>
        <v>17.2</v>
      </c>
      <c r="G495">
        <f>+Germán!G27</f>
        <v>7</v>
      </c>
      <c r="H495" t="str">
        <f>+Germán!H27</f>
        <v>10 - 19.99</v>
      </c>
      <c r="I495">
        <f>+Germán!I27</f>
        <v>2.3235273599999995E-2</v>
      </c>
      <c r="J495">
        <f>+Germán!J27</f>
        <v>8.1323457599999982E-2</v>
      </c>
      <c r="K495">
        <f>+Germán!K27</f>
        <v>10</v>
      </c>
      <c r="L495">
        <f>+Germán!L27</f>
        <v>0.23235273599999995</v>
      </c>
      <c r="M495">
        <f>+Germán!M27</f>
        <v>0.81323457599999982</v>
      </c>
    </row>
    <row r="496" spans="1:13" x14ac:dyDescent="0.25">
      <c r="A496" t="str">
        <f>+Germán!A28</f>
        <v>Germán Velásquez</v>
      </c>
      <c r="B496">
        <f>+Germán!B28</f>
        <v>2</v>
      </c>
      <c r="C496">
        <f>+Germán!C28</f>
        <v>7</v>
      </c>
      <c r="D496" t="str">
        <f>+Germán!D28</f>
        <v>Roble</v>
      </c>
      <c r="E496" t="str">
        <f>+Germán!E28</f>
        <v>Quercus sp.</v>
      </c>
      <c r="F496">
        <f>+Germán!F28</f>
        <v>38.1</v>
      </c>
      <c r="G496">
        <f>+Germán!G28</f>
        <v>9</v>
      </c>
      <c r="H496" t="str">
        <f>+Germán!H28</f>
        <v>30 - 39.99</v>
      </c>
      <c r="I496">
        <f>+Germán!I28</f>
        <v>0.1140094494</v>
      </c>
      <c r="J496">
        <f>+Germán!J28</f>
        <v>0.51304252230000003</v>
      </c>
      <c r="K496">
        <f>+Germán!K28</f>
        <v>10</v>
      </c>
      <c r="L496">
        <f>+Germán!L28</f>
        <v>1.140094494</v>
      </c>
      <c r="M496">
        <f>+Germán!M28</f>
        <v>5.1304252230000005</v>
      </c>
    </row>
    <row r="497" spans="1:13" x14ac:dyDescent="0.25">
      <c r="A497" t="str">
        <f>+Germán!A29</f>
        <v>Germán Velásquez</v>
      </c>
      <c r="B497">
        <f>+Germán!B29</f>
        <v>2</v>
      </c>
      <c r="C497">
        <f>+Germán!C29</f>
        <v>8</v>
      </c>
      <c r="D497" t="str">
        <f>+Germán!D29</f>
        <v>Roble</v>
      </c>
      <c r="E497" t="str">
        <f>+Germán!E29</f>
        <v>Quercus sp.</v>
      </c>
      <c r="F497">
        <f>+Germán!F29</f>
        <v>28.3</v>
      </c>
      <c r="G497">
        <f>+Germán!G29</f>
        <v>7</v>
      </c>
      <c r="H497" t="str">
        <f>+Germán!H29</f>
        <v>20 - 29.99</v>
      </c>
      <c r="I497">
        <f>+Germán!I29</f>
        <v>6.2901900600000019E-2</v>
      </c>
      <c r="J497">
        <f>+Germán!J29</f>
        <v>0.22015665210000007</v>
      </c>
      <c r="K497">
        <f>+Germán!K29</f>
        <v>10</v>
      </c>
      <c r="L497">
        <f>+Germán!L29</f>
        <v>0.62901900600000027</v>
      </c>
      <c r="M497">
        <f>+Germán!M29</f>
        <v>2.2015665210000006</v>
      </c>
    </row>
    <row r="498" spans="1:13" x14ac:dyDescent="0.25">
      <c r="A498" t="str">
        <f>+Germán!A30</f>
        <v>Germán Velásquez</v>
      </c>
      <c r="B498">
        <f>+Germán!B30</f>
        <v>2</v>
      </c>
      <c r="C498">
        <f>+Germán!C30</f>
        <v>9</v>
      </c>
      <c r="D498" t="str">
        <f>+Germán!D30</f>
        <v>Chocon</v>
      </c>
      <c r="E498" t="str">
        <f>+Germán!E30</f>
        <v>Otros</v>
      </c>
      <c r="F498">
        <f>+Germán!F30</f>
        <v>24</v>
      </c>
      <c r="G498">
        <f>+Germán!G30</f>
        <v>5</v>
      </c>
      <c r="H498" t="str">
        <f>+Germán!H30</f>
        <v>20 - 29.99</v>
      </c>
      <c r="I498">
        <f>+Germán!I30</f>
        <v>4.5239040000000001E-2</v>
      </c>
      <c r="J498">
        <f>+Germán!J30</f>
        <v>0.11309760000000001</v>
      </c>
      <c r="K498">
        <f>+Germán!K30</f>
        <v>10</v>
      </c>
      <c r="L498">
        <f>+Germán!L30</f>
        <v>0.45239040000000003</v>
      </c>
      <c r="M498">
        <f>+Germán!M30</f>
        <v>1.1309760000000002</v>
      </c>
    </row>
    <row r="499" spans="1:13" x14ac:dyDescent="0.25">
      <c r="A499" t="str">
        <f>+Germán!A31</f>
        <v>Germán Velásquez</v>
      </c>
      <c r="B499">
        <f>+Germán!B31</f>
        <v>2</v>
      </c>
      <c r="C499">
        <f>+Germán!C31</f>
        <v>10</v>
      </c>
      <c r="D499" t="str">
        <f>+Germán!D31</f>
        <v>Roble</v>
      </c>
      <c r="E499" t="str">
        <f>+Germán!E31</f>
        <v>Quercus sp.</v>
      </c>
      <c r="F499">
        <f>+Germán!F31</f>
        <v>19.8</v>
      </c>
      <c r="G499">
        <f>+Germán!G31</f>
        <v>5</v>
      </c>
      <c r="H499" t="str">
        <f>+Germán!H31</f>
        <v>10 - 19.99</v>
      </c>
      <c r="I499">
        <f>+Germán!I31</f>
        <v>3.0790821600000001E-2</v>
      </c>
      <c r="J499">
        <f>+Germán!J31</f>
        <v>7.6977054000000003E-2</v>
      </c>
      <c r="K499">
        <f>+Germán!K31</f>
        <v>10</v>
      </c>
      <c r="L499">
        <f>+Germán!L31</f>
        <v>0.30790821599999996</v>
      </c>
      <c r="M499">
        <f>+Germán!M31</f>
        <v>0.76977054</v>
      </c>
    </row>
    <row r="500" spans="1:13" x14ac:dyDescent="0.25">
      <c r="A500" t="str">
        <f>+Germán!A32</f>
        <v>Germán Velásquez</v>
      </c>
      <c r="B500">
        <f>+Germán!B32</f>
        <v>2</v>
      </c>
      <c r="C500">
        <f>+Germán!C32</f>
        <v>11</v>
      </c>
      <c r="D500" t="str">
        <f>+Germán!D32</f>
        <v>Encino</v>
      </c>
      <c r="E500" t="str">
        <f>+Germán!E32</f>
        <v>Quercus sp.</v>
      </c>
      <c r="F500">
        <f>+Germán!F32</f>
        <v>19.3</v>
      </c>
      <c r="G500">
        <f>+Germán!G32</f>
        <v>8</v>
      </c>
      <c r="H500" t="str">
        <f>+Germán!H32</f>
        <v>10 - 19.99</v>
      </c>
      <c r="I500">
        <f>+Germán!I32</f>
        <v>2.9255364600000004E-2</v>
      </c>
      <c r="J500">
        <f>+Germán!J32</f>
        <v>0.11702145840000001</v>
      </c>
      <c r="K500">
        <f>+Germán!K32</f>
        <v>10</v>
      </c>
      <c r="L500">
        <f>+Germán!L32</f>
        <v>0.292553646</v>
      </c>
      <c r="M500">
        <f>+Germán!M32</f>
        <v>1.170214584</v>
      </c>
    </row>
    <row r="501" spans="1:13" x14ac:dyDescent="0.25">
      <c r="A501" t="str">
        <f>+Germán!A33</f>
        <v>Germán Velásquez</v>
      </c>
      <c r="B501">
        <f>+Germán!B33</f>
        <v>2</v>
      </c>
      <c r="C501">
        <f>+Germán!C33</f>
        <v>12</v>
      </c>
      <c r="D501" t="str">
        <f>+Germán!D33</f>
        <v>Aliso</v>
      </c>
      <c r="E501" t="str">
        <f>+Germán!E33</f>
        <v>Alnus sp.</v>
      </c>
      <c r="F501">
        <f>+Germán!F33</f>
        <v>30.9</v>
      </c>
      <c r="G501">
        <f>+Germán!G33</f>
        <v>8</v>
      </c>
      <c r="H501" t="str">
        <f>+Germán!H33</f>
        <v>30 - 39.99</v>
      </c>
      <c r="I501">
        <f>+Germán!I33</f>
        <v>7.49907774E-2</v>
      </c>
      <c r="J501">
        <f>+Germán!J33</f>
        <v>0.2999631096</v>
      </c>
      <c r="K501">
        <f>+Germán!K33</f>
        <v>10</v>
      </c>
      <c r="L501">
        <f>+Germán!L33</f>
        <v>0.74990777399999997</v>
      </c>
      <c r="M501">
        <f>+Germán!M33</f>
        <v>2.9996310959999999</v>
      </c>
    </row>
    <row r="502" spans="1:13" x14ac:dyDescent="0.25">
      <c r="A502" t="str">
        <f>+Germán!A34</f>
        <v>Germán Velásquez</v>
      </c>
      <c r="B502">
        <f>+Germán!B34</f>
        <v>2</v>
      </c>
      <c r="C502">
        <f>+Germán!C34</f>
        <v>13</v>
      </c>
      <c r="D502" t="str">
        <f>+Germán!D34</f>
        <v>Aliso</v>
      </c>
      <c r="E502" t="str">
        <f>+Germán!E34</f>
        <v>Alnus sp.</v>
      </c>
      <c r="F502">
        <f>+Germán!F34</f>
        <v>22</v>
      </c>
      <c r="G502">
        <f>+Germán!G34</f>
        <v>9</v>
      </c>
      <c r="H502" t="str">
        <f>+Germán!H34</f>
        <v>20 - 29.99</v>
      </c>
      <c r="I502">
        <f>+Germán!I34</f>
        <v>3.8013359999999996E-2</v>
      </c>
      <c r="J502">
        <f>+Germán!J34</f>
        <v>0.17106011999999998</v>
      </c>
      <c r="K502">
        <f>+Germán!K34</f>
        <v>10</v>
      </c>
      <c r="L502">
        <f>+Germán!L34</f>
        <v>0.38013359999999996</v>
      </c>
      <c r="M502">
        <f>+Germán!M34</f>
        <v>1.7106011999999999</v>
      </c>
    </row>
    <row r="503" spans="1:13" x14ac:dyDescent="0.25">
      <c r="A503" t="str">
        <f>+Germán!A35</f>
        <v>Germán Velásquez</v>
      </c>
      <c r="B503">
        <f>+Germán!B35</f>
        <v>2</v>
      </c>
      <c r="C503">
        <f>+Germán!C35</f>
        <v>14</v>
      </c>
      <c r="D503" t="str">
        <f>+Germán!D35</f>
        <v>Aliso</v>
      </c>
      <c r="E503" t="str">
        <f>+Germán!E35</f>
        <v>Alnus sp.</v>
      </c>
      <c r="F503">
        <f>+Germán!F35</f>
        <v>31.8</v>
      </c>
      <c r="G503">
        <f>+Germán!G35</f>
        <v>11</v>
      </c>
      <c r="H503" t="str">
        <f>+Germán!H35</f>
        <v>30 - 39.99</v>
      </c>
      <c r="I503">
        <f>+Germán!I35</f>
        <v>7.9422789600000002E-2</v>
      </c>
      <c r="J503">
        <f>+Germán!J35</f>
        <v>0.43682534280000002</v>
      </c>
      <c r="K503">
        <f>+Germán!K35</f>
        <v>10</v>
      </c>
      <c r="L503">
        <f>+Germán!L35</f>
        <v>0.79422789599999999</v>
      </c>
      <c r="M503">
        <f>+Germán!M35</f>
        <v>4.368253428</v>
      </c>
    </row>
    <row r="504" spans="1:13" x14ac:dyDescent="0.25">
      <c r="A504" t="str">
        <f>+Germán!A36</f>
        <v>Germán Velásquez</v>
      </c>
      <c r="B504">
        <f>+Germán!B36</f>
        <v>2</v>
      </c>
      <c r="C504">
        <f>+Germán!C36</f>
        <v>15</v>
      </c>
      <c r="D504" t="str">
        <f>+Germán!D36</f>
        <v>Aliso</v>
      </c>
      <c r="E504" t="str">
        <f>+Germán!E36</f>
        <v>Alnus sp.</v>
      </c>
      <c r="F504">
        <f>+Germán!F36</f>
        <v>19.899999999999999</v>
      </c>
      <c r="G504">
        <f>+Germán!G36</f>
        <v>7</v>
      </c>
      <c r="H504" t="str">
        <f>+Germán!H36</f>
        <v>10 - 19.99</v>
      </c>
      <c r="I504">
        <f>+Germán!I36</f>
        <v>3.1102625399999993E-2</v>
      </c>
      <c r="J504">
        <f>+Germán!J36</f>
        <v>0.10885918889999997</v>
      </c>
      <c r="K504">
        <f>+Germán!K36</f>
        <v>10</v>
      </c>
      <c r="L504">
        <f>+Germán!L36</f>
        <v>0.31102625399999995</v>
      </c>
      <c r="M504">
        <f>+Germán!M36</f>
        <v>1.0885918889999997</v>
      </c>
    </row>
    <row r="505" spans="1:13" x14ac:dyDescent="0.25">
      <c r="A505" t="str">
        <f>+Germán!A37</f>
        <v>Germán Velásquez</v>
      </c>
      <c r="B505">
        <f>+Germán!B37</f>
        <v>2</v>
      </c>
      <c r="C505">
        <f>+Germán!C37</f>
        <v>16</v>
      </c>
      <c r="D505" t="str">
        <f>+Germán!D37</f>
        <v>Aliso</v>
      </c>
      <c r="E505" t="str">
        <f>+Germán!E37</f>
        <v>Alnus sp.</v>
      </c>
      <c r="F505">
        <f>+Germán!F37</f>
        <v>26.7</v>
      </c>
      <c r="G505">
        <f>+Germán!G37</f>
        <v>11</v>
      </c>
      <c r="H505" t="str">
        <f>+Germán!H37</f>
        <v>20 - 29.99</v>
      </c>
      <c r="I505">
        <f>+Germán!I37</f>
        <v>5.59903806E-2</v>
      </c>
      <c r="J505">
        <f>+Germán!J37</f>
        <v>0.30794709330000003</v>
      </c>
      <c r="K505">
        <f>+Germán!K37</f>
        <v>10</v>
      </c>
      <c r="L505">
        <f>+Germán!L37</f>
        <v>0.559903806</v>
      </c>
      <c r="M505">
        <f>+Germán!M37</f>
        <v>3.0794709330000005</v>
      </c>
    </row>
    <row r="506" spans="1:13" x14ac:dyDescent="0.25">
      <c r="A506" t="str">
        <f>+Germán!A38</f>
        <v>Germán Velásquez</v>
      </c>
      <c r="B506">
        <f>+Germán!B38</f>
        <v>2</v>
      </c>
      <c r="C506">
        <f>+Germán!C38</f>
        <v>17</v>
      </c>
      <c r="D506" t="str">
        <f>+Germán!D38</f>
        <v>Pino ocarpa</v>
      </c>
      <c r="E506" t="str">
        <f>+Germán!E38</f>
        <v>Pinus sp.</v>
      </c>
      <c r="F506">
        <f>+Germán!F38</f>
        <v>44</v>
      </c>
      <c r="G506">
        <f>+Germán!G38</f>
        <v>13</v>
      </c>
      <c r="H506" t="str">
        <f>+Germán!H38</f>
        <v>40 - 49.99</v>
      </c>
      <c r="I506">
        <f>+Germán!I38</f>
        <v>0.15205343999999998</v>
      </c>
      <c r="J506">
        <f>+Germán!J38</f>
        <v>1.1860168319999997</v>
      </c>
      <c r="K506">
        <f>+Germán!K38</f>
        <v>10</v>
      </c>
      <c r="L506">
        <f>+Germán!L38</f>
        <v>1.5205343999999998</v>
      </c>
      <c r="M506">
        <f>+Germán!M38</f>
        <v>11.860168319999998</v>
      </c>
    </row>
    <row r="508" spans="1:13" x14ac:dyDescent="0.25">
      <c r="A508" t="str">
        <f>+Adalberto!A2</f>
        <v>Adalberto Cifuentes</v>
      </c>
      <c r="B508">
        <f>+Adalberto!B2</f>
        <v>1</v>
      </c>
      <c r="C508">
        <f>+Adalberto!C2</f>
        <v>1</v>
      </c>
      <c r="D508" t="str">
        <f>+Adalberto!D2</f>
        <v xml:space="preserve">Pachan </v>
      </c>
      <c r="E508" t="str">
        <f>+Adalberto!E2</f>
        <v>Quercus sp.</v>
      </c>
      <c r="F508">
        <f>+Adalberto!F2</f>
        <v>69</v>
      </c>
      <c r="G508">
        <f>+Adalberto!G2</f>
        <v>7</v>
      </c>
      <c r="H508" t="str">
        <f>+Adalberto!H2</f>
        <v>60 - 69.99</v>
      </c>
      <c r="I508">
        <f>+Adalberto!I2</f>
        <v>0.37392893999999993</v>
      </c>
      <c r="J508">
        <f>+Adalberto!J2</f>
        <v>1.3087512899999998</v>
      </c>
      <c r="K508">
        <f>+Adalberto!K2</f>
        <v>10</v>
      </c>
      <c r="L508">
        <f>+Adalberto!L2</f>
        <v>3.7392893999999992</v>
      </c>
      <c r="M508">
        <f>+Adalberto!M2</f>
        <v>13.087512899999998</v>
      </c>
    </row>
    <row r="509" spans="1:13" x14ac:dyDescent="0.25">
      <c r="A509" t="str">
        <f>+Adalberto!A3</f>
        <v>Adalberto Cifuentes</v>
      </c>
      <c r="B509">
        <f>+Adalberto!B3</f>
        <v>1</v>
      </c>
      <c r="C509">
        <f>+Adalberto!C3</f>
        <v>2</v>
      </c>
      <c r="D509" t="str">
        <f>+Adalberto!D3</f>
        <v xml:space="preserve">Pachan </v>
      </c>
      <c r="E509" t="str">
        <f>+Adalberto!E3</f>
        <v>Quercus sp.</v>
      </c>
      <c r="F509">
        <f>+Adalberto!F3</f>
        <v>20.3</v>
      </c>
      <c r="G509">
        <f>+Adalberto!G3</f>
        <v>8</v>
      </c>
      <c r="H509" t="str">
        <f>+Adalberto!H3</f>
        <v>20 - 29.99</v>
      </c>
      <c r="I509">
        <f>+Adalberto!I3</f>
        <v>3.2365548600000002E-2</v>
      </c>
      <c r="J509">
        <f>+Adalberto!J3</f>
        <v>0.12946219440000001</v>
      </c>
      <c r="K509">
        <f>+Adalberto!K3</f>
        <v>10</v>
      </c>
      <c r="L509">
        <f>+Adalberto!L3</f>
        <v>0.32365548599999999</v>
      </c>
      <c r="M509">
        <f>+Adalberto!M3</f>
        <v>1.294621944</v>
      </c>
    </row>
    <row r="510" spans="1:13" x14ac:dyDescent="0.25">
      <c r="A510" t="str">
        <f>+Adalberto!A4</f>
        <v>Adalberto Cifuentes</v>
      </c>
      <c r="B510">
        <f>+Adalberto!B4</f>
        <v>1</v>
      </c>
      <c r="C510">
        <f>+Adalberto!C4</f>
        <v>3</v>
      </c>
      <c r="D510" t="str">
        <f>+Adalberto!D4</f>
        <v xml:space="preserve">Pachan </v>
      </c>
      <c r="E510" t="str">
        <f>+Adalberto!E4</f>
        <v>Quercus sp.</v>
      </c>
      <c r="F510">
        <f>+Adalberto!F4</f>
        <v>13.3</v>
      </c>
      <c r="G510">
        <f>+Adalberto!G4</f>
        <v>5</v>
      </c>
      <c r="H510" t="str">
        <f>+Adalberto!H4</f>
        <v>10 - 19.99</v>
      </c>
      <c r="I510">
        <f>+Adalberto!I4</f>
        <v>1.3892940600000002E-2</v>
      </c>
      <c r="J510">
        <f>+Adalberto!J4</f>
        <v>3.4732351500000008E-2</v>
      </c>
      <c r="K510">
        <f>+Adalberto!K4</f>
        <v>10</v>
      </c>
      <c r="L510">
        <f>+Adalberto!L4</f>
        <v>0.13892940600000003</v>
      </c>
      <c r="M510">
        <f>+Adalberto!M4</f>
        <v>0.34732351500000008</v>
      </c>
    </row>
    <row r="511" spans="1:13" x14ac:dyDescent="0.25">
      <c r="A511" t="str">
        <f>+Adalberto!A5</f>
        <v>Adalberto Cifuentes</v>
      </c>
      <c r="B511">
        <f>+Adalberto!B5</f>
        <v>1</v>
      </c>
      <c r="C511">
        <f>+Adalberto!C5</f>
        <v>4</v>
      </c>
      <c r="D511" t="str">
        <f>+Adalberto!D5</f>
        <v xml:space="preserve">Pachan </v>
      </c>
      <c r="E511" t="str">
        <f>+Adalberto!E5</f>
        <v>Quercus sp.</v>
      </c>
      <c r="F511">
        <f>+Adalberto!F5</f>
        <v>10.4</v>
      </c>
      <c r="G511">
        <f>+Adalberto!G5</f>
        <v>4</v>
      </c>
      <c r="H511" t="str">
        <f>+Adalberto!H5</f>
        <v>10 - 19.99</v>
      </c>
      <c r="I511">
        <f>+Adalberto!I5</f>
        <v>8.494886400000002E-3</v>
      </c>
      <c r="J511">
        <f>+Adalberto!J5</f>
        <v>1.6989772800000004E-2</v>
      </c>
      <c r="K511">
        <f>+Adalberto!K5</f>
        <v>10</v>
      </c>
      <c r="L511">
        <f>+Adalberto!L5</f>
        <v>8.4948864000000013E-2</v>
      </c>
      <c r="M511">
        <f>+Adalberto!M5</f>
        <v>0.16989772800000003</v>
      </c>
    </row>
    <row r="512" spans="1:13" x14ac:dyDescent="0.25">
      <c r="A512" t="str">
        <f>+Adalberto!A6</f>
        <v>Adalberto Cifuentes</v>
      </c>
      <c r="B512">
        <f>+Adalberto!B6</f>
        <v>1</v>
      </c>
      <c r="C512">
        <f>+Adalberto!C6</f>
        <v>5</v>
      </c>
      <c r="D512" t="str">
        <f>+Adalberto!D6</f>
        <v xml:space="preserve">Pachan </v>
      </c>
      <c r="E512" t="str">
        <f>+Adalberto!E6</f>
        <v>Quercus sp.</v>
      </c>
      <c r="F512">
        <f>+Adalberto!F6</f>
        <v>24.2</v>
      </c>
      <c r="G512">
        <f>+Adalberto!G6</f>
        <v>6</v>
      </c>
      <c r="H512" t="str">
        <f>+Adalberto!H6</f>
        <v>20 - 29.99</v>
      </c>
      <c r="I512">
        <f>+Adalberto!I6</f>
        <v>4.59961656E-2</v>
      </c>
      <c r="J512">
        <f>+Adalberto!J6</f>
        <v>0.1379884968</v>
      </c>
      <c r="K512">
        <f>+Adalberto!K6</f>
        <v>10</v>
      </c>
      <c r="L512">
        <f>+Adalberto!L6</f>
        <v>0.459961656</v>
      </c>
      <c r="M512">
        <f>+Adalberto!M6</f>
        <v>1.379884968</v>
      </c>
    </row>
    <row r="513" spans="1:13" x14ac:dyDescent="0.25">
      <c r="A513" t="str">
        <f>+Adalberto!A7</f>
        <v>Adalberto Cifuentes</v>
      </c>
      <c r="B513">
        <f>+Adalberto!B7</f>
        <v>1</v>
      </c>
      <c r="C513">
        <f>+Adalberto!C7</f>
        <v>6</v>
      </c>
      <c r="D513" t="str">
        <f>+Adalberto!D7</f>
        <v xml:space="preserve">Pachan </v>
      </c>
      <c r="E513" t="str">
        <f>+Adalberto!E7</f>
        <v>Quercus sp.</v>
      </c>
      <c r="F513">
        <f>+Adalberto!F7</f>
        <v>23.1</v>
      </c>
      <c r="G513">
        <f>+Adalberto!G7</f>
        <v>6</v>
      </c>
      <c r="H513" t="str">
        <f>+Adalberto!H7</f>
        <v>20 - 29.99</v>
      </c>
      <c r="I513">
        <f>+Adalberto!I7</f>
        <v>4.1909729400000005E-2</v>
      </c>
      <c r="J513">
        <f>+Adalberto!J7</f>
        <v>0.12572918820000001</v>
      </c>
      <c r="K513">
        <f>+Adalberto!K7</f>
        <v>10</v>
      </c>
      <c r="L513">
        <f>+Adalberto!L7</f>
        <v>0.41909729400000001</v>
      </c>
      <c r="M513">
        <f>+Adalberto!M7</f>
        <v>1.2572918820000001</v>
      </c>
    </row>
    <row r="514" spans="1:13" x14ac:dyDescent="0.25">
      <c r="A514" t="str">
        <f>+Adalberto!A8</f>
        <v>Adalberto Cifuentes</v>
      </c>
      <c r="B514">
        <f>+Adalberto!B8</f>
        <v>1</v>
      </c>
      <c r="C514">
        <f>+Adalberto!C8</f>
        <v>7</v>
      </c>
      <c r="D514" t="str">
        <f>+Adalberto!D8</f>
        <v xml:space="preserve">Pachan </v>
      </c>
      <c r="E514" t="str">
        <f>+Adalberto!E8</f>
        <v>Quercus sp.</v>
      </c>
      <c r="F514">
        <f>+Adalberto!F8</f>
        <v>20</v>
      </c>
      <c r="G514">
        <f>+Adalberto!G8</f>
        <v>8</v>
      </c>
      <c r="H514" t="str">
        <f>+Adalberto!H8</f>
        <v>20 - 29.99</v>
      </c>
      <c r="I514">
        <f>+Adalberto!I8</f>
        <v>3.1416000000000006E-2</v>
      </c>
      <c r="J514">
        <f>+Adalberto!J8</f>
        <v>0.12566400000000003</v>
      </c>
      <c r="K514">
        <f>+Adalberto!K8</f>
        <v>10</v>
      </c>
      <c r="L514">
        <f>+Adalberto!L8</f>
        <v>0.31416000000000011</v>
      </c>
      <c r="M514">
        <f>+Adalberto!M8</f>
        <v>1.2566400000000004</v>
      </c>
    </row>
    <row r="515" spans="1:13" x14ac:dyDescent="0.25">
      <c r="A515" t="str">
        <f>+Adalberto!A9</f>
        <v>Adalberto Cifuentes</v>
      </c>
      <c r="B515">
        <f>+Adalberto!B9</f>
        <v>1</v>
      </c>
      <c r="C515">
        <f>+Adalberto!C9</f>
        <v>8</v>
      </c>
      <c r="D515" t="str">
        <f>+Adalberto!D9</f>
        <v xml:space="preserve">Pachan </v>
      </c>
      <c r="E515" t="str">
        <f>+Adalberto!E9</f>
        <v>Quercus sp.</v>
      </c>
      <c r="F515">
        <f>+Adalberto!F9</f>
        <v>42</v>
      </c>
      <c r="G515">
        <f>+Adalberto!G9</f>
        <v>5</v>
      </c>
      <c r="H515" t="str">
        <f>+Adalberto!H9</f>
        <v>40 - 49.99</v>
      </c>
      <c r="I515">
        <f>+Adalberto!I9</f>
        <v>0.13854455999999998</v>
      </c>
      <c r="J515">
        <f>+Adalberto!J9</f>
        <v>0.34636139999999993</v>
      </c>
      <c r="K515">
        <f>+Adalberto!K9</f>
        <v>10</v>
      </c>
      <c r="L515">
        <f>+Adalberto!L9</f>
        <v>1.3854455999999997</v>
      </c>
      <c r="M515">
        <f>+Adalberto!M9</f>
        <v>3.4636139999999993</v>
      </c>
    </row>
    <row r="516" spans="1:13" x14ac:dyDescent="0.25">
      <c r="A516" t="str">
        <f>+Adalberto!A10</f>
        <v>Adalberto Cifuentes</v>
      </c>
      <c r="B516">
        <f>+Adalberto!B10</f>
        <v>1</v>
      </c>
      <c r="C516">
        <f>+Adalberto!C10</f>
        <v>9</v>
      </c>
      <c r="D516" t="str">
        <f>+Adalberto!D10</f>
        <v xml:space="preserve">Pachan </v>
      </c>
      <c r="E516" t="str">
        <f>+Adalberto!E10</f>
        <v>Quercus sp.</v>
      </c>
      <c r="F516">
        <f>+Adalberto!F10</f>
        <v>27</v>
      </c>
      <c r="G516">
        <f>+Adalberto!G10</f>
        <v>7</v>
      </c>
      <c r="H516" t="str">
        <f>+Adalberto!H10</f>
        <v>20 - 29.99</v>
      </c>
      <c r="I516">
        <f>+Adalberto!I10</f>
        <v>5.7255660000000007E-2</v>
      </c>
      <c r="J516">
        <f>+Adalberto!J10</f>
        <v>0.20039481000000003</v>
      </c>
      <c r="K516">
        <f>+Adalberto!K10</f>
        <v>10</v>
      </c>
      <c r="L516">
        <f>+Adalberto!L10</f>
        <v>0.57255660000000008</v>
      </c>
      <c r="M516">
        <f>+Adalberto!M10</f>
        <v>2.0039481000000001</v>
      </c>
    </row>
    <row r="517" spans="1:13" x14ac:dyDescent="0.25">
      <c r="A517" t="str">
        <f>+Adalberto!A11</f>
        <v>Adalberto Cifuentes</v>
      </c>
      <c r="B517">
        <f>+Adalberto!B11</f>
        <v>1</v>
      </c>
      <c r="C517">
        <f>+Adalberto!C11</f>
        <v>10</v>
      </c>
      <c r="D517" t="str">
        <f>+Adalberto!D11</f>
        <v xml:space="preserve">Pachan </v>
      </c>
      <c r="E517" t="str">
        <f>+Adalberto!E11</f>
        <v>Quercus sp.</v>
      </c>
      <c r="F517">
        <f>+Adalberto!F11</f>
        <v>11.4</v>
      </c>
      <c r="G517">
        <f>+Adalberto!G11</f>
        <v>6</v>
      </c>
      <c r="H517" t="str">
        <f>+Adalberto!H11</f>
        <v>10 - 19.99</v>
      </c>
      <c r="I517">
        <f>+Adalberto!I11</f>
        <v>1.02070584E-2</v>
      </c>
      <c r="J517">
        <f>+Adalberto!J11</f>
        <v>3.06211752E-2</v>
      </c>
      <c r="K517">
        <f>+Adalberto!K11</f>
        <v>10</v>
      </c>
      <c r="L517">
        <f>+Adalberto!L11</f>
        <v>0.10207058399999999</v>
      </c>
      <c r="M517">
        <f>+Adalberto!M11</f>
        <v>0.306211752</v>
      </c>
    </row>
    <row r="518" spans="1:13" x14ac:dyDescent="0.25">
      <c r="A518" t="str">
        <f>+Adalberto!A12</f>
        <v>Adalberto Cifuentes</v>
      </c>
      <c r="B518">
        <f>+Adalberto!B12</f>
        <v>1</v>
      </c>
      <c r="C518">
        <f>+Adalberto!C12</f>
        <v>11</v>
      </c>
      <c r="D518" t="str">
        <f>+Adalberto!D12</f>
        <v xml:space="preserve">Pachan </v>
      </c>
      <c r="E518" t="str">
        <f>+Adalberto!E12</f>
        <v>Quercus sp.</v>
      </c>
      <c r="F518">
        <f>+Adalberto!F12</f>
        <v>20.6</v>
      </c>
      <c r="G518">
        <f>+Adalberto!G12</f>
        <v>6</v>
      </c>
      <c r="H518" t="str">
        <f>+Adalberto!H12</f>
        <v>20 - 29.99</v>
      </c>
      <c r="I518">
        <f>+Adalberto!I12</f>
        <v>3.3329234400000005E-2</v>
      </c>
      <c r="J518">
        <f>+Adalberto!J12</f>
        <v>9.9987703200000014E-2</v>
      </c>
      <c r="K518">
        <f>+Adalberto!K12</f>
        <v>10</v>
      </c>
      <c r="L518">
        <f>+Adalberto!L12</f>
        <v>0.33329234400000007</v>
      </c>
      <c r="M518">
        <f>+Adalberto!M12</f>
        <v>0.99987703200000011</v>
      </c>
    </row>
    <row r="519" spans="1:13" x14ac:dyDescent="0.25">
      <c r="A519" t="str">
        <f>+Adalberto!A13</f>
        <v>Adalberto Cifuentes</v>
      </c>
      <c r="B519">
        <f>+Adalberto!B13</f>
        <v>1</v>
      </c>
      <c r="C519">
        <f>+Adalberto!C13</f>
        <v>12</v>
      </c>
      <c r="D519" t="str">
        <f>+Adalberto!D13</f>
        <v xml:space="preserve">Pachan </v>
      </c>
      <c r="E519" t="str">
        <f>+Adalberto!E13</f>
        <v>Quercus sp.</v>
      </c>
      <c r="F519">
        <f>+Adalberto!F13</f>
        <v>19</v>
      </c>
      <c r="G519">
        <f>+Adalberto!G13</f>
        <v>8</v>
      </c>
      <c r="H519" t="str">
        <f>+Adalberto!H13</f>
        <v>10 - 19.99</v>
      </c>
      <c r="I519">
        <f>+Adalberto!I13</f>
        <v>2.835294E-2</v>
      </c>
      <c r="J519">
        <f>+Adalberto!J13</f>
        <v>0.11341176</v>
      </c>
      <c r="K519">
        <f>+Adalberto!K13</f>
        <v>10</v>
      </c>
      <c r="L519">
        <f>+Adalberto!L13</f>
        <v>0.28352939999999999</v>
      </c>
      <c r="M519">
        <f>+Adalberto!M13</f>
        <v>1.1341175999999999</v>
      </c>
    </row>
    <row r="520" spans="1:13" x14ac:dyDescent="0.25">
      <c r="A520" t="str">
        <f>+Adalberto!A14</f>
        <v>Adalberto Cifuentes</v>
      </c>
      <c r="B520">
        <f>+Adalberto!B14</f>
        <v>1</v>
      </c>
      <c r="C520">
        <f>+Adalberto!C14</f>
        <v>13</v>
      </c>
      <c r="D520" t="str">
        <f>+Adalberto!D14</f>
        <v xml:space="preserve">Pachan </v>
      </c>
      <c r="E520" t="str">
        <f>+Adalberto!E14</f>
        <v>Quercus sp.</v>
      </c>
      <c r="F520">
        <f>+Adalberto!F14</f>
        <v>15.6</v>
      </c>
      <c r="G520">
        <f>+Adalberto!G14</f>
        <v>8</v>
      </c>
      <c r="H520" t="str">
        <f>+Adalberto!H14</f>
        <v>10 - 19.99</v>
      </c>
      <c r="I520">
        <f>+Adalberto!I14</f>
        <v>1.91134944E-2</v>
      </c>
      <c r="J520">
        <f>+Adalberto!J14</f>
        <v>7.64539776E-2</v>
      </c>
      <c r="K520">
        <f>+Adalberto!K14</f>
        <v>10</v>
      </c>
      <c r="L520">
        <f>+Adalberto!L14</f>
        <v>0.191134944</v>
      </c>
      <c r="M520">
        <f>+Adalberto!M14</f>
        <v>0.764539776</v>
      </c>
    </row>
    <row r="521" spans="1:13" x14ac:dyDescent="0.25">
      <c r="A521" t="str">
        <f>+Adalberto!A15</f>
        <v>Adalberto Cifuentes</v>
      </c>
      <c r="B521">
        <f>+Adalberto!B15</f>
        <v>1</v>
      </c>
      <c r="C521">
        <f>+Adalberto!C15</f>
        <v>14</v>
      </c>
      <c r="D521" t="str">
        <f>+Adalberto!D15</f>
        <v xml:space="preserve">Pachan </v>
      </c>
      <c r="E521" t="str">
        <f>+Adalberto!E15</f>
        <v>Quercus sp.</v>
      </c>
      <c r="F521">
        <f>+Adalberto!F15</f>
        <v>15.5</v>
      </c>
      <c r="G521">
        <f>+Adalberto!G15</f>
        <v>6</v>
      </c>
      <c r="H521" t="str">
        <f>+Adalberto!H15</f>
        <v>10 - 19.99</v>
      </c>
      <c r="I521">
        <f>+Adalberto!I15</f>
        <v>1.8869235000000002E-2</v>
      </c>
      <c r="J521">
        <f>+Adalberto!J15</f>
        <v>5.6607705000000008E-2</v>
      </c>
      <c r="K521">
        <f>+Adalberto!K15</f>
        <v>10</v>
      </c>
      <c r="L521">
        <f>+Adalberto!L15</f>
        <v>0.18869235000000001</v>
      </c>
      <c r="M521">
        <f>+Adalberto!M15</f>
        <v>0.56607705000000008</v>
      </c>
    </row>
    <row r="522" spans="1:13" x14ac:dyDescent="0.25">
      <c r="A522" t="str">
        <f>+Adalberto!A16</f>
        <v>Adalberto Cifuentes</v>
      </c>
      <c r="B522">
        <f>+Adalberto!B16</f>
        <v>1</v>
      </c>
      <c r="C522">
        <f>+Adalberto!C16</f>
        <v>15</v>
      </c>
      <c r="D522" t="str">
        <f>+Adalberto!D16</f>
        <v xml:space="preserve">Pachan </v>
      </c>
      <c r="E522" t="str">
        <f>+Adalberto!E16</f>
        <v>Quercus sp.</v>
      </c>
      <c r="F522">
        <f>+Adalberto!F16</f>
        <v>18.7</v>
      </c>
      <c r="G522">
        <f>+Adalberto!G16</f>
        <v>7</v>
      </c>
      <c r="H522" t="str">
        <f>+Adalberto!H16</f>
        <v>10 - 19.99</v>
      </c>
      <c r="I522">
        <f>+Adalberto!I16</f>
        <v>2.74646526E-2</v>
      </c>
      <c r="J522">
        <f>+Adalberto!J16</f>
        <v>9.6126284100000001E-2</v>
      </c>
      <c r="K522">
        <f>+Adalberto!K16</f>
        <v>10</v>
      </c>
      <c r="L522">
        <f>+Adalberto!L16</f>
        <v>0.274646526</v>
      </c>
      <c r="M522">
        <f>+Adalberto!M16</f>
        <v>0.96126284100000003</v>
      </c>
    </row>
    <row r="523" spans="1:13" x14ac:dyDescent="0.25">
      <c r="A523" t="str">
        <f>+Adalberto!A17</f>
        <v>Adalberto Cifuentes</v>
      </c>
      <c r="B523">
        <f>+Adalberto!B17</f>
        <v>1</v>
      </c>
      <c r="C523">
        <f>+Adalberto!C17</f>
        <v>16</v>
      </c>
      <c r="D523" t="str">
        <f>+Adalberto!D17</f>
        <v xml:space="preserve">Pachan </v>
      </c>
      <c r="E523" t="str">
        <f>+Adalberto!E17</f>
        <v>Quercus sp.</v>
      </c>
      <c r="F523">
        <f>+Adalberto!F17</f>
        <v>15</v>
      </c>
      <c r="G523">
        <f>+Adalberto!G17</f>
        <v>7</v>
      </c>
      <c r="H523" t="str">
        <f>+Adalberto!H17</f>
        <v>10 - 19.99</v>
      </c>
      <c r="I523">
        <f>+Adalberto!I17</f>
        <v>1.76715E-2</v>
      </c>
      <c r="J523">
        <f>+Adalberto!J17</f>
        <v>6.1850249999999996E-2</v>
      </c>
      <c r="K523">
        <f>+Adalberto!K17</f>
        <v>10</v>
      </c>
      <c r="L523">
        <f>+Adalberto!L17</f>
        <v>0.17671500000000001</v>
      </c>
      <c r="M523">
        <f>+Adalberto!M17</f>
        <v>0.61850249999999996</v>
      </c>
    </row>
    <row r="524" spans="1:13" x14ac:dyDescent="0.25">
      <c r="A524" t="str">
        <f>+Adalberto!A18</f>
        <v>Adalberto Cifuentes</v>
      </c>
      <c r="B524">
        <f>+Adalberto!B18</f>
        <v>1</v>
      </c>
      <c r="C524">
        <f>+Adalberto!C18</f>
        <v>17</v>
      </c>
      <c r="D524" t="str">
        <f>+Adalberto!D18</f>
        <v xml:space="preserve">Pachan </v>
      </c>
      <c r="E524" t="str">
        <f>+Adalberto!E18</f>
        <v>Quercus sp.</v>
      </c>
      <c r="F524">
        <f>+Adalberto!F18</f>
        <v>11</v>
      </c>
      <c r="G524">
        <f>+Adalberto!G18</f>
        <v>6</v>
      </c>
      <c r="H524" t="str">
        <f>+Adalberto!H18</f>
        <v>10 - 19.99</v>
      </c>
      <c r="I524">
        <f>+Adalberto!I18</f>
        <v>9.503339999999999E-3</v>
      </c>
      <c r="J524">
        <f>+Adalberto!J18</f>
        <v>2.8510019999999997E-2</v>
      </c>
      <c r="K524">
        <f>+Adalberto!K18</f>
        <v>10</v>
      </c>
      <c r="L524">
        <f>+Adalberto!L18</f>
        <v>9.503339999999999E-2</v>
      </c>
      <c r="M524">
        <f>+Adalberto!M18</f>
        <v>0.28510019999999997</v>
      </c>
    </row>
    <row r="525" spans="1:13" x14ac:dyDescent="0.25">
      <c r="A525" t="str">
        <f>+Adalberto!A19</f>
        <v>Adalberto Cifuentes</v>
      </c>
      <c r="B525">
        <f>+Adalberto!B19</f>
        <v>1</v>
      </c>
      <c r="C525">
        <f>+Adalberto!C19</f>
        <v>18</v>
      </c>
      <c r="D525" t="str">
        <f>+Adalberto!D19</f>
        <v xml:space="preserve">Pachan </v>
      </c>
      <c r="E525" t="str">
        <f>+Adalberto!E19</f>
        <v>Quercus sp.</v>
      </c>
      <c r="F525">
        <f>+Adalberto!F19</f>
        <v>12</v>
      </c>
      <c r="G525">
        <f>+Adalberto!G19</f>
        <v>7</v>
      </c>
      <c r="H525" t="str">
        <f>+Adalberto!H19</f>
        <v>10 - 19.99</v>
      </c>
      <c r="I525">
        <f>+Adalberto!I19</f>
        <v>1.130976E-2</v>
      </c>
      <c r="J525">
        <f>+Adalberto!J19</f>
        <v>3.958416E-2</v>
      </c>
      <c r="K525">
        <f>+Adalberto!K19</f>
        <v>10</v>
      </c>
      <c r="L525">
        <f>+Adalberto!L19</f>
        <v>0.11309760000000001</v>
      </c>
      <c r="M525">
        <f>+Adalberto!M19</f>
        <v>0.39584160000000002</v>
      </c>
    </row>
    <row r="526" spans="1:13" x14ac:dyDescent="0.25">
      <c r="A526" t="str">
        <f>+Adalberto!A20</f>
        <v>Adalberto Cifuentes</v>
      </c>
      <c r="B526">
        <f>+Adalberto!B20</f>
        <v>1</v>
      </c>
      <c r="C526">
        <f>+Adalberto!C20</f>
        <v>19</v>
      </c>
      <c r="D526" t="str">
        <f>+Adalberto!D20</f>
        <v xml:space="preserve">Pachan </v>
      </c>
      <c r="E526" t="str">
        <f>+Adalberto!E20</f>
        <v>Quercus sp.</v>
      </c>
      <c r="F526">
        <f>+Adalberto!F20</f>
        <v>10.8</v>
      </c>
      <c r="G526">
        <f>+Adalberto!G20</f>
        <v>8</v>
      </c>
      <c r="H526" t="str">
        <f>+Adalberto!H20</f>
        <v>10 - 19.99</v>
      </c>
      <c r="I526">
        <f>+Adalberto!I20</f>
        <v>9.1609056000000015E-3</v>
      </c>
      <c r="J526">
        <f>+Adalberto!J20</f>
        <v>3.6643622400000006E-2</v>
      </c>
      <c r="K526">
        <f>+Adalberto!K20</f>
        <v>10</v>
      </c>
      <c r="L526">
        <f>+Adalberto!L20</f>
        <v>9.1609056000000008E-2</v>
      </c>
      <c r="M526">
        <f>+Adalberto!M20</f>
        <v>0.36643622400000003</v>
      </c>
    </row>
    <row r="527" spans="1:13" x14ac:dyDescent="0.25">
      <c r="A527" t="str">
        <f>+Adalberto!A21</f>
        <v>Adalberto Cifuentes</v>
      </c>
      <c r="B527">
        <f>+Adalberto!B21</f>
        <v>1</v>
      </c>
      <c r="C527">
        <f>+Adalberto!C21</f>
        <v>20</v>
      </c>
      <c r="D527" t="str">
        <f>+Adalberto!D21</f>
        <v>Roble</v>
      </c>
      <c r="E527" t="str">
        <f>+Adalberto!E21</f>
        <v>Quercus sp.</v>
      </c>
      <c r="F527">
        <f>+Adalberto!F21</f>
        <v>31</v>
      </c>
      <c r="G527">
        <f>+Adalberto!G21</f>
        <v>8</v>
      </c>
      <c r="H527" t="str">
        <f>+Adalberto!H21</f>
        <v>30 - 39.99</v>
      </c>
      <c r="I527">
        <f>+Adalberto!I21</f>
        <v>7.5476940000000006E-2</v>
      </c>
      <c r="J527">
        <f>+Adalberto!J21</f>
        <v>0.30190776000000002</v>
      </c>
      <c r="K527">
        <f>+Adalberto!K21</f>
        <v>10</v>
      </c>
      <c r="L527">
        <f>+Adalberto!L21</f>
        <v>0.75476940000000003</v>
      </c>
      <c r="M527">
        <f>+Adalberto!M21</f>
        <v>3.0190776000000001</v>
      </c>
    </row>
    <row r="528" spans="1:13" x14ac:dyDescent="0.25">
      <c r="A528" t="str">
        <f>+Adalberto!A22</f>
        <v>Adalberto Cifuentes</v>
      </c>
      <c r="B528">
        <f>+Adalberto!B22</f>
        <v>1</v>
      </c>
      <c r="C528">
        <f>+Adalberto!C22</f>
        <v>21</v>
      </c>
      <c r="D528" t="str">
        <f>+Adalberto!D22</f>
        <v>Roble</v>
      </c>
      <c r="E528" t="str">
        <f>+Adalberto!E22</f>
        <v>Quercus sp.</v>
      </c>
      <c r="F528">
        <f>+Adalberto!F22</f>
        <v>24</v>
      </c>
      <c r="G528">
        <f>+Adalberto!G22</f>
        <v>8</v>
      </c>
      <c r="H528" t="str">
        <f>+Adalberto!H22</f>
        <v>20 - 29.99</v>
      </c>
      <c r="I528">
        <f>+Adalberto!I22</f>
        <v>4.5239040000000001E-2</v>
      </c>
      <c r="J528">
        <f>+Adalberto!J22</f>
        <v>0.18095616</v>
      </c>
      <c r="K528">
        <f>+Adalberto!K22</f>
        <v>10</v>
      </c>
      <c r="L528">
        <f>+Adalberto!L22</f>
        <v>0.45239040000000003</v>
      </c>
      <c r="M528">
        <f>+Adalberto!M22</f>
        <v>1.8095616000000001</v>
      </c>
    </row>
    <row r="529" spans="1:13" x14ac:dyDescent="0.25">
      <c r="A529" t="str">
        <f>+Adalberto!A23</f>
        <v>Adalberto Cifuentes</v>
      </c>
      <c r="B529">
        <f>+Adalberto!B23</f>
        <v>1</v>
      </c>
      <c r="C529">
        <f>+Adalberto!C23</f>
        <v>22</v>
      </c>
      <c r="D529" t="str">
        <f>+Adalberto!D23</f>
        <v>Roble</v>
      </c>
      <c r="E529" t="str">
        <f>+Adalberto!E23</f>
        <v>Quercus sp.</v>
      </c>
      <c r="F529">
        <f>+Adalberto!F23</f>
        <v>23</v>
      </c>
      <c r="G529">
        <f>+Adalberto!G23</f>
        <v>8</v>
      </c>
      <c r="H529" t="str">
        <f>+Adalberto!H23</f>
        <v>20 - 29.99</v>
      </c>
      <c r="I529">
        <f>+Adalberto!I23</f>
        <v>4.154766E-2</v>
      </c>
      <c r="J529">
        <f>+Adalberto!J23</f>
        <v>0.16619064</v>
      </c>
      <c r="K529">
        <f>+Adalberto!K23</f>
        <v>10</v>
      </c>
      <c r="L529">
        <f>+Adalberto!L23</f>
        <v>0.41547660000000003</v>
      </c>
      <c r="M529">
        <f>+Adalberto!M23</f>
        <v>1.6619064000000001</v>
      </c>
    </row>
    <row r="530" spans="1:13" x14ac:dyDescent="0.25">
      <c r="A530" t="str">
        <f>+Adalberto!A24</f>
        <v>Adalberto Cifuentes</v>
      </c>
      <c r="B530">
        <f>+Adalberto!B24</f>
        <v>1</v>
      </c>
      <c r="C530">
        <f>+Adalberto!C24</f>
        <v>23</v>
      </c>
      <c r="D530" t="str">
        <f>+Adalberto!D24</f>
        <v>Roble</v>
      </c>
      <c r="E530" t="str">
        <f>+Adalberto!E24</f>
        <v>Quercus sp.</v>
      </c>
      <c r="F530">
        <f>+Adalberto!F24</f>
        <v>11.5</v>
      </c>
      <c r="G530">
        <f>+Adalberto!G24</f>
        <v>4</v>
      </c>
      <c r="H530" t="str">
        <f>+Adalberto!H24</f>
        <v>10 - 19.99</v>
      </c>
      <c r="I530">
        <f>+Adalberto!I24</f>
        <v>1.0386915E-2</v>
      </c>
      <c r="J530">
        <f>+Adalberto!J24</f>
        <v>2.077383E-2</v>
      </c>
      <c r="K530">
        <f>+Adalberto!K24</f>
        <v>10</v>
      </c>
      <c r="L530">
        <f>+Adalberto!L24</f>
        <v>0.10386915000000001</v>
      </c>
      <c r="M530">
        <f>+Adalberto!M24</f>
        <v>0.20773830000000001</v>
      </c>
    </row>
    <row r="531" spans="1:13" x14ac:dyDescent="0.25">
      <c r="A531" t="str">
        <f>+Adalberto!A25</f>
        <v>Adalberto Cifuentes</v>
      </c>
      <c r="B531">
        <f>+Adalberto!B25</f>
        <v>1</v>
      </c>
      <c r="C531">
        <f>+Adalberto!C25</f>
        <v>24</v>
      </c>
      <c r="D531" t="str">
        <f>+Adalberto!D25</f>
        <v xml:space="preserve">Pachan </v>
      </c>
      <c r="E531" t="str">
        <f>+Adalberto!E25</f>
        <v>Quercus sp.</v>
      </c>
      <c r="F531">
        <f>+Adalberto!F25</f>
        <v>35.200000000000003</v>
      </c>
      <c r="G531">
        <f>+Adalberto!G25</f>
        <v>6</v>
      </c>
      <c r="H531" t="str">
        <f>+Adalberto!H25</f>
        <v>30 - 39.99</v>
      </c>
      <c r="I531">
        <f>+Adalberto!I25</f>
        <v>9.7314201600000025E-2</v>
      </c>
      <c r="J531">
        <f>+Adalberto!J25</f>
        <v>0.29194260480000006</v>
      </c>
      <c r="K531">
        <f>+Adalberto!K25</f>
        <v>10</v>
      </c>
      <c r="L531">
        <f>+Adalberto!L25</f>
        <v>0.97314201600000028</v>
      </c>
      <c r="M531">
        <f>+Adalberto!M25</f>
        <v>2.9194260480000009</v>
      </c>
    </row>
    <row r="532" spans="1:13" x14ac:dyDescent="0.25">
      <c r="A532" t="str">
        <f>+Adalberto!A26</f>
        <v>Adalberto Cifuentes</v>
      </c>
      <c r="B532">
        <f>+Adalberto!B26</f>
        <v>1</v>
      </c>
      <c r="C532">
        <f>+Adalberto!C26</f>
        <v>25</v>
      </c>
      <c r="D532" t="str">
        <f>+Adalberto!D26</f>
        <v xml:space="preserve">Pachan </v>
      </c>
      <c r="E532" t="str">
        <f>+Adalberto!E26</f>
        <v>Quercus sp.</v>
      </c>
      <c r="F532">
        <f>+Adalberto!F26</f>
        <v>16</v>
      </c>
      <c r="G532">
        <f>+Adalberto!G26</f>
        <v>4</v>
      </c>
      <c r="H532" t="str">
        <f>+Adalberto!H26</f>
        <v>10 - 19.99</v>
      </c>
      <c r="I532">
        <f>+Adalberto!I26</f>
        <v>2.0106240000000001E-2</v>
      </c>
      <c r="J532">
        <f>+Adalberto!J26</f>
        <v>4.0212480000000002E-2</v>
      </c>
      <c r="K532">
        <f>+Adalberto!K26</f>
        <v>10</v>
      </c>
      <c r="L532">
        <f>+Adalberto!L26</f>
        <v>0.2010624</v>
      </c>
      <c r="M532">
        <f>+Adalberto!M26</f>
        <v>0.4021248</v>
      </c>
    </row>
    <row r="533" spans="1:13" x14ac:dyDescent="0.25">
      <c r="A533" t="str">
        <f>+Adalberto!A27</f>
        <v>Adalberto Cifuentes</v>
      </c>
      <c r="B533">
        <f>+Adalberto!B27</f>
        <v>1</v>
      </c>
      <c r="C533">
        <f>+Adalberto!C27</f>
        <v>26</v>
      </c>
      <c r="D533" t="str">
        <f>+Adalberto!D27</f>
        <v xml:space="preserve">Pachan </v>
      </c>
      <c r="E533" t="str">
        <f>+Adalberto!E27</f>
        <v>Quercus sp.</v>
      </c>
      <c r="F533">
        <f>+Adalberto!F27</f>
        <v>10</v>
      </c>
      <c r="G533">
        <f>+Adalberto!G27</f>
        <v>2</v>
      </c>
      <c r="H533" t="str">
        <f>+Adalberto!H27</f>
        <v>10 - 19.99</v>
      </c>
      <c r="I533">
        <f>+Adalberto!I27</f>
        <v>7.8540000000000016E-3</v>
      </c>
      <c r="J533">
        <f>+Adalberto!J27</f>
        <v>7.8540000000000016E-3</v>
      </c>
      <c r="K533">
        <f>+Adalberto!K27</f>
        <v>10</v>
      </c>
      <c r="L533">
        <f>+Adalberto!L27</f>
        <v>7.8540000000000026E-2</v>
      </c>
      <c r="M533">
        <f>+Adalberto!M27</f>
        <v>7.8540000000000026E-2</v>
      </c>
    </row>
    <row r="534" spans="1:13" x14ac:dyDescent="0.25">
      <c r="A534" t="str">
        <f>+Adalberto!A28</f>
        <v>Adalberto Cifuentes</v>
      </c>
      <c r="B534">
        <f>+Adalberto!B28</f>
        <v>1</v>
      </c>
      <c r="C534">
        <f>+Adalberto!C28</f>
        <v>27</v>
      </c>
      <c r="D534" t="str">
        <f>+Adalberto!D28</f>
        <v>Roble</v>
      </c>
      <c r="E534" t="str">
        <f>+Adalberto!E28</f>
        <v>Quercus sp.</v>
      </c>
      <c r="F534">
        <f>+Adalberto!F28</f>
        <v>15.7</v>
      </c>
      <c r="G534">
        <f>+Adalberto!G28</f>
        <v>5</v>
      </c>
      <c r="H534" t="str">
        <f>+Adalberto!H28</f>
        <v>10 - 19.99</v>
      </c>
      <c r="I534">
        <f>+Adalberto!I28</f>
        <v>1.9359324600000002E-2</v>
      </c>
      <c r="J534">
        <f>+Adalberto!J28</f>
        <v>4.8398311500000006E-2</v>
      </c>
      <c r="K534">
        <f>+Adalberto!K28</f>
        <v>10</v>
      </c>
      <c r="L534">
        <f>+Adalberto!L28</f>
        <v>0.19359324600000002</v>
      </c>
      <c r="M534">
        <f>+Adalberto!M28</f>
        <v>0.48398311500000007</v>
      </c>
    </row>
    <row r="535" spans="1:13" x14ac:dyDescent="0.25">
      <c r="A535" t="str">
        <f>+Adalberto!A29</f>
        <v>Adalberto Cifuentes</v>
      </c>
      <c r="B535">
        <f>+Adalberto!B29</f>
        <v>1</v>
      </c>
      <c r="C535">
        <f>+Adalberto!C29</f>
        <v>28</v>
      </c>
      <c r="D535" t="str">
        <f>+Adalberto!D29</f>
        <v>Roble</v>
      </c>
      <c r="E535" t="str">
        <f>+Adalberto!E29</f>
        <v>Quercus sp.</v>
      </c>
      <c r="F535">
        <f>+Adalberto!F29</f>
        <v>12.5</v>
      </c>
      <c r="G535">
        <f>+Adalberto!G29</f>
        <v>4</v>
      </c>
      <c r="H535" t="str">
        <f>+Adalberto!H29</f>
        <v>10 - 19.99</v>
      </c>
      <c r="I535">
        <f>+Adalberto!I29</f>
        <v>1.2271875E-2</v>
      </c>
      <c r="J535">
        <f>+Adalberto!J29</f>
        <v>2.454375E-2</v>
      </c>
      <c r="K535">
        <f>+Adalberto!K29</f>
        <v>10</v>
      </c>
      <c r="L535">
        <f>+Adalberto!L29</f>
        <v>0.12271875</v>
      </c>
      <c r="M535">
        <f>+Adalberto!M29</f>
        <v>0.2454375</v>
      </c>
    </row>
    <row r="536" spans="1:13" x14ac:dyDescent="0.25">
      <c r="A536" t="str">
        <f>+Adalberto!A30</f>
        <v>Adalberto Cifuentes</v>
      </c>
      <c r="B536">
        <f>+Adalberto!B30</f>
        <v>1</v>
      </c>
      <c r="C536">
        <f>+Adalberto!C30</f>
        <v>29</v>
      </c>
      <c r="D536" t="str">
        <f>+Adalberto!D30</f>
        <v xml:space="preserve">Pachan </v>
      </c>
      <c r="E536" t="str">
        <f>+Adalberto!E30</f>
        <v>Quercus sp.</v>
      </c>
      <c r="F536">
        <f>+Adalberto!F30</f>
        <v>24.5</v>
      </c>
      <c r="G536">
        <f>+Adalberto!G30</f>
        <v>6</v>
      </c>
      <c r="H536" t="str">
        <f>+Adalberto!H30</f>
        <v>20 - 29.99</v>
      </c>
      <c r="I536">
        <f>+Adalberto!I30</f>
        <v>4.7143634999999996E-2</v>
      </c>
      <c r="J536">
        <f>+Adalberto!J30</f>
        <v>0.141430905</v>
      </c>
      <c r="K536">
        <f>+Adalberto!K30</f>
        <v>10</v>
      </c>
      <c r="L536">
        <f>+Adalberto!L30</f>
        <v>0.47143634999999995</v>
      </c>
      <c r="M536">
        <f>+Adalberto!M30</f>
        <v>1.4143090499999997</v>
      </c>
    </row>
    <row r="537" spans="1:13" x14ac:dyDescent="0.25">
      <c r="A537" t="str">
        <f>+Adalberto!A31</f>
        <v>Adalberto Cifuentes</v>
      </c>
      <c r="B537">
        <f>+Adalberto!B31</f>
        <v>1</v>
      </c>
      <c r="C537">
        <f>+Adalberto!C31</f>
        <v>30</v>
      </c>
      <c r="D537" t="str">
        <f>+Adalberto!D31</f>
        <v>Roble</v>
      </c>
      <c r="E537" t="str">
        <f>+Adalberto!E31</f>
        <v>Quercus sp.</v>
      </c>
      <c r="F537">
        <f>+Adalberto!F31</f>
        <v>21</v>
      </c>
      <c r="G537">
        <f>+Adalberto!G31</f>
        <v>4</v>
      </c>
      <c r="H537" t="str">
        <f>+Adalberto!H31</f>
        <v>20 - 29.99</v>
      </c>
      <c r="I537">
        <f>+Adalberto!I31</f>
        <v>3.4636139999999996E-2</v>
      </c>
      <c r="J537">
        <f>+Adalberto!J31</f>
        <v>6.9272279999999992E-2</v>
      </c>
      <c r="K537">
        <f>+Adalberto!K31</f>
        <v>10</v>
      </c>
      <c r="L537">
        <f>+Adalberto!L31</f>
        <v>0.34636139999999993</v>
      </c>
      <c r="M537">
        <f>+Adalberto!M31</f>
        <v>0.69272279999999986</v>
      </c>
    </row>
    <row r="538" spans="1:13" x14ac:dyDescent="0.25">
      <c r="A538" t="str">
        <f>+Adalberto!A32</f>
        <v>Adalberto Cifuentes</v>
      </c>
      <c r="B538">
        <f>+Adalberto!B32</f>
        <v>1</v>
      </c>
      <c r="C538">
        <f>+Adalberto!C32</f>
        <v>31</v>
      </c>
      <c r="D538" t="str">
        <f>+Adalberto!D32</f>
        <v xml:space="preserve">Pachan </v>
      </c>
      <c r="E538" t="str">
        <f>+Adalberto!E32</f>
        <v>Quercus sp.</v>
      </c>
      <c r="F538">
        <f>+Adalberto!F32</f>
        <v>11.8</v>
      </c>
      <c r="G538">
        <f>+Adalberto!G32</f>
        <v>6</v>
      </c>
      <c r="H538" t="str">
        <f>+Adalberto!H32</f>
        <v>10 - 19.99</v>
      </c>
      <c r="I538">
        <f>+Adalberto!I32</f>
        <v>1.0935909600000002E-2</v>
      </c>
      <c r="J538">
        <f>+Adalberto!J32</f>
        <v>3.2807728800000005E-2</v>
      </c>
      <c r="K538">
        <f>+Adalberto!K32</f>
        <v>10</v>
      </c>
      <c r="L538">
        <f>+Adalberto!L32</f>
        <v>0.10935909600000002</v>
      </c>
      <c r="M538">
        <f>+Adalberto!M32</f>
        <v>0.32807728800000008</v>
      </c>
    </row>
    <row r="539" spans="1:13" x14ac:dyDescent="0.25">
      <c r="A539" t="str">
        <f>+Adalberto!A33</f>
        <v>Adalberto Cifuentes</v>
      </c>
      <c r="B539">
        <f>+Adalberto!B33</f>
        <v>1</v>
      </c>
      <c r="C539">
        <f>+Adalberto!C33</f>
        <v>32</v>
      </c>
      <c r="D539" t="str">
        <f>+Adalberto!D33</f>
        <v xml:space="preserve">Pachan </v>
      </c>
      <c r="E539" t="str">
        <f>+Adalberto!E33</f>
        <v>Quercus sp.</v>
      </c>
      <c r="F539">
        <f>+Adalberto!F33</f>
        <v>13.5</v>
      </c>
      <c r="G539">
        <f>+Adalberto!G33</f>
        <v>7</v>
      </c>
      <c r="H539" t="str">
        <f>+Adalberto!H33</f>
        <v>10 - 19.99</v>
      </c>
      <c r="I539">
        <f>+Adalberto!I33</f>
        <v>1.4313915000000002E-2</v>
      </c>
      <c r="J539">
        <f>+Adalberto!J33</f>
        <v>5.0098702500000009E-2</v>
      </c>
      <c r="K539">
        <f>+Adalberto!K33</f>
        <v>10</v>
      </c>
      <c r="L539">
        <f>+Adalberto!L33</f>
        <v>0.14313915000000002</v>
      </c>
      <c r="M539">
        <f>+Adalberto!M33</f>
        <v>0.50098702500000003</v>
      </c>
    </row>
    <row r="540" spans="1:13" x14ac:dyDescent="0.25">
      <c r="A540" t="str">
        <f>+Adalberto!A34</f>
        <v>Adalberto Cifuentes</v>
      </c>
      <c r="B540">
        <f>+Adalberto!B34</f>
        <v>1</v>
      </c>
      <c r="C540">
        <f>+Adalberto!C34</f>
        <v>33</v>
      </c>
      <c r="D540" t="str">
        <f>+Adalberto!D34</f>
        <v>Encino</v>
      </c>
      <c r="E540" t="str">
        <f>+Adalberto!E34</f>
        <v>Quercus sp.</v>
      </c>
      <c r="F540">
        <f>+Adalberto!F34</f>
        <v>19.7</v>
      </c>
      <c r="G540">
        <f>+Adalberto!G34</f>
        <v>7</v>
      </c>
      <c r="H540" t="str">
        <f>+Adalberto!H34</f>
        <v>10 - 19.99</v>
      </c>
      <c r="I540">
        <f>+Adalberto!I34</f>
        <v>3.048058859999999E-2</v>
      </c>
      <c r="J540">
        <f>+Adalberto!J34</f>
        <v>0.10668206009999996</v>
      </c>
      <c r="K540">
        <f>+Adalberto!K34</f>
        <v>10</v>
      </c>
      <c r="L540">
        <f>+Adalberto!L34</f>
        <v>0.30480588599999986</v>
      </c>
      <c r="M540">
        <f>+Adalberto!M34</f>
        <v>1.0668206009999996</v>
      </c>
    </row>
    <row r="541" spans="1:13" x14ac:dyDescent="0.25">
      <c r="A541" t="str">
        <f>+Adalberto!A35</f>
        <v>Adalberto Cifuentes</v>
      </c>
      <c r="B541">
        <f>+Adalberto!B35</f>
        <v>1</v>
      </c>
      <c r="C541">
        <f>+Adalberto!C35</f>
        <v>34</v>
      </c>
      <c r="D541" t="str">
        <f>+Adalberto!D35</f>
        <v>Roble</v>
      </c>
      <c r="E541" t="str">
        <f>+Adalberto!E35</f>
        <v>Quercus sp.</v>
      </c>
      <c r="F541">
        <f>+Adalberto!F35</f>
        <v>14.3</v>
      </c>
      <c r="G541">
        <f>+Adalberto!G35</f>
        <v>4</v>
      </c>
      <c r="H541" t="str">
        <f>+Adalberto!H35</f>
        <v>10 - 19.99</v>
      </c>
      <c r="I541">
        <f>+Adalberto!I35</f>
        <v>1.6060644600000003E-2</v>
      </c>
      <c r="J541">
        <f>+Adalberto!J35</f>
        <v>3.2121289200000007E-2</v>
      </c>
      <c r="K541">
        <f>+Adalberto!K35</f>
        <v>10</v>
      </c>
      <c r="L541">
        <f>+Adalberto!L35</f>
        <v>0.16060644600000004</v>
      </c>
      <c r="M541">
        <f>+Adalberto!M35</f>
        <v>0.32121289200000008</v>
      </c>
    </row>
    <row r="542" spans="1:13" x14ac:dyDescent="0.25">
      <c r="A542" t="str">
        <f>+Adalberto!A36</f>
        <v>Adalberto Cifuentes</v>
      </c>
      <c r="B542">
        <f>+Adalberto!B36</f>
        <v>1</v>
      </c>
      <c r="C542">
        <f>+Adalberto!C36</f>
        <v>35</v>
      </c>
      <c r="D542" t="str">
        <f>+Adalberto!D36</f>
        <v>Encino</v>
      </c>
      <c r="E542" t="str">
        <f>+Adalberto!E36</f>
        <v>Quercus sp.</v>
      </c>
      <c r="F542">
        <f>+Adalberto!F36</f>
        <v>24</v>
      </c>
      <c r="G542">
        <f>+Adalberto!G36</f>
        <v>8</v>
      </c>
      <c r="H542" t="str">
        <f>+Adalberto!H36</f>
        <v>20 - 29.99</v>
      </c>
      <c r="I542">
        <f>+Adalberto!I36</f>
        <v>4.5239040000000001E-2</v>
      </c>
      <c r="J542">
        <f>+Adalberto!J36</f>
        <v>0.18095616</v>
      </c>
      <c r="K542">
        <f>+Adalberto!K36</f>
        <v>10</v>
      </c>
      <c r="L542">
        <f>+Adalberto!L36</f>
        <v>0.45239040000000003</v>
      </c>
      <c r="M542">
        <f>+Adalberto!M36</f>
        <v>1.8095616000000001</v>
      </c>
    </row>
    <row r="543" spans="1:13" x14ac:dyDescent="0.25">
      <c r="A543" t="str">
        <f>+Adalberto!A37</f>
        <v>Adalberto Cifuentes</v>
      </c>
      <c r="B543">
        <f>+Adalberto!B37</f>
        <v>1</v>
      </c>
      <c r="C543">
        <f>+Adalberto!C37</f>
        <v>36</v>
      </c>
      <c r="D543" t="str">
        <f>+Adalberto!D37</f>
        <v xml:space="preserve">Pachan </v>
      </c>
      <c r="E543" t="str">
        <f>+Adalberto!E37</f>
        <v>Quercus sp.</v>
      </c>
      <c r="F543">
        <f>+Adalberto!F37</f>
        <v>16</v>
      </c>
      <c r="G543">
        <f>+Adalberto!G37</f>
        <v>9</v>
      </c>
      <c r="H543" t="str">
        <f>+Adalberto!H37</f>
        <v>10 - 19.99</v>
      </c>
      <c r="I543">
        <f>+Adalberto!I37</f>
        <v>2.0106240000000001E-2</v>
      </c>
      <c r="J543">
        <f>+Adalberto!J37</f>
        <v>9.0478080000000002E-2</v>
      </c>
      <c r="K543">
        <f>+Adalberto!K37</f>
        <v>10</v>
      </c>
      <c r="L543">
        <f>+Adalberto!L37</f>
        <v>0.2010624</v>
      </c>
      <c r="M543">
        <f>+Adalberto!M37</f>
        <v>0.90478080000000005</v>
      </c>
    </row>
    <row r="544" spans="1:13" x14ac:dyDescent="0.25">
      <c r="A544" t="str">
        <f>+Adalberto!A38</f>
        <v>Adalberto Cifuentes</v>
      </c>
      <c r="B544">
        <f>+Adalberto!B38</f>
        <v>1</v>
      </c>
      <c r="C544">
        <f>+Adalberto!C38</f>
        <v>37</v>
      </c>
      <c r="D544" t="str">
        <f>+Adalberto!D38</f>
        <v>Roble</v>
      </c>
      <c r="E544" t="str">
        <f>+Adalberto!E38</f>
        <v>Quercus sp.</v>
      </c>
      <c r="F544">
        <f>+Adalberto!F38</f>
        <v>12.6</v>
      </c>
      <c r="G544">
        <f>+Adalberto!G38</f>
        <v>6</v>
      </c>
      <c r="H544" t="str">
        <f>+Adalberto!H38</f>
        <v>10 - 19.99</v>
      </c>
      <c r="I544">
        <f>+Adalberto!I38</f>
        <v>1.2469010400000001E-2</v>
      </c>
      <c r="J544">
        <f>+Adalberto!J38</f>
        <v>3.7407031200000003E-2</v>
      </c>
      <c r="K544">
        <f>+Adalberto!K38</f>
        <v>10</v>
      </c>
      <c r="L544">
        <f>+Adalberto!L38</f>
        <v>0.12469010400000001</v>
      </c>
      <c r="M544">
        <f>+Adalberto!M38</f>
        <v>0.37407031200000007</v>
      </c>
    </row>
    <row r="545" spans="1:13" x14ac:dyDescent="0.25">
      <c r="A545" t="str">
        <f>+Adalberto!A39</f>
        <v>Adalberto Cifuentes</v>
      </c>
      <c r="B545">
        <f>+Adalberto!B39</f>
        <v>1</v>
      </c>
      <c r="C545">
        <f>+Adalberto!C39</f>
        <v>38</v>
      </c>
      <c r="D545" t="str">
        <f>+Adalberto!D39</f>
        <v xml:space="preserve">Pachan </v>
      </c>
      <c r="E545" t="str">
        <f>+Adalberto!E39</f>
        <v>Quercus sp.</v>
      </c>
      <c r="F545">
        <f>+Adalberto!F39</f>
        <v>15</v>
      </c>
      <c r="G545">
        <f>+Adalberto!G39</f>
        <v>7</v>
      </c>
      <c r="H545" t="str">
        <f>+Adalberto!H39</f>
        <v>10 - 19.99</v>
      </c>
      <c r="I545">
        <f>+Adalberto!I39</f>
        <v>1.76715E-2</v>
      </c>
      <c r="J545">
        <f>+Adalberto!J39</f>
        <v>6.1850249999999996E-2</v>
      </c>
      <c r="K545">
        <f>+Adalberto!K39</f>
        <v>10</v>
      </c>
      <c r="L545">
        <f>+Adalberto!L39</f>
        <v>0.17671500000000001</v>
      </c>
      <c r="M545">
        <f>+Adalberto!M39</f>
        <v>0.61850249999999996</v>
      </c>
    </row>
    <row r="546" spans="1:13" x14ac:dyDescent="0.25">
      <c r="A546" t="str">
        <f>+Adalberto!A40</f>
        <v>Adalberto Cifuentes</v>
      </c>
      <c r="B546">
        <f>+Adalberto!B40</f>
        <v>1</v>
      </c>
      <c r="C546">
        <f>+Adalberto!C40</f>
        <v>39</v>
      </c>
      <c r="D546" t="str">
        <f>+Adalberto!D40</f>
        <v xml:space="preserve">Pachan </v>
      </c>
      <c r="E546" t="str">
        <f>+Adalberto!E40</f>
        <v>Quercus sp.</v>
      </c>
      <c r="F546">
        <f>+Adalberto!F40</f>
        <v>14</v>
      </c>
      <c r="G546">
        <f>+Adalberto!G40</f>
        <v>8</v>
      </c>
      <c r="H546" t="str">
        <f>+Adalberto!H40</f>
        <v>10 - 19.99</v>
      </c>
      <c r="I546">
        <f>+Adalberto!I40</f>
        <v>1.5393840000000002E-2</v>
      </c>
      <c r="J546">
        <f>+Adalberto!J40</f>
        <v>6.157536000000001E-2</v>
      </c>
      <c r="K546">
        <f>+Adalberto!K40</f>
        <v>10</v>
      </c>
      <c r="L546">
        <f>+Adalberto!L40</f>
        <v>0.15393840000000003</v>
      </c>
      <c r="M546">
        <f>+Adalberto!M40</f>
        <v>0.61575360000000012</v>
      </c>
    </row>
    <row r="547" spans="1:13" x14ac:dyDescent="0.25">
      <c r="A547" t="str">
        <f>+Adalberto!A41</f>
        <v>Adalberto Cifuentes</v>
      </c>
      <c r="B547">
        <f>+Adalberto!B41</f>
        <v>1</v>
      </c>
      <c r="C547">
        <f>+Adalberto!C41</f>
        <v>40</v>
      </c>
      <c r="D547" t="str">
        <f>+Adalberto!D41</f>
        <v xml:space="preserve">Pachan </v>
      </c>
      <c r="E547" t="str">
        <f>+Adalberto!E41</f>
        <v>Quercus sp.</v>
      </c>
      <c r="F547">
        <f>+Adalberto!F41</f>
        <v>26</v>
      </c>
      <c r="G547">
        <f>+Adalberto!G41</f>
        <v>8</v>
      </c>
      <c r="H547" t="str">
        <f>+Adalberto!H41</f>
        <v>20 - 29.99</v>
      </c>
      <c r="I547">
        <f>+Adalberto!I41</f>
        <v>5.3093040000000008E-2</v>
      </c>
      <c r="J547">
        <f>+Adalberto!J41</f>
        <v>0.21237216000000003</v>
      </c>
      <c r="K547">
        <f>+Adalberto!K41</f>
        <v>10</v>
      </c>
      <c r="L547">
        <f>+Adalberto!L41</f>
        <v>0.53093040000000002</v>
      </c>
      <c r="M547">
        <f>+Adalberto!M41</f>
        <v>2.1237216000000001</v>
      </c>
    </row>
    <row r="548" spans="1:13" x14ac:dyDescent="0.25">
      <c r="A548" t="str">
        <f>+Adalberto!A42</f>
        <v>Adalberto Cifuentes</v>
      </c>
      <c r="B548">
        <f>+Adalberto!B42</f>
        <v>1</v>
      </c>
      <c r="C548">
        <f>+Adalberto!C42</f>
        <v>41</v>
      </c>
      <c r="D548" t="str">
        <f>+Adalberto!D42</f>
        <v xml:space="preserve">Pachan </v>
      </c>
      <c r="E548" t="str">
        <f>+Adalberto!E42</f>
        <v>Quercus sp.</v>
      </c>
      <c r="F548">
        <f>+Adalberto!F42</f>
        <v>21.7</v>
      </c>
      <c r="G548">
        <f>+Adalberto!G42</f>
        <v>6</v>
      </c>
      <c r="H548" t="str">
        <f>+Adalberto!H42</f>
        <v>20 - 29.99</v>
      </c>
      <c r="I548">
        <f>+Adalberto!I42</f>
        <v>3.6983700599999995E-2</v>
      </c>
      <c r="J548">
        <f>+Adalberto!J42</f>
        <v>0.11095110179999998</v>
      </c>
      <c r="K548">
        <f>+Adalberto!K42</f>
        <v>10</v>
      </c>
      <c r="L548">
        <f>+Adalberto!L42</f>
        <v>0.36983700599999997</v>
      </c>
      <c r="M548">
        <f>+Adalberto!M42</f>
        <v>1.1095110179999996</v>
      </c>
    </row>
    <row r="549" spans="1:13" x14ac:dyDescent="0.25">
      <c r="A549" t="str">
        <f>+Adalberto!A43</f>
        <v>Adalberto Cifuentes</v>
      </c>
      <c r="B549">
        <f>+Adalberto!B43</f>
        <v>2</v>
      </c>
      <c r="C549">
        <f>+Adalberto!C43</f>
        <v>1</v>
      </c>
      <c r="D549" t="str">
        <f>+Adalberto!D43</f>
        <v>Roble</v>
      </c>
      <c r="E549" t="str">
        <f>+Adalberto!E43</f>
        <v>Quercus sp.</v>
      </c>
      <c r="F549">
        <f>+Adalberto!F43</f>
        <v>28.4</v>
      </c>
      <c r="G549">
        <f>+Adalberto!G43</f>
        <v>10</v>
      </c>
      <c r="H549" t="str">
        <f>+Adalberto!H43</f>
        <v>20 - 29.99</v>
      </c>
      <c r="I549">
        <f>+Adalberto!I43</f>
        <v>6.3347222399999986E-2</v>
      </c>
      <c r="J549">
        <f>+Adalberto!J43</f>
        <v>0.31673611199999996</v>
      </c>
      <c r="K549">
        <f>+Adalberto!K43</f>
        <v>10</v>
      </c>
      <c r="L549">
        <f>+Adalberto!L43</f>
        <v>0.63347222399999992</v>
      </c>
      <c r="M549">
        <f>+Adalberto!M43</f>
        <v>3.1673611199999994</v>
      </c>
    </row>
    <row r="550" spans="1:13" x14ac:dyDescent="0.25">
      <c r="A550" t="str">
        <f>+Adalberto!A44</f>
        <v>Adalberto Cifuentes</v>
      </c>
      <c r="B550">
        <f>+Adalberto!B44</f>
        <v>2</v>
      </c>
      <c r="C550">
        <f>+Adalberto!C44</f>
        <v>2</v>
      </c>
      <c r="D550" t="str">
        <f>+Adalberto!D44</f>
        <v>Roble</v>
      </c>
      <c r="E550" t="str">
        <f>+Adalberto!E44</f>
        <v>Quercus sp.</v>
      </c>
      <c r="F550">
        <f>+Adalberto!F44</f>
        <v>13.5</v>
      </c>
      <c r="G550">
        <f>+Adalberto!G44</f>
        <v>4</v>
      </c>
      <c r="H550" t="str">
        <f>+Adalberto!H44</f>
        <v>10 - 19.99</v>
      </c>
      <c r="I550">
        <f>+Adalberto!I44</f>
        <v>1.4313915000000002E-2</v>
      </c>
      <c r="J550">
        <f>+Adalberto!J44</f>
        <v>2.8627830000000003E-2</v>
      </c>
      <c r="K550">
        <f>+Adalberto!K44</f>
        <v>10</v>
      </c>
      <c r="L550">
        <f>+Adalberto!L44</f>
        <v>0.14313915000000002</v>
      </c>
      <c r="M550">
        <f>+Adalberto!M44</f>
        <v>0.28627830000000004</v>
      </c>
    </row>
    <row r="551" spans="1:13" x14ac:dyDescent="0.25">
      <c r="A551" t="str">
        <f>+Adalberto!A45</f>
        <v>Adalberto Cifuentes</v>
      </c>
      <c r="B551">
        <f>+Adalberto!B45</f>
        <v>2</v>
      </c>
      <c r="C551">
        <f>+Adalberto!C45</f>
        <v>3</v>
      </c>
      <c r="D551" t="str">
        <f>+Adalberto!D45</f>
        <v xml:space="preserve">Pachan </v>
      </c>
      <c r="E551" t="str">
        <f>+Adalberto!E45</f>
        <v>Quercus sp.</v>
      </c>
      <c r="F551">
        <f>+Adalberto!F45</f>
        <v>37.799999999999997</v>
      </c>
      <c r="G551">
        <f>+Adalberto!G45</f>
        <v>8</v>
      </c>
      <c r="H551" t="str">
        <f>+Adalberto!H45</f>
        <v>30 - 39.99</v>
      </c>
      <c r="I551">
        <f>+Adalberto!I45</f>
        <v>0.11222109359999996</v>
      </c>
      <c r="J551">
        <f>+Adalberto!J45</f>
        <v>0.44888437439999984</v>
      </c>
      <c r="K551">
        <f>+Adalberto!K45</f>
        <v>10</v>
      </c>
      <c r="L551">
        <f>+Adalberto!L45</f>
        <v>1.1222109359999994</v>
      </c>
      <c r="M551">
        <f>+Adalberto!M45</f>
        <v>4.4888437439999977</v>
      </c>
    </row>
    <row r="552" spans="1:13" x14ac:dyDescent="0.25">
      <c r="A552" t="str">
        <f>+Adalberto!A46</f>
        <v>Adalberto Cifuentes</v>
      </c>
      <c r="B552">
        <f>+Adalberto!B46</f>
        <v>2</v>
      </c>
      <c r="C552">
        <f>+Adalberto!C46</f>
        <v>4</v>
      </c>
      <c r="D552" t="str">
        <f>+Adalberto!D46</f>
        <v>Roble</v>
      </c>
      <c r="E552" t="str">
        <f>+Adalberto!E46</f>
        <v>Quercus sp.</v>
      </c>
      <c r="F552">
        <f>+Adalberto!F46</f>
        <v>19.8</v>
      </c>
      <c r="G552">
        <f>+Adalberto!G46</f>
        <v>8</v>
      </c>
      <c r="H552" t="str">
        <f>+Adalberto!H46</f>
        <v>10 - 19.99</v>
      </c>
      <c r="I552">
        <f>+Adalberto!I46</f>
        <v>3.0790821600000001E-2</v>
      </c>
      <c r="J552">
        <f>+Adalberto!J46</f>
        <v>0.1231632864</v>
      </c>
      <c r="K552">
        <f>+Adalberto!K46</f>
        <v>10</v>
      </c>
      <c r="L552">
        <f>+Adalberto!L46</f>
        <v>0.30790821599999996</v>
      </c>
      <c r="M552">
        <f>+Adalberto!M46</f>
        <v>1.2316328639999998</v>
      </c>
    </row>
    <row r="553" spans="1:13" x14ac:dyDescent="0.25">
      <c r="A553" t="str">
        <f>+Adalberto!A47</f>
        <v>Adalberto Cifuentes</v>
      </c>
      <c r="B553">
        <f>+Adalberto!B47</f>
        <v>2</v>
      </c>
      <c r="C553">
        <f>+Adalberto!C47</f>
        <v>5</v>
      </c>
      <c r="D553" t="str">
        <f>+Adalberto!D47</f>
        <v>Roble</v>
      </c>
      <c r="E553" t="str">
        <f>+Adalberto!E47</f>
        <v>Quercus sp.</v>
      </c>
      <c r="F553">
        <f>+Adalberto!F47</f>
        <v>59</v>
      </c>
      <c r="G553">
        <f>+Adalberto!G47</f>
        <v>8</v>
      </c>
      <c r="H553" t="str">
        <f>+Adalberto!H47</f>
        <v>50 - 59.99</v>
      </c>
      <c r="I553">
        <f>+Adalberto!I47</f>
        <v>0.27339773999999994</v>
      </c>
      <c r="J553">
        <f>+Adalberto!J47</f>
        <v>1.0935909599999998</v>
      </c>
      <c r="K553">
        <f>+Adalberto!K47</f>
        <v>10</v>
      </c>
      <c r="L553">
        <f>+Adalberto!L47</f>
        <v>2.7339773999999992</v>
      </c>
      <c r="M553">
        <f>+Adalberto!M47</f>
        <v>10.935909599999997</v>
      </c>
    </row>
    <row r="554" spans="1:13" x14ac:dyDescent="0.25">
      <c r="A554" t="str">
        <f>+Adalberto!A48</f>
        <v>Adalberto Cifuentes</v>
      </c>
      <c r="B554">
        <f>+Adalberto!B48</f>
        <v>2</v>
      </c>
      <c r="C554">
        <f>+Adalberto!C48</f>
        <v>6</v>
      </c>
      <c r="D554" t="str">
        <f>+Adalberto!D48</f>
        <v>Roble</v>
      </c>
      <c r="E554" t="str">
        <f>+Adalberto!E48</f>
        <v>Quercus sp.</v>
      </c>
      <c r="F554">
        <f>+Adalberto!F48</f>
        <v>24.5</v>
      </c>
      <c r="G554">
        <f>+Adalberto!G48</f>
        <v>5</v>
      </c>
      <c r="H554" t="str">
        <f>+Adalberto!H48</f>
        <v>20 - 29.99</v>
      </c>
      <c r="I554">
        <f>+Adalberto!I48</f>
        <v>4.7143634999999996E-2</v>
      </c>
      <c r="J554">
        <f>+Adalberto!J48</f>
        <v>0.11785908749999999</v>
      </c>
      <c r="K554">
        <f>+Adalberto!K48</f>
        <v>10</v>
      </c>
      <c r="L554">
        <f>+Adalberto!L48</f>
        <v>0.47143634999999995</v>
      </c>
      <c r="M554">
        <f>+Adalberto!M48</f>
        <v>1.1785908749999998</v>
      </c>
    </row>
    <row r="555" spans="1:13" x14ac:dyDescent="0.25">
      <c r="A555" t="str">
        <f>+Adalberto!A49</f>
        <v>Adalberto Cifuentes</v>
      </c>
      <c r="B555">
        <f>+Adalberto!B49</f>
        <v>2</v>
      </c>
      <c r="C555">
        <f>+Adalberto!C49</f>
        <v>7</v>
      </c>
      <c r="D555" t="str">
        <f>+Adalberto!D49</f>
        <v>Roble</v>
      </c>
      <c r="E555" t="str">
        <f>+Adalberto!E49</f>
        <v>Quercus sp.</v>
      </c>
      <c r="F555">
        <f>+Adalberto!F49</f>
        <v>27.5</v>
      </c>
      <c r="G555">
        <f>+Adalberto!G49</f>
        <v>5</v>
      </c>
      <c r="H555" t="str">
        <f>+Adalberto!H49</f>
        <v>20 - 29.99</v>
      </c>
      <c r="I555">
        <f>+Adalberto!I49</f>
        <v>5.9395875000000008E-2</v>
      </c>
      <c r="J555">
        <f>+Adalberto!J49</f>
        <v>0.14848968750000002</v>
      </c>
      <c r="K555">
        <f>+Adalberto!K49</f>
        <v>10</v>
      </c>
      <c r="L555">
        <f>+Adalberto!L49</f>
        <v>0.59395875000000009</v>
      </c>
      <c r="M555">
        <f>+Adalberto!M49</f>
        <v>1.4848968750000002</v>
      </c>
    </row>
    <row r="556" spans="1:13" x14ac:dyDescent="0.25">
      <c r="A556" t="str">
        <f>+Adalberto!A50</f>
        <v>Adalberto Cifuentes</v>
      </c>
      <c r="B556">
        <f>+Adalberto!B50</f>
        <v>2</v>
      </c>
      <c r="C556">
        <f>+Adalberto!C50</f>
        <v>8</v>
      </c>
      <c r="D556" t="str">
        <f>+Adalberto!D50</f>
        <v>Madron</v>
      </c>
      <c r="E556" t="str">
        <f>+Adalberto!E50</f>
        <v>Arbustus xalapensis</v>
      </c>
      <c r="F556">
        <f>+Adalberto!F50</f>
        <v>34</v>
      </c>
      <c r="G556">
        <f>+Adalberto!G50</f>
        <v>6</v>
      </c>
      <c r="H556" t="str">
        <f>+Adalberto!H50</f>
        <v>30 - 39.99</v>
      </c>
      <c r="I556">
        <f>+Adalberto!I50</f>
        <v>9.079224000000001E-2</v>
      </c>
      <c r="J556">
        <f>+Adalberto!J50</f>
        <v>0.27237672000000002</v>
      </c>
      <c r="K556">
        <f>+Adalberto!K50</f>
        <v>10</v>
      </c>
      <c r="L556">
        <f>+Adalberto!L50</f>
        <v>0.90792240000000013</v>
      </c>
      <c r="M556">
        <f>+Adalberto!M50</f>
        <v>2.7237672000000002</v>
      </c>
    </row>
    <row r="557" spans="1:13" x14ac:dyDescent="0.25">
      <c r="A557" t="str">
        <f>+Adalberto!A51</f>
        <v>Adalberto Cifuentes</v>
      </c>
      <c r="B557">
        <f>+Adalberto!B51</f>
        <v>2</v>
      </c>
      <c r="C557">
        <f>+Adalberto!C51</f>
        <v>9</v>
      </c>
      <c r="D557" t="str">
        <f>+Adalberto!D51</f>
        <v>Encino</v>
      </c>
      <c r="E557" t="str">
        <f>+Adalberto!E51</f>
        <v>Quercus sp.</v>
      </c>
      <c r="F557">
        <f>+Adalberto!F51</f>
        <v>65</v>
      </c>
      <c r="G557">
        <f>+Adalberto!G51</f>
        <v>8</v>
      </c>
      <c r="H557" t="str">
        <f>+Adalberto!H51</f>
        <v>60 - 69.99</v>
      </c>
      <c r="I557">
        <f>+Adalberto!I51</f>
        <v>0.3318315</v>
      </c>
      <c r="J557">
        <f>+Adalberto!J51</f>
        <v>1.327326</v>
      </c>
      <c r="K557">
        <f>+Adalberto!K51</f>
        <v>10</v>
      </c>
      <c r="L557">
        <f>+Adalberto!L51</f>
        <v>3.3183150000000001</v>
      </c>
      <c r="M557">
        <f>+Adalberto!M51</f>
        <v>13.273260000000001</v>
      </c>
    </row>
    <row r="558" spans="1:13" x14ac:dyDescent="0.25">
      <c r="A558" t="str">
        <f>+Adalberto!A52</f>
        <v>Adalberto Cifuentes</v>
      </c>
      <c r="B558">
        <f>+Adalberto!B52</f>
        <v>2</v>
      </c>
      <c r="C558">
        <f>+Adalberto!C52</f>
        <v>10</v>
      </c>
      <c r="D558" t="str">
        <f>+Adalberto!D52</f>
        <v>Madron</v>
      </c>
      <c r="E558" t="str">
        <f>+Adalberto!E52</f>
        <v>Arbustus xalapensis</v>
      </c>
      <c r="F558">
        <f>+Adalberto!F52</f>
        <v>14</v>
      </c>
      <c r="G558">
        <f>+Adalberto!G52</f>
        <v>4</v>
      </c>
      <c r="H558" t="str">
        <f>+Adalberto!H52</f>
        <v>10 - 19.99</v>
      </c>
      <c r="I558">
        <f>+Adalberto!I52</f>
        <v>1.5393840000000002E-2</v>
      </c>
      <c r="J558">
        <f>+Adalberto!J52</f>
        <v>3.0787680000000005E-2</v>
      </c>
      <c r="K558">
        <f>+Adalberto!K52</f>
        <v>10</v>
      </c>
      <c r="L558">
        <f>+Adalberto!L52</f>
        <v>0.15393840000000003</v>
      </c>
      <c r="M558">
        <f>+Adalberto!M52</f>
        <v>0.30787680000000006</v>
      </c>
    </row>
    <row r="559" spans="1:13" x14ac:dyDescent="0.25">
      <c r="A559" t="str">
        <f>+Adalberto!A53</f>
        <v>Adalberto Cifuentes</v>
      </c>
      <c r="B559">
        <f>+Adalberto!B53</f>
        <v>2</v>
      </c>
      <c r="C559">
        <f>+Adalberto!C53</f>
        <v>11</v>
      </c>
      <c r="D559" t="str">
        <f>+Adalberto!D53</f>
        <v>Encino</v>
      </c>
      <c r="E559" t="str">
        <f>+Adalberto!E53</f>
        <v>Quercus sp.</v>
      </c>
      <c r="F559">
        <f>+Adalberto!F53</f>
        <v>15</v>
      </c>
      <c r="G559">
        <f>+Adalberto!G53</f>
        <v>9</v>
      </c>
      <c r="H559" t="str">
        <f>+Adalberto!H53</f>
        <v>10 - 19.99</v>
      </c>
      <c r="I559">
        <f>+Adalberto!I53</f>
        <v>1.76715E-2</v>
      </c>
      <c r="J559">
        <f>+Adalberto!J53</f>
        <v>7.9521750000000002E-2</v>
      </c>
      <c r="K559">
        <f>+Adalberto!K53</f>
        <v>10</v>
      </c>
      <c r="L559">
        <f>+Adalberto!L53</f>
        <v>0.17671500000000001</v>
      </c>
      <c r="M559">
        <f>+Adalberto!M53</f>
        <v>0.79521750000000002</v>
      </c>
    </row>
    <row r="560" spans="1:13" x14ac:dyDescent="0.25">
      <c r="A560" t="str">
        <f>+Adalberto!A54</f>
        <v>Adalberto Cifuentes</v>
      </c>
      <c r="B560">
        <f>+Adalberto!B54</f>
        <v>2</v>
      </c>
      <c r="C560">
        <f>+Adalberto!C54</f>
        <v>12</v>
      </c>
      <c r="D560" t="str">
        <f>+Adalberto!D54</f>
        <v>Madron</v>
      </c>
      <c r="E560" t="str">
        <f>+Adalberto!E54</f>
        <v>Arbustus xalapensis</v>
      </c>
      <c r="F560">
        <f>+Adalberto!F54</f>
        <v>30.2</v>
      </c>
      <c r="G560">
        <f>+Adalberto!G54</f>
        <v>9</v>
      </c>
      <c r="H560" t="str">
        <f>+Adalberto!H54</f>
        <v>30 - 39.99</v>
      </c>
      <c r="I560">
        <f>+Adalberto!I54</f>
        <v>7.1631621600000001E-2</v>
      </c>
      <c r="J560">
        <f>+Adalberto!J54</f>
        <v>0.32234229720000002</v>
      </c>
      <c r="K560">
        <f>+Adalberto!K54</f>
        <v>10</v>
      </c>
      <c r="L560">
        <f>+Adalberto!L54</f>
        <v>0.71631621600000006</v>
      </c>
      <c r="M560">
        <f>+Adalberto!M54</f>
        <v>3.2234229720000003</v>
      </c>
    </row>
    <row r="561" spans="1:13" x14ac:dyDescent="0.25">
      <c r="A561" t="str">
        <f>+Adalberto!A55</f>
        <v>Adalberto Cifuentes</v>
      </c>
      <c r="B561">
        <f>+Adalberto!B55</f>
        <v>2</v>
      </c>
      <c r="C561">
        <f>+Adalberto!C55</f>
        <v>13</v>
      </c>
      <c r="D561" t="str">
        <f>+Adalberto!D55</f>
        <v>Roble</v>
      </c>
      <c r="E561" t="str">
        <f>+Adalberto!E55</f>
        <v>Quercus sp.</v>
      </c>
      <c r="F561">
        <f>+Adalberto!F55</f>
        <v>15</v>
      </c>
      <c r="G561">
        <f>+Adalberto!G55</f>
        <v>10</v>
      </c>
      <c r="H561" t="str">
        <f>+Adalberto!H55</f>
        <v>10 - 19.99</v>
      </c>
      <c r="I561">
        <f>+Adalberto!I55</f>
        <v>1.76715E-2</v>
      </c>
      <c r="J561">
        <f>+Adalberto!J55</f>
        <v>8.8357500000000005E-2</v>
      </c>
      <c r="K561">
        <f>+Adalberto!K55</f>
        <v>10</v>
      </c>
      <c r="L561">
        <f>+Adalberto!L55</f>
        <v>0.17671500000000001</v>
      </c>
      <c r="M561">
        <f>+Adalberto!M55</f>
        <v>0.883575</v>
      </c>
    </row>
    <row r="562" spans="1:13" x14ac:dyDescent="0.25">
      <c r="A562" t="str">
        <f>+Adalberto!A56</f>
        <v>Adalberto Cifuentes</v>
      </c>
      <c r="B562">
        <f>+Adalberto!B56</f>
        <v>2</v>
      </c>
      <c r="C562">
        <f>+Adalberto!C56</f>
        <v>14</v>
      </c>
      <c r="D562" t="str">
        <f>+Adalberto!D56</f>
        <v>Encino</v>
      </c>
      <c r="E562" t="str">
        <f>+Adalberto!E56</f>
        <v>Quercus sp.</v>
      </c>
      <c r="F562">
        <f>+Adalberto!F56</f>
        <v>16</v>
      </c>
      <c r="G562">
        <f>+Adalberto!G56</f>
        <v>7</v>
      </c>
      <c r="H562" t="str">
        <f>+Adalberto!H56</f>
        <v>10 - 19.99</v>
      </c>
      <c r="I562">
        <f>+Adalberto!I56</f>
        <v>2.0106240000000001E-2</v>
      </c>
      <c r="J562">
        <f>+Adalberto!J56</f>
        <v>7.0371840000000005E-2</v>
      </c>
      <c r="K562">
        <f>+Adalberto!K56</f>
        <v>10</v>
      </c>
      <c r="L562">
        <f>+Adalberto!L56</f>
        <v>0.2010624</v>
      </c>
      <c r="M562">
        <f>+Adalberto!M56</f>
        <v>0.70371840000000008</v>
      </c>
    </row>
    <row r="563" spans="1:13" x14ac:dyDescent="0.25">
      <c r="A563" t="str">
        <f>+Adalberto!A57</f>
        <v>Adalberto Cifuentes</v>
      </c>
      <c r="B563">
        <f>+Adalberto!B57</f>
        <v>2</v>
      </c>
      <c r="C563">
        <f>+Adalberto!C57</f>
        <v>15</v>
      </c>
      <c r="D563" t="str">
        <f>+Adalberto!D57</f>
        <v>Madron</v>
      </c>
      <c r="E563" t="str">
        <f>+Adalberto!E57</f>
        <v>Arbustus xalapensis</v>
      </c>
      <c r="F563">
        <f>+Adalberto!F57</f>
        <v>10</v>
      </c>
      <c r="G563">
        <f>+Adalberto!G57</f>
        <v>3</v>
      </c>
      <c r="H563" t="str">
        <f>+Adalberto!H57</f>
        <v>10 - 19.99</v>
      </c>
      <c r="I563">
        <f>+Adalberto!I57</f>
        <v>7.8540000000000016E-3</v>
      </c>
      <c r="J563">
        <f>+Adalberto!J57</f>
        <v>1.1781000000000003E-2</v>
      </c>
      <c r="K563">
        <f>+Adalberto!K57</f>
        <v>10</v>
      </c>
      <c r="L563">
        <f>+Adalberto!L57</f>
        <v>7.8540000000000026E-2</v>
      </c>
      <c r="M563">
        <f>+Adalberto!M57</f>
        <v>0.11781000000000003</v>
      </c>
    </row>
    <row r="564" spans="1:13" x14ac:dyDescent="0.25">
      <c r="A564" t="str">
        <f>+Adalberto!A58</f>
        <v>Adalberto Cifuentes</v>
      </c>
      <c r="B564">
        <f>+Adalberto!B58</f>
        <v>2</v>
      </c>
      <c r="C564">
        <f>+Adalberto!C58</f>
        <v>16</v>
      </c>
      <c r="D564" t="str">
        <f>+Adalberto!D58</f>
        <v>Madron</v>
      </c>
      <c r="E564" t="str">
        <f>+Adalberto!E58</f>
        <v>Arbustus xalapensis</v>
      </c>
      <c r="F564">
        <f>+Adalberto!F58</f>
        <v>17.5</v>
      </c>
      <c r="G564">
        <f>+Adalberto!G58</f>
        <v>5</v>
      </c>
      <c r="H564" t="str">
        <f>+Adalberto!H58</f>
        <v>10 - 19.99</v>
      </c>
      <c r="I564">
        <f>+Adalberto!I58</f>
        <v>2.4052874999999998E-2</v>
      </c>
      <c r="J564">
        <f>+Adalberto!J58</f>
        <v>6.0132187499999996E-2</v>
      </c>
      <c r="K564">
        <f>+Adalberto!K58</f>
        <v>10</v>
      </c>
      <c r="L564">
        <f>+Adalberto!L58</f>
        <v>0.24052874999999999</v>
      </c>
      <c r="M564">
        <f>+Adalberto!M58</f>
        <v>0.60132187500000001</v>
      </c>
    </row>
    <row r="565" spans="1:13" x14ac:dyDescent="0.25">
      <c r="A565" t="str">
        <f>+Adalberto!A59</f>
        <v>Adalberto Cifuentes</v>
      </c>
      <c r="B565">
        <f>+Adalberto!B59</f>
        <v>2</v>
      </c>
      <c r="C565">
        <f>+Adalberto!C59</f>
        <v>17</v>
      </c>
      <c r="D565" t="str">
        <f>+Adalberto!D59</f>
        <v>Madron</v>
      </c>
      <c r="E565" t="str">
        <f>+Adalberto!E59</f>
        <v>Arbustus xalapensis</v>
      </c>
      <c r="F565">
        <f>+Adalberto!F59</f>
        <v>14</v>
      </c>
      <c r="G565">
        <f>+Adalberto!G59</f>
        <v>4</v>
      </c>
      <c r="H565" t="str">
        <f>+Adalberto!H59</f>
        <v>10 - 19.99</v>
      </c>
      <c r="I565">
        <f>+Adalberto!I59</f>
        <v>1.5393840000000002E-2</v>
      </c>
      <c r="J565">
        <f>+Adalberto!J59</f>
        <v>3.0787680000000005E-2</v>
      </c>
      <c r="K565">
        <f>+Adalberto!K59</f>
        <v>10</v>
      </c>
      <c r="L565">
        <f>+Adalberto!L59</f>
        <v>0.15393840000000003</v>
      </c>
      <c r="M565">
        <f>+Adalberto!M59</f>
        <v>0.30787680000000006</v>
      </c>
    </row>
    <row r="566" spans="1:13" x14ac:dyDescent="0.25">
      <c r="A566" t="str">
        <f>+Adalberto!A60</f>
        <v>Adalberto Cifuentes</v>
      </c>
      <c r="B566">
        <f>+Adalberto!B60</f>
        <v>2</v>
      </c>
      <c r="C566">
        <f>+Adalberto!C60</f>
        <v>18</v>
      </c>
      <c r="D566" t="str">
        <f>+Adalberto!D60</f>
        <v>Roble</v>
      </c>
      <c r="E566" t="str">
        <f>+Adalberto!E60</f>
        <v>Quercus sp.</v>
      </c>
      <c r="F566">
        <f>+Adalberto!F60</f>
        <v>30</v>
      </c>
      <c r="G566">
        <f>+Adalberto!G60</f>
        <v>8</v>
      </c>
      <c r="H566" t="str">
        <f>+Adalberto!H60</f>
        <v>30 - 39.99</v>
      </c>
      <c r="I566">
        <f>+Adalberto!I60</f>
        <v>7.0685999999999999E-2</v>
      </c>
      <c r="J566">
        <f>+Adalberto!J60</f>
        <v>0.282744</v>
      </c>
      <c r="K566">
        <f>+Adalberto!K60</f>
        <v>10</v>
      </c>
      <c r="L566">
        <f>+Adalberto!L60</f>
        <v>0.70686000000000004</v>
      </c>
      <c r="M566">
        <f>+Adalberto!M60</f>
        <v>2.8274400000000002</v>
      </c>
    </row>
    <row r="567" spans="1:13" x14ac:dyDescent="0.25">
      <c r="A567" t="str">
        <f>+Adalberto!A61</f>
        <v>Adalberto Cifuentes</v>
      </c>
      <c r="B567">
        <f>+Adalberto!B61</f>
        <v>2</v>
      </c>
      <c r="C567">
        <f>+Adalberto!C61</f>
        <v>19</v>
      </c>
      <c r="D567" t="str">
        <f>+Adalberto!D61</f>
        <v>Roble</v>
      </c>
      <c r="E567" t="str">
        <f>+Adalberto!E61</f>
        <v>Quercus sp.</v>
      </c>
      <c r="F567">
        <f>+Adalberto!F61</f>
        <v>37.5</v>
      </c>
      <c r="G567">
        <f>+Adalberto!G61</f>
        <v>6</v>
      </c>
      <c r="H567" t="str">
        <f>+Adalberto!H61</f>
        <v>30 - 39.99</v>
      </c>
      <c r="I567">
        <f>+Adalberto!I61</f>
        <v>0.110446875</v>
      </c>
      <c r="J567">
        <f>+Adalberto!J61</f>
        <v>0.331340625</v>
      </c>
      <c r="K567">
        <f>+Adalberto!K61</f>
        <v>10</v>
      </c>
      <c r="L567">
        <f>+Adalberto!L61</f>
        <v>1.1044687500000001</v>
      </c>
      <c r="M567">
        <f>+Adalberto!M61</f>
        <v>3.3134062499999999</v>
      </c>
    </row>
    <row r="568" spans="1:13" x14ac:dyDescent="0.25">
      <c r="A568" t="str">
        <f>+Adalberto!A62</f>
        <v>Adalberto Cifuentes</v>
      </c>
      <c r="B568">
        <f>+Adalberto!B62</f>
        <v>2</v>
      </c>
      <c r="C568">
        <f>+Adalberto!C62</f>
        <v>20</v>
      </c>
      <c r="D568" t="str">
        <f>+Adalberto!D62</f>
        <v>Encino</v>
      </c>
      <c r="E568" t="str">
        <f>+Adalberto!E62</f>
        <v>Quercus sp.</v>
      </c>
      <c r="F568">
        <f>+Adalberto!F62</f>
        <v>23</v>
      </c>
      <c r="G568">
        <f>+Adalberto!G62</f>
        <v>8</v>
      </c>
      <c r="H568" t="str">
        <f>+Adalberto!H62</f>
        <v>20 - 29.99</v>
      </c>
      <c r="I568">
        <f>+Adalberto!I62</f>
        <v>4.154766E-2</v>
      </c>
      <c r="J568">
        <f>+Adalberto!J62</f>
        <v>0.16619064</v>
      </c>
      <c r="K568">
        <f>+Adalberto!K62</f>
        <v>10</v>
      </c>
      <c r="L568">
        <f>+Adalberto!L62</f>
        <v>0.41547660000000003</v>
      </c>
      <c r="M568">
        <f>+Adalberto!M62</f>
        <v>1.6619064000000001</v>
      </c>
    </row>
    <row r="569" spans="1:13" x14ac:dyDescent="0.25">
      <c r="A569" t="str">
        <f>+Adalberto!A63</f>
        <v>Adalberto Cifuentes</v>
      </c>
      <c r="B569">
        <f>+Adalberto!B63</f>
        <v>2</v>
      </c>
      <c r="C569">
        <f>+Adalberto!C63</f>
        <v>21</v>
      </c>
      <c r="D569" t="str">
        <f>+Adalberto!D63</f>
        <v>Roble</v>
      </c>
      <c r="E569" t="str">
        <f>+Adalberto!E63</f>
        <v>Quercus sp.</v>
      </c>
      <c r="F569">
        <f>+Adalberto!F63</f>
        <v>33</v>
      </c>
      <c r="G569">
        <f>+Adalberto!G63</f>
        <v>10</v>
      </c>
      <c r="H569" t="str">
        <f>+Adalberto!H63</f>
        <v>30 - 39.99</v>
      </c>
      <c r="I569">
        <f>+Adalberto!I63</f>
        <v>8.5530060000000005E-2</v>
      </c>
      <c r="J569">
        <f>+Adalberto!J63</f>
        <v>0.42765030000000004</v>
      </c>
      <c r="K569">
        <f>+Adalberto!K63</f>
        <v>10</v>
      </c>
      <c r="L569">
        <f>+Adalberto!L63</f>
        <v>0.85530060000000008</v>
      </c>
      <c r="M569">
        <f>+Adalberto!M63</f>
        <v>4.2765030000000008</v>
      </c>
    </row>
    <row r="570" spans="1:13" x14ac:dyDescent="0.25">
      <c r="A570" t="str">
        <f>+Adalberto!A64</f>
        <v>Adalberto Cifuentes</v>
      </c>
      <c r="B570">
        <f>+Adalberto!B64</f>
        <v>2</v>
      </c>
      <c r="C570">
        <f>+Adalberto!C64</f>
        <v>22</v>
      </c>
      <c r="D570" t="str">
        <f>+Adalberto!D64</f>
        <v>Roble</v>
      </c>
      <c r="E570" t="str">
        <f>+Adalberto!E64</f>
        <v>Quercus sp.</v>
      </c>
      <c r="F570">
        <f>+Adalberto!F64</f>
        <v>41</v>
      </c>
      <c r="G570">
        <f>+Adalberto!G64</f>
        <v>9</v>
      </c>
      <c r="H570" t="str">
        <f>+Adalberto!H64</f>
        <v>40 - 49.99</v>
      </c>
      <c r="I570">
        <f>+Adalberto!I64</f>
        <v>0.13202573999999997</v>
      </c>
      <c r="J570">
        <f>+Adalberto!J64</f>
        <v>0.5941158299999999</v>
      </c>
      <c r="K570">
        <f>+Adalberto!K64</f>
        <v>10</v>
      </c>
      <c r="L570">
        <f>+Adalberto!L64</f>
        <v>1.3202573999999998</v>
      </c>
      <c r="M570">
        <f>+Adalberto!M64</f>
        <v>5.9411582999999988</v>
      </c>
    </row>
    <row r="571" spans="1:13" x14ac:dyDescent="0.25">
      <c r="A571" t="str">
        <f>+Adalberto!A65</f>
        <v>Adalberto Cifuentes</v>
      </c>
      <c r="B571">
        <f>+Adalberto!B65</f>
        <v>2</v>
      </c>
      <c r="C571">
        <f>+Adalberto!C65</f>
        <v>23</v>
      </c>
      <c r="D571" t="str">
        <f>+Adalberto!D65</f>
        <v>Roble</v>
      </c>
      <c r="E571" t="str">
        <f>+Adalberto!E65</f>
        <v>Quercus sp.</v>
      </c>
      <c r="F571">
        <f>+Adalberto!F65</f>
        <v>28</v>
      </c>
      <c r="G571">
        <f>+Adalberto!G65</f>
        <v>11</v>
      </c>
      <c r="H571" t="str">
        <f>+Adalberto!H65</f>
        <v>20 - 29.99</v>
      </c>
      <c r="I571">
        <f>+Adalberto!I65</f>
        <v>6.157536000000001E-2</v>
      </c>
      <c r="J571">
        <f>+Adalberto!J65</f>
        <v>0.33866448000000005</v>
      </c>
      <c r="K571">
        <f>+Adalberto!K65</f>
        <v>10</v>
      </c>
      <c r="L571">
        <f>+Adalberto!L65</f>
        <v>0.61575360000000012</v>
      </c>
      <c r="M571">
        <f>+Adalberto!M65</f>
        <v>3.3866448000000005</v>
      </c>
    </row>
    <row r="572" spans="1:13" x14ac:dyDescent="0.25">
      <c r="A572" t="str">
        <f>+Adalberto!A66</f>
        <v>Adalberto Cifuentes</v>
      </c>
      <c r="B572">
        <f>+Adalberto!B66</f>
        <v>2</v>
      </c>
      <c r="C572">
        <f>+Adalberto!C66</f>
        <v>24</v>
      </c>
      <c r="D572" t="str">
        <f>+Adalberto!D66</f>
        <v>Roble</v>
      </c>
      <c r="E572" t="str">
        <f>+Adalberto!E66</f>
        <v>Quercus sp.</v>
      </c>
      <c r="F572">
        <f>+Adalberto!F66</f>
        <v>22.9</v>
      </c>
      <c r="G572">
        <f>+Adalberto!G66</f>
        <v>9</v>
      </c>
      <c r="H572" t="str">
        <f>+Adalberto!H66</f>
        <v>20 - 29.99</v>
      </c>
      <c r="I572">
        <f>+Adalberto!I66</f>
        <v>4.1187161399999998E-2</v>
      </c>
      <c r="J572">
        <f>+Adalberto!J66</f>
        <v>0.1853422263</v>
      </c>
      <c r="K572">
        <f>+Adalberto!K66</f>
        <v>10</v>
      </c>
      <c r="L572">
        <f>+Adalberto!L66</f>
        <v>0.41187161399999994</v>
      </c>
      <c r="M572">
        <f>+Adalberto!M66</f>
        <v>1.8534222629999999</v>
      </c>
    </row>
    <row r="573" spans="1:13" x14ac:dyDescent="0.25">
      <c r="A573" t="str">
        <f>+Adalberto!A67</f>
        <v>Adalberto Cifuentes</v>
      </c>
      <c r="B573">
        <f>+Adalberto!B67</f>
        <v>2</v>
      </c>
      <c r="C573">
        <f>+Adalberto!C67</f>
        <v>25</v>
      </c>
      <c r="D573" t="str">
        <f>+Adalberto!D67</f>
        <v>Roble</v>
      </c>
      <c r="E573" t="str">
        <f>+Adalberto!E67</f>
        <v>Quercus sp.</v>
      </c>
      <c r="F573">
        <f>+Adalberto!F67</f>
        <v>41</v>
      </c>
      <c r="G573">
        <f>+Adalberto!G67</f>
        <v>10</v>
      </c>
      <c r="H573" t="str">
        <f>+Adalberto!H67</f>
        <v>40 - 49.99</v>
      </c>
      <c r="I573">
        <f>+Adalberto!I67</f>
        <v>0.13202573999999997</v>
      </c>
      <c r="J573">
        <f>+Adalberto!J67</f>
        <v>0.6601286999999999</v>
      </c>
      <c r="K573">
        <f>+Adalberto!K67</f>
        <v>10</v>
      </c>
      <c r="L573">
        <f>+Adalberto!L67</f>
        <v>1.3202573999999998</v>
      </c>
      <c r="M573">
        <f>+Adalberto!M67</f>
        <v>6.6012869999999992</v>
      </c>
    </row>
    <row r="574" spans="1:13" x14ac:dyDescent="0.25">
      <c r="A574" t="str">
        <f>+Adalberto!A68</f>
        <v>Adalberto Cifuentes</v>
      </c>
      <c r="B574">
        <f>+Adalberto!B68</f>
        <v>2</v>
      </c>
      <c r="C574">
        <f>+Adalberto!C68</f>
        <v>26</v>
      </c>
      <c r="D574" t="str">
        <f>+Adalberto!D68</f>
        <v>Roble</v>
      </c>
      <c r="E574" t="str">
        <f>+Adalberto!E68</f>
        <v>Quercus sp.</v>
      </c>
      <c r="F574">
        <f>+Adalberto!F68</f>
        <v>27</v>
      </c>
      <c r="G574">
        <f>+Adalberto!G68</f>
        <v>9</v>
      </c>
      <c r="H574" t="str">
        <f>+Adalberto!H68</f>
        <v>20 - 29.99</v>
      </c>
      <c r="I574">
        <f>+Adalberto!I68</f>
        <v>5.7255660000000007E-2</v>
      </c>
      <c r="J574">
        <f>+Adalberto!J68</f>
        <v>0.25765047000000002</v>
      </c>
      <c r="K574">
        <f>+Adalberto!K68</f>
        <v>10</v>
      </c>
      <c r="L574">
        <f>+Adalberto!L68</f>
        <v>0.57255660000000008</v>
      </c>
      <c r="M574">
        <f>+Adalberto!M68</f>
        <v>2.5765047000000005</v>
      </c>
    </row>
    <row r="575" spans="1:13" x14ac:dyDescent="0.25">
      <c r="A575" t="str">
        <f>+Adalberto!A69</f>
        <v>Adalberto Cifuentes</v>
      </c>
      <c r="B575">
        <f>+Adalberto!B69</f>
        <v>2</v>
      </c>
      <c r="C575">
        <f>+Adalberto!C69</f>
        <v>27</v>
      </c>
      <c r="D575" t="str">
        <f>+Adalberto!D69</f>
        <v>Roble</v>
      </c>
      <c r="E575" t="str">
        <f>+Adalberto!E69</f>
        <v>Quercus sp.</v>
      </c>
      <c r="F575">
        <f>+Adalberto!F69</f>
        <v>27.7</v>
      </c>
      <c r="G575">
        <f>+Adalberto!G69</f>
        <v>10.5</v>
      </c>
      <c r="H575" t="str">
        <f>+Adalberto!H69</f>
        <v>20 - 29.99</v>
      </c>
      <c r="I575">
        <f>+Adalberto!I69</f>
        <v>6.026295659999998E-2</v>
      </c>
      <c r="J575">
        <f>+Adalberto!J69</f>
        <v>0.3163805221499999</v>
      </c>
      <c r="K575">
        <f>+Adalberto!K69</f>
        <v>10</v>
      </c>
      <c r="L575">
        <f>+Adalberto!L69</f>
        <v>0.60262956599999984</v>
      </c>
      <c r="M575">
        <f>+Adalberto!M69</f>
        <v>3.1638052214999988</v>
      </c>
    </row>
    <row r="576" spans="1:13" x14ac:dyDescent="0.25">
      <c r="A576" t="str">
        <f>+Adalberto!A70</f>
        <v>Adalberto Cifuentes</v>
      </c>
      <c r="B576">
        <f>+Adalberto!B70</f>
        <v>2</v>
      </c>
      <c r="C576">
        <f>+Adalberto!C70</f>
        <v>28</v>
      </c>
      <c r="D576" t="str">
        <f>+Adalberto!D70</f>
        <v>Roble</v>
      </c>
      <c r="E576" t="str">
        <f>+Adalberto!E70</f>
        <v>Quercus sp.</v>
      </c>
      <c r="F576">
        <f>+Adalberto!F70</f>
        <v>11.5</v>
      </c>
      <c r="G576">
        <f>+Adalberto!G70</f>
        <v>5</v>
      </c>
      <c r="H576" t="str">
        <f>+Adalberto!H70</f>
        <v>10 - 19.99</v>
      </c>
      <c r="I576">
        <f>+Adalberto!I70</f>
        <v>1.0386915E-2</v>
      </c>
      <c r="J576">
        <f>+Adalberto!J70</f>
        <v>2.5967287499999998E-2</v>
      </c>
      <c r="K576">
        <f>+Adalberto!K70</f>
        <v>10</v>
      </c>
      <c r="L576">
        <f>+Adalberto!L70</f>
        <v>0.10386915000000001</v>
      </c>
      <c r="M576">
        <f>+Adalberto!M70</f>
        <v>0.25967287499999997</v>
      </c>
    </row>
    <row r="577" spans="1:13" x14ac:dyDescent="0.25">
      <c r="A577" t="str">
        <f>+Adalberto!A71</f>
        <v>Adalberto Cifuentes</v>
      </c>
      <c r="B577">
        <f>+Adalberto!B71</f>
        <v>2</v>
      </c>
      <c r="C577">
        <f>+Adalberto!C71</f>
        <v>29</v>
      </c>
      <c r="D577" t="str">
        <f>+Adalberto!D71</f>
        <v>Encino</v>
      </c>
      <c r="E577" t="str">
        <f>+Adalberto!E71</f>
        <v>Quercus sp.</v>
      </c>
      <c r="F577">
        <f>+Adalberto!F71</f>
        <v>17</v>
      </c>
      <c r="G577">
        <f>+Adalberto!G71</f>
        <v>6</v>
      </c>
      <c r="H577" t="str">
        <f>+Adalberto!H71</f>
        <v>10 - 19.99</v>
      </c>
      <c r="I577">
        <f>+Adalberto!I71</f>
        <v>2.2698060000000003E-2</v>
      </c>
      <c r="J577">
        <f>+Adalberto!J71</f>
        <v>6.8094180000000004E-2</v>
      </c>
      <c r="K577">
        <f>+Adalberto!K71</f>
        <v>10</v>
      </c>
      <c r="L577">
        <f>+Adalberto!L71</f>
        <v>0.22698060000000003</v>
      </c>
      <c r="M577">
        <f>+Adalberto!M71</f>
        <v>0.68094180000000004</v>
      </c>
    </row>
    <row r="578" spans="1:13" x14ac:dyDescent="0.25">
      <c r="A578" t="str">
        <f>+Adalberto!A72</f>
        <v>Adalberto Cifuentes</v>
      </c>
      <c r="B578">
        <f>+Adalberto!B72</f>
        <v>2</v>
      </c>
      <c r="C578">
        <f>+Adalberto!C72</f>
        <v>30</v>
      </c>
      <c r="D578" t="str">
        <f>+Adalberto!D72</f>
        <v>Roble</v>
      </c>
      <c r="E578" t="str">
        <f>+Adalberto!E72</f>
        <v>Quercus sp.</v>
      </c>
      <c r="F578">
        <f>+Adalberto!F72</f>
        <v>33</v>
      </c>
      <c r="G578">
        <f>+Adalberto!G72</f>
        <v>11</v>
      </c>
      <c r="H578" t="str">
        <f>+Adalberto!H72</f>
        <v>30 - 39.99</v>
      </c>
      <c r="I578">
        <f>+Adalberto!I72</f>
        <v>8.5530060000000005E-2</v>
      </c>
      <c r="J578">
        <f>+Adalberto!J72</f>
        <v>0.47041533000000002</v>
      </c>
      <c r="K578">
        <f>+Adalberto!K72</f>
        <v>10</v>
      </c>
      <c r="L578">
        <f>+Adalberto!L72</f>
        <v>0.85530060000000008</v>
      </c>
      <c r="M578">
        <f>+Adalberto!M72</f>
        <v>4.7041532999999998</v>
      </c>
    </row>
    <row r="579" spans="1:13" x14ac:dyDescent="0.25">
      <c r="A579" t="str">
        <f>+Adalberto!A73</f>
        <v>Adalberto Cifuentes</v>
      </c>
      <c r="B579">
        <f>+Adalberto!B73</f>
        <v>2</v>
      </c>
      <c r="C579">
        <f>+Adalberto!C73</f>
        <v>31</v>
      </c>
      <c r="D579" t="str">
        <f>+Adalberto!D73</f>
        <v>Roble</v>
      </c>
      <c r="E579" t="str">
        <f>+Adalberto!E73</f>
        <v>Quercus sp.</v>
      </c>
      <c r="F579">
        <f>+Adalberto!F73</f>
        <v>45</v>
      </c>
      <c r="G579">
        <f>+Adalberto!G73</f>
        <v>12</v>
      </c>
      <c r="H579" t="str">
        <f>+Adalberto!H73</f>
        <v>40 - 49.99</v>
      </c>
      <c r="I579">
        <f>+Adalberto!I73</f>
        <v>0.1590435</v>
      </c>
      <c r="J579">
        <f>+Adalberto!J73</f>
        <v>0.95426100000000003</v>
      </c>
      <c r="K579">
        <f>+Adalberto!K73</f>
        <v>10</v>
      </c>
      <c r="L579">
        <f>+Adalberto!L73</f>
        <v>1.590435</v>
      </c>
      <c r="M579">
        <f>+Adalberto!M73</f>
        <v>9.5426099999999998</v>
      </c>
    </row>
    <row r="581" spans="1:13" x14ac:dyDescent="0.25">
      <c r="A581" t="str">
        <f>+'Víctor '!A2</f>
        <v>Victor Roblero</v>
      </c>
      <c r="B581">
        <f>+'Víctor '!B2</f>
        <v>1</v>
      </c>
      <c r="C581">
        <f>+'Víctor '!C2</f>
        <v>1</v>
      </c>
      <c r="D581" t="str">
        <f>+'Víctor '!D2</f>
        <v xml:space="preserve">Ciprés </v>
      </c>
      <c r="E581" t="str">
        <f>+'Víctor '!E2</f>
        <v xml:space="preserve">Cupressus lucitanica </v>
      </c>
      <c r="F581">
        <f>+'Víctor '!F2</f>
        <v>12.9</v>
      </c>
      <c r="G581">
        <f>+'Víctor '!G2</f>
        <v>8</v>
      </c>
      <c r="H581" t="str">
        <f>+'Víctor '!H2</f>
        <v>10 - 19.99</v>
      </c>
      <c r="I581">
        <f>+'Víctor '!I2</f>
        <v>1.3069841399999999E-2</v>
      </c>
      <c r="J581">
        <f>+'Víctor '!J2</f>
        <v>5.2279365599999995E-2</v>
      </c>
      <c r="K581">
        <f>+'Víctor '!K2</f>
        <v>20</v>
      </c>
      <c r="L581">
        <f>+'Víctor '!L2</f>
        <v>0.26139682799999997</v>
      </c>
      <c r="M581">
        <f>+'Víctor '!M2</f>
        <v>1.0455873119999999</v>
      </c>
    </row>
    <row r="582" spans="1:13" x14ac:dyDescent="0.25">
      <c r="A582" t="str">
        <f>+'Víctor '!A3</f>
        <v>Victor Roblero</v>
      </c>
      <c r="B582">
        <f>+'Víctor '!B3</f>
        <v>1</v>
      </c>
      <c r="C582">
        <f>+'Víctor '!C3</f>
        <v>2</v>
      </c>
      <c r="D582" t="str">
        <f>+'Víctor '!D3</f>
        <v xml:space="preserve">Ciprés </v>
      </c>
      <c r="E582" t="str">
        <f>+'Víctor '!E3</f>
        <v xml:space="preserve">Cupressus lucitanica </v>
      </c>
      <c r="F582">
        <f>+'Víctor '!F3</f>
        <v>12.2</v>
      </c>
      <c r="G582">
        <f>+'Víctor '!G3</f>
        <v>7</v>
      </c>
      <c r="H582" t="str">
        <f>+'Víctor '!H3</f>
        <v>10 - 19.99</v>
      </c>
      <c r="I582">
        <f>+'Víctor '!I3</f>
        <v>1.1689893599999999E-2</v>
      </c>
      <c r="J582">
        <f>+'Víctor '!J3</f>
        <v>4.0914627599999996E-2</v>
      </c>
      <c r="K582">
        <f>+'Víctor '!K3</f>
        <v>20</v>
      </c>
      <c r="L582">
        <f>+'Víctor '!L3</f>
        <v>0.23379787199999999</v>
      </c>
      <c r="M582">
        <f>+'Víctor '!M3</f>
        <v>0.81829255199999984</v>
      </c>
    </row>
    <row r="583" spans="1:13" x14ac:dyDescent="0.25">
      <c r="A583" t="str">
        <f>+'Víctor '!A4</f>
        <v>Victor Roblero</v>
      </c>
      <c r="B583">
        <f>+'Víctor '!B4</f>
        <v>1</v>
      </c>
      <c r="C583">
        <f>+'Víctor '!C4</f>
        <v>3</v>
      </c>
      <c r="D583" t="str">
        <f>+'Víctor '!D4</f>
        <v xml:space="preserve">Ciprés </v>
      </c>
      <c r="E583" t="str">
        <f>+'Víctor '!E4</f>
        <v xml:space="preserve">Cupressus lucitanica </v>
      </c>
      <c r="F583">
        <f>+'Víctor '!F4</f>
        <v>10</v>
      </c>
      <c r="G583">
        <f>+'Víctor '!G4</f>
        <v>6</v>
      </c>
      <c r="H583" t="str">
        <f>+'Víctor '!H4</f>
        <v>10 - 19.99</v>
      </c>
      <c r="I583">
        <f>+'Víctor '!I4</f>
        <v>7.8540000000000016E-3</v>
      </c>
      <c r="J583">
        <f>+'Víctor '!J4</f>
        <v>2.3562000000000007E-2</v>
      </c>
      <c r="K583">
        <f>+'Víctor '!K4</f>
        <v>20</v>
      </c>
      <c r="L583">
        <f>+'Víctor '!L4</f>
        <v>0.15708000000000005</v>
      </c>
      <c r="M583">
        <f>+'Víctor '!M4</f>
        <v>0.4712400000000001</v>
      </c>
    </row>
    <row r="584" spans="1:13" x14ac:dyDescent="0.25">
      <c r="A584" t="str">
        <f>+'Víctor '!A5</f>
        <v>Victor Roblero</v>
      </c>
      <c r="B584">
        <f>+'Víctor '!B5</f>
        <v>1</v>
      </c>
      <c r="C584">
        <f>+'Víctor '!C5</f>
        <v>4</v>
      </c>
      <c r="D584" t="str">
        <f>+'Víctor '!D5</f>
        <v xml:space="preserve">Ciprés </v>
      </c>
      <c r="E584" t="str">
        <f>+'Víctor '!E5</f>
        <v xml:space="preserve">Cupressus lucitanica </v>
      </c>
      <c r="F584">
        <f>+'Víctor '!F5</f>
        <v>12.9</v>
      </c>
      <c r="G584">
        <f>+'Víctor '!G5</f>
        <v>6</v>
      </c>
      <c r="H584" t="str">
        <f>+'Víctor '!H5</f>
        <v>10 - 19.99</v>
      </c>
      <c r="I584">
        <f>+'Víctor '!I5</f>
        <v>1.3069841399999999E-2</v>
      </c>
      <c r="J584">
        <f>+'Víctor '!J5</f>
        <v>3.9209524199999998E-2</v>
      </c>
      <c r="K584">
        <f>+'Víctor '!K5</f>
        <v>20</v>
      </c>
      <c r="L584">
        <f>+'Víctor '!L5</f>
        <v>0.26139682799999997</v>
      </c>
      <c r="M584">
        <f>+'Víctor '!M5</f>
        <v>0.78419048400000002</v>
      </c>
    </row>
    <row r="585" spans="1:13" x14ac:dyDescent="0.25">
      <c r="A585" t="str">
        <f>+'Víctor '!A6</f>
        <v>Victor Roblero</v>
      </c>
      <c r="B585">
        <f>+'Víctor '!B6</f>
        <v>1</v>
      </c>
      <c r="C585">
        <f>+'Víctor '!C6</f>
        <v>5</v>
      </c>
      <c r="D585" t="str">
        <f>+'Víctor '!D6</f>
        <v xml:space="preserve">Ciprés </v>
      </c>
      <c r="E585" t="str">
        <f>+'Víctor '!E6</f>
        <v xml:space="preserve">Cupressus lucitanica </v>
      </c>
      <c r="F585">
        <f>+'Víctor '!F6</f>
        <v>14</v>
      </c>
      <c r="G585">
        <f>+'Víctor '!G6</f>
        <v>8</v>
      </c>
      <c r="H585" t="str">
        <f>+'Víctor '!H6</f>
        <v>10 - 19.99</v>
      </c>
      <c r="I585">
        <f>+'Víctor '!I6</f>
        <v>1.5393840000000002E-2</v>
      </c>
      <c r="J585">
        <f>+'Víctor '!J6</f>
        <v>6.157536000000001E-2</v>
      </c>
      <c r="K585">
        <f>+'Víctor '!K6</f>
        <v>20</v>
      </c>
      <c r="L585">
        <f>+'Víctor '!L6</f>
        <v>0.30787680000000006</v>
      </c>
      <c r="M585">
        <f>+'Víctor '!M6</f>
        <v>1.2315072000000002</v>
      </c>
    </row>
    <row r="586" spans="1:13" x14ac:dyDescent="0.25">
      <c r="A586" t="str">
        <f>+'Víctor '!A7</f>
        <v>Victor Roblero</v>
      </c>
      <c r="B586">
        <f>+'Víctor '!B7</f>
        <v>1</v>
      </c>
      <c r="C586">
        <f>+'Víctor '!C7</f>
        <v>6</v>
      </c>
      <c r="D586" t="str">
        <f>+'Víctor '!D7</f>
        <v xml:space="preserve">Ciprés </v>
      </c>
      <c r="E586" t="str">
        <f>+'Víctor '!E7</f>
        <v xml:space="preserve">Cupressus lucitanica </v>
      </c>
      <c r="F586">
        <f>+'Víctor '!F7</f>
        <v>11</v>
      </c>
      <c r="G586">
        <f>+'Víctor '!G7</f>
        <v>7</v>
      </c>
      <c r="H586" t="str">
        <f>+'Víctor '!H7</f>
        <v>10 - 19.99</v>
      </c>
      <c r="I586">
        <f>+'Víctor '!I7</f>
        <v>9.503339999999999E-3</v>
      </c>
      <c r="J586">
        <f>+'Víctor '!J7</f>
        <v>3.3261689999999997E-2</v>
      </c>
      <c r="K586">
        <f>+'Víctor '!K7</f>
        <v>20</v>
      </c>
      <c r="L586">
        <f>+'Víctor '!L7</f>
        <v>0.19006679999999998</v>
      </c>
      <c r="M586">
        <f>+'Víctor '!M7</f>
        <v>0.66523379999999999</v>
      </c>
    </row>
    <row r="587" spans="1:13" x14ac:dyDescent="0.25">
      <c r="A587" t="str">
        <f>+'Víctor '!A8</f>
        <v>Victor Roblero</v>
      </c>
      <c r="B587">
        <f>+'Víctor '!B8</f>
        <v>1</v>
      </c>
      <c r="C587">
        <f>+'Víctor '!C8</f>
        <v>7</v>
      </c>
      <c r="D587" t="str">
        <f>+'Víctor '!D8</f>
        <v xml:space="preserve">Ciprés </v>
      </c>
      <c r="E587" t="str">
        <f>+'Víctor '!E8</f>
        <v xml:space="preserve">Cupressus lucitanica </v>
      </c>
      <c r="F587">
        <f>+'Víctor '!F8</f>
        <v>10.1</v>
      </c>
      <c r="G587">
        <f>+'Víctor '!G8</f>
        <v>6</v>
      </c>
      <c r="H587" t="str">
        <f>+'Víctor '!H8</f>
        <v>10 - 19.99</v>
      </c>
      <c r="I587">
        <f>+'Víctor '!I8</f>
        <v>8.0118653999999984E-3</v>
      </c>
      <c r="J587">
        <f>+'Víctor '!J8</f>
        <v>2.4035596199999995E-2</v>
      </c>
      <c r="K587">
        <f>+'Víctor '!K8</f>
        <v>20</v>
      </c>
      <c r="L587">
        <f>+'Víctor '!L8</f>
        <v>0.16023730799999997</v>
      </c>
      <c r="M587">
        <f>+'Víctor '!M8</f>
        <v>0.4807119239999999</v>
      </c>
    </row>
    <row r="588" spans="1:13" x14ac:dyDescent="0.25">
      <c r="A588" t="str">
        <f>+'Víctor '!A9</f>
        <v>Victor Roblero</v>
      </c>
      <c r="B588">
        <f>+'Víctor '!B9</f>
        <v>1</v>
      </c>
      <c r="C588">
        <f>+'Víctor '!C9</f>
        <v>8</v>
      </c>
      <c r="D588" t="str">
        <f>+'Víctor '!D9</f>
        <v xml:space="preserve">Ciprés </v>
      </c>
      <c r="E588" t="str">
        <f>+'Víctor '!E9</f>
        <v xml:space="preserve">Cupressus lucitanica </v>
      </c>
      <c r="F588">
        <f>+'Víctor '!F9</f>
        <v>11</v>
      </c>
      <c r="G588">
        <f>+'Víctor '!G9</f>
        <v>7</v>
      </c>
      <c r="H588" t="str">
        <f>+'Víctor '!H9</f>
        <v>10 - 19.99</v>
      </c>
      <c r="I588">
        <f>+'Víctor '!I9</f>
        <v>9.503339999999999E-3</v>
      </c>
      <c r="J588">
        <f>+'Víctor '!J9</f>
        <v>3.3261689999999997E-2</v>
      </c>
      <c r="K588">
        <f>+'Víctor '!K9</f>
        <v>20</v>
      </c>
      <c r="L588">
        <f>+'Víctor '!L9</f>
        <v>0.19006679999999998</v>
      </c>
      <c r="M588">
        <f>+'Víctor '!M9</f>
        <v>0.66523379999999999</v>
      </c>
    </row>
    <row r="589" spans="1:13" x14ac:dyDescent="0.25">
      <c r="A589" t="str">
        <f>+'Víctor '!A10</f>
        <v>Victor Roblero</v>
      </c>
      <c r="B589">
        <f>+'Víctor '!B10</f>
        <v>1</v>
      </c>
      <c r="C589">
        <f>+'Víctor '!C10</f>
        <v>9</v>
      </c>
      <c r="D589" t="str">
        <f>+'Víctor '!D10</f>
        <v xml:space="preserve">Ciprés </v>
      </c>
      <c r="E589" t="str">
        <f>+'Víctor '!E10</f>
        <v xml:space="preserve">Cupressus lucitanica </v>
      </c>
      <c r="F589">
        <f>+'Víctor '!F10</f>
        <v>15</v>
      </c>
      <c r="G589">
        <f>+'Víctor '!G10</f>
        <v>7</v>
      </c>
      <c r="H589" t="str">
        <f>+'Víctor '!H10</f>
        <v>10 - 19.99</v>
      </c>
      <c r="I589">
        <f>+'Víctor '!I10</f>
        <v>1.76715E-2</v>
      </c>
      <c r="J589">
        <f>+'Víctor '!J10</f>
        <v>6.1850249999999996E-2</v>
      </c>
      <c r="K589">
        <f>+'Víctor '!K10</f>
        <v>20</v>
      </c>
      <c r="L589">
        <f>+'Víctor '!L10</f>
        <v>0.35343000000000002</v>
      </c>
      <c r="M589">
        <f>+'Víctor '!M10</f>
        <v>1.2370049999999999</v>
      </c>
    </row>
    <row r="590" spans="1:13" x14ac:dyDescent="0.25">
      <c r="A590" t="str">
        <f>+'Víctor '!A11</f>
        <v>Victor Roblero</v>
      </c>
      <c r="B590">
        <f>+'Víctor '!B11</f>
        <v>1</v>
      </c>
      <c r="C590">
        <f>+'Víctor '!C11</f>
        <v>10</v>
      </c>
      <c r="D590" t="str">
        <f>+'Víctor '!D11</f>
        <v xml:space="preserve">Ciprés </v>
      </c>
      <c r="E590" t="str">
        <f>+'Víctor '!E11</f>
        <v xml:space="preserve">Cupressus lucitanica </v>
      </c>
      <c r="F590">
        <f>+'Víctor '!F11</f>
        <v>12</v>
      </c>
      <c r="G590">
        <f>+'Víctor '!G11</f>
        <v>7</v>
      </c>
      <c r="H590" t="str">
        <f>+'Víctor '!H11</f>
        <v>10 - 19.99</v>
      </c>
      <c r="I590">
        <f>+'Víctor '!I11</f>
        <v>1.130976E-2</v>
      </c>
      <c r="J590">
        <f>+'Víctor '!J11</f>
        <v>3.958416E-2</v>
      </c>
      <c r="K590">
        <f>+'Víctor '!K11</f>
        <v>20</v>
      </c>
      <c r="L590">
        <f>+'Víctor '!L11</f>
        <v>0.22619520000000001</v>
      </c>
      <c r="M590">
        <f>+'Víctor '!M11</f>
        <v>0.79168320000000003</v>
      </c>
    </row>
    <row r="591" spans="1:13" x14ac:dyDescent="0.25">
      <c r="A591" t="str">
        <f>+'Víctor '!A12</f>
        <v>Victor Roblero</v>
      </c>
      <c r="B591">
        <f>+'Víctor '!B12</f>
        <v>1</v>
      </c>
      <c r="C591">
        <f>+'Víctor '!C12</f>
        <v>11</v>
      </c>
      <c r="D591" t="str">
        <f>+'Víctor '!D12</f>
        <v>Pino ocarpa</v>
      </c>
      <c r="E591" t="str">
        <f>+'Víctor '!E12</f>
        <v>Pinus sp.</v>
      </c>
      <c r="F591">
        <f>+'Víctor '!F12</f>
        <v>11.5</v>
      </c>
      <c r="G591">
        <f>+'Víctor '!G12</f>
        <v>6</v>
      </c>
      <c r="H591" t="str">
        <f>+'Víctor '!H12</f>
        <v>10 - 19.99</v>
      </c>
      <c r="I591">
        <f>+'Víctor '!I12</f>
        <v>1.0386915E-2</v>
      </c>
      <c r="J591">
        <f>+'Víctor '!J12</f>
        <v>3.7392893999999996E-2</v>
      </c>
      <c r="K591">
        <f>+'Víctor '!K12</f>
        <v>20</v>
      </c>
      <c r="L591">
        <f>+'Víctor '!L12</f>
        <v>0.20773830000000001</v>
      </c>
      <c r="M591">
        <f>+'Víctor '!M12</f>
        <v>0.74785787999999986</v>
      </c>
    </row>
    <row r="592" spans="1:13" x14ac:dyDescent="0.25">
      <c r="A592" t="str">
        <f>+'Víctor '!A13</f>
        <v>Victor Roblero</v>
      </c>
      <c r="B592">
        <f>+'Víctor '!B13</f>
        <v>1</v>
      </c>
      <c r="C592">
        <f>+'Víctor '!C13</f>
        <v>12</v>
      </c>
      <c r="D592" t="str">
        <f>+'Víctor '!D13</f>
        <v xml:space="preserve">Ciprés </v>
      </c>
      <c r="E592" t="str">
        <f>+'Víctor '!E13</f>
        <v xml:space="preserve">Cupressus lucitanica </v>
      </c>
      <c r="F592">
        <f>+'Víctor '!F13</f>
        <v>10.3</v>
      </c>
      <c r="G592">
        <f>+'Víctor '!G13</f>
        <v>6</v>
      </c>
      <c r="H592" t="str">
        <f>+'Víctor '!H13</f>
        <v>10 - 19.99</v>
      </c>
      <c r="I592">
        <f>+'Víctor '!I13</f>
        <v>8.3323086000000011E-3</v>
      </c>
      <c r="J592">
        <f>+'Víctor '!J13</f>
        <v>2.4996925800000003E-2</v>
      </c>
      <c r="K592">
        <f>+'Víctor '!K13</f>
        <v>20</v>
      </c>
      <c r="L592">
        <f>+'Víctor '!L13</f>
        <v>0.16664617200000004</v>
      </c>
      <c r="M592">
        <f>+'Víctor '!M13</f>
        <v>0.49993851600000005</v>
      </c>
    </row>
    <row r="593" spans="1:13" x14ac:dyDescent="0.25">
      <c r="A593" t="str">
        <f>+'Víctor '!A14</f>
        <v>Victor Roblero</v>
      </c>
      <c r="B593">
        <f>+'Víctor '!B14</f>
        <v>1</v>
      </c>
      <c r="C593">
        <f>+'Víctor '!C14</f>
        <v>13</v>
      </c>
      <c r="D593" t="str">
        <f>+'Víctor '!D14</f>
        <v xml:space="preserve">Ciprés </v>
      </c>
      <c r="E593" t="str">
        <f>+'Víctor '!E14</f>
        <v xml:space="preserve">Cupressus lucitanica </v>
      </c>
      <c r="F593">
        <f>+'Víctor '!F14</f>
        <v>11</v>
      </c>
      <c r="G593">
        <f>+'Víctor '!G14</f>
        <v>5</v>
      </c>
      <c r="H593" t="str">
        <f>+'Víctor '!H14</f>
        <v>10 - 19.99</v>
      </c>
      <c r="I593">
        <f>+'Víctor '!I14</f>
        <v>9.503339999999999E-3</v>
      </c>
      <c r="J593">
        <f>+'Víctor '!J14</f>
        <v>2.3758349999999998E-2</v>
      </c>
      <c r="K593">
        <f>+'Víctor '!K14</f>
        <v>20</v>
      </c>
      <c r="L593">
        <f>+'Víctor '!L14</f>
        <v>0.19006679999999998</v>
      </c>
      <c r="M593">
        <f>+'Víctor '!M14</f>
        <v>0.47516699999999995</v>
      </c>
    </row>
    <row r="594" spans="1:13" x14ac:dyDescent="0.25">
      <c r="A594" t="str">
        <f>+'Víctor '!A15</f>
        <v>Victor Roblero</v>
      </c>
      <c r="B594">
        <f>+'Víctor '!B15</f>
        <v>1</v>
      </c>
      <c r="C594">
        <f>+'Víctor '!C15</f>
        <v>14</v>
      </c>
      <c r="D594" t="str">
        <f>+'Víctor '!D15</f>
        <v xml:space="preserve">Ciprés </v>
      </c>
      <c r="E594" t="str">
        <f>+'Víctor '!E15</f>
        <v xml:space="preserve">Cupressus lucitanica </v>
      </c>
      <c r="F594">
        <f>+'Víctor '!F15</f>
        <v>11</v>
      </c>
      <c r="G594">
        <f>+'Víctor '!G15</f>
        <v>5</v>
      </c>
      <c r="H594" t="str">
        <f>+'Víctor '!H15</f>
        <v>10 - 19.99</v>
      </c>
      <c r="I594">
        <f>+'Víctor '!I15</f>
        <v>9.503339999999999E-3</v>
      </c>
      <c r="J594">
        <f>+'Víctor '!J15</f>
        <v>2.3758349999999998E-2</v>
      </c>
      <c r="K594">
        <f>+'Víctor '!K15</f>
        <v>20</v>
      </c>
      <c r="L594">
        <f>+'Víctor '!L15</f>
        <v>0.19006679999999998</v>
      </c>
      <c r="M594">
        <f>+'Víctor '!M15</f>
        <v>0.47516699999999995</v>
      </c>
    </row>
    <row r="595" spans="1:13" x14ac:dyDescent="0.25">
      <c r="A595" t="str">
        <f>+'Víctor '!A16</f>
        <v>Victor Roblero</v>
      </c>
      <c r="B595">
        <f>+'Víctor '!B16</f>
        <v>1</v>
      </c>
      <c r="C595">
        <f>+'Víctor '!C16</f>
        <v>15</v>
      </c>
      <c r="D595" t="str">
        <f>+'Víctor '!D16</f>
        <v xml:space="preserve">Ciprés </v>
      </c>
      <c r="E595" t="str">
        <f>+'Víctor '!E16</f>
        <v xml:space="preserve">Cupressus lucitanica </v>
      </c>
      <c r="F595">
        <f>+'Víctor '!F16</f>
        <v>13</v>
      </c>
      <c r="G595">
        <f>+'Víctor '!G16</f>
        <v>6.5</v>
      </c>
      <c r="H595" t="str">
        <f>+'Víctor '!H16</f>
        <v>10 - 19.99</v>
      </c>
      <c r="I595">
        <f>+'Víctor '!I16</f>
        <v>1.3273260000000002E-2</v>
      </c>
      <c r="J595">
        <f>+'Víctor '!J16</f>
        <v>4.3138095000000008E-2</v>
      </c>
      <c r="K595">
        <f>+'Víctor '!K16</f>
        <v>20</v>
      </c>
      <c r="L595">
        <f>+'Víctor '!L16</f>
        <v>0.26546520000000001</v>
      </c>
      <c r="M595">
        <f>+'Víctor '!M16</f>
        <v>0.86276190000000019</v>
      </c>
    </row>
    <row r="596" spans="1:13" x14ac:dyDescent="0.25">
      <c r="A596" t="str">
        <f>+'Víctor '!A17</f>
        <v>Victor Roblero</v>
      </c>
      <c r="B596">
        <f>+'Víctor '!B17</f>
        <v>1</v>
      </c>
      <c r="C596">
        <f>+'Víctor '!C17</f>
        <v>16</v>
      </c>
      <c r="D596" t="str">
        <f>+'Víctor '!D17</f>
        <v>Encino</v>
      </c>
      <c r="E596" t="str">
        <f>+'Víctor '!E17</f>
        <v>Quercus sp.</v>
      </c>
      <c r="F596">
        <f>+'Víctor '!F17</f>
        <v>12</v>
      </c>
      <c r="G596">
        <f>+'Víctor '!G17</f>
        <v>3</v>
      </c>
      <c r="H596" t="str">
        <f>+'Víctor '!H17</f>
        <v>10 - 19.99</v>
      </c>
      <c r="I596">
        <f>+'Víctor '!I17</f>
        <v>1.130976E-2</v>
      </c>
      <c r="J596">
        <f>+'Víctor '!J17</f>
        <v>1.696464E-2</v>
      </c>
      <c r="K596">
        <f>+'Víctor '!K17</f>
        <v>20</v>
      </c>
      <c r="L596">
        <f>+'Víctor '!L17</f>
        <v>0.22619520000000001</v>
      </c>
      <c r="M596">
        <f>+'Víctor '!M17</f>
        <v>0.33929280000000001</v>
      </c>
    </row>
    <row r="597" spans="1:13" x14ac:dyDescent="0.25">
      <c r="A597" t="str">
        <f>+'Víctor '!A18</f>
        <v>Victor Roblero</v>
      </c>
      <c r="B597">
        <f>+'Víctor '!B18</f>
        <v>1</v>
      </c>
      <c r="C597">
        <f>+'Víctor '!C18</f>
        <v>17</v>
      </c>
      <c r="D597" t="str">
        <f>+'Víctor '!D18</f>
        <v xml:space="preserve">Ciprés </v>
      </c>
      <c r="E597" t="str">
        <f>+'Víctor '!E18</f>
        <v xml:space="preserve">Cupressus lucitanica </v>
      </c>
      <c r="F597">
        <f>+'Víctor '!F18</f>
        <v>11.6</v>
      </c>
      <c r="G597">
        <f>+'Víctor '!G18</f>
        <v>7</v>
      </c>
      <c r="H597" t="str">
        <f>+'Víctor '!H18</f>
        <v>10 - 19.99</v>
      </c>
      <c r="I597">
        <f>+'Víctor '!I18</f>
        <v>1.0568342399999998E-2</v>
      </c>
      <c r="J597">
        <f>+'Víctor '!J18</f>
        <v>3.6989198399999992E-2</v>
      </c>
      <c r="K597">
        <f>+'Víctor '!K18</f>
        <v>20</v>
      </c>
      <c r="L597">
        <f>+'Víctor '!L18</f>
        <v>0.21136684799999994</v>
      </c>
      <c r="M597">
        <f>+'Víctor '!M18</f>
        <v>0.73978396799999979</v>
      </c>
    </row>
    <row r="598" spans="1:13" x14ac:dyDescent="0.25">
      <c r="A598" t="str">
        <f>+'Víctor '!A19</f>
        <v>Victor Roblero</v>
      </c>
      <c r="B598">
        <f>+'Víctor '!B19</f>
        <v>1</v>
      </c>
      <c r="C598">
        <f>+'Víctor '!C19</f>
        <v>18</v>
      </c>
      <c r="D598" t="str">
        <f>+'Víctor '!D19</f>
        <v>Encino</v>
      </c>
      <c r="E598" t="str">
        <f>+'Víctor '!E19</f>
        <v>Quercus sp.</v>
      </c>
      <c r="F598">
        <f>+'Víctor '!F19</f>
        <v>19</v>
      </c>
      <c r="G598">
        <f>+'Víctor '!G19</f>
        <v>6</v>
      </c>
      <c r="H598" t="str">
        <f>+'Víctor '!H19</f>
        <v>10 - 19.99</v>
      </c>
      <c r="I598">
        <f>+'Víctor '!I19</f>
        <v>2.835294E-2</v>
      </c>
      <c r="J598">
        <f>+'Víctor '!J19</f>
        <v>8.5058820000000007E-2</v>
      </c>
      <c r="K598">
        <f>+'Víctor '!K19</f>
        <v>20</v>
      </c>
      <c r="L598">
        <f>+'Víctor '!L19</f>
        <v>0.56705879999999997</v>
      </c>
      <c r="M598">
        <f>+'Víctor '!M19</f>
        <v>1.7011764</v>
      </c>
    </row>
    <row r="600" spans="1:13" x14ac:dyDescent="0.25">
      <c r="A600" t="str">
        <f>+Gerónima!A2</f>
        <v>Gerónima Velásquez</v>
      </c>
      <c r="B600">
        <f>+Gerónima!B2</f>
        <v>1</v>
      </c>
      <c r="C600">
        <f>+Gerónima!C2</f>
        <v>1</v>
      </c>
      <c r="D600" t="str">
        <f>+Gerónima!D2</f>
        <v>Pino ocarpa</v>
      </c>
      <c r="E600" t="str">
        <f>+Gerónima!E2</f>
        <v>Pinus sp.</v>
      </c>
      <c r="F600">
        <f>+Gerónima!F2</f>
        <v>49.5</v>
      </c>
      <c r="G600">
        <f>+Gerónima!G2</f>
        <v>20</v>
      </c>
      <c r="H600" t="str">
        <f>+Gerónima!H2</f>
        <v>40 - 49.99</v>
      </c>
      <c r="I600">
        <f>+Gerónima!I2</f>
        <v>0.192442635</v>
      </c>
      <c r="J600">
        <f>+Gerónima!J2</f>
        <v>2.3093116199999999</v>
      </c>
      <c r="K600">
        <f>+Gerónima!K2</f>
        <v>10</v>
      </c>
      <c r="L600">
        <f>+Gerónima!L2</f>
        <v>1.9244263500000001</v>
      </c>
      <c r="M600">
        <f>+Gerónima!M2</f>
        <v>23.093116200000001</v>
      </c>
    </row>
    <row r="601" spans="1:13" x14ac:dyDescent="0.25">
      <c r="A601" t="str">
        <f>+Gerónima!A3</f>
        <v>Gerónima Velásquez</v>
      </c>
      <c r="B601">
        <f>+Gerónima!B3</f>
        <v>1</v>
      </c>
      <c r="C601">
        <f>+Gerónima!C3</f>
        <v>2</v>
      </c>
      <c r="D601" t="str">
        <f>+Gerónima!D3</f>
        <v>Aliso</v>
      </c>
      <c r="E601" t="str">
        <f>+Gerónima!E3</f>
        <v>Alnus sp.</v>
      </c>
      <c r="F601">
        <f>+Gerónima!F3</f>
        <v>19</v>
      </c>
      <c r="G601">
        <f>+Gerónima!G3</f>
        <v>10</v>
      </c>
      <c r="H601" t="str">
        <f>+Gerónima!H3</f>
        <v>10 - 19.99</v>
      </c>
      <c r="I601">
        <f>+Gerónima!I3</f>
        <v>2.835294E-2</v>
      </c>
      <c r="J601">
        <f>+Gerónima!J3</f>
        <v>0.14176469999999999</v>
      </c>
      <c r="K601">
        <f>+Gerónima!K3</f>
        <v>10</v>
      </c>
      <c r="L601">
        <f>+Gerónima!L3</f>
        <v>0.28352939999999999</v>
      </c>
      <c r="M601">
        <f>+Gerónima!M3</f>
        <v>1.4176469999999999</v>
      </c>
    </row>
    <row r="602" spans="1:13" x14ac:dyDescent="0.25">
      <c r="A602" t="str">
        <f>+Gerónima!A4</f>
        <v>Gerónima Velásquez</v>
      </c>
      <c r="B602">
        <f>+Gerónima!B4</f>
        <v>1</v>
      </c>
      <c r="C602">
        <f>+Gerónima!C4</f>
        <v>3</v>
      </c>
      <c r="D602" t="str">
        <f>+Gerónima!D4</f>
        <v>Aliso</v>
      </c>
      <c r="E602" t="str">
        <f>+Gerónima!E4</f>
        <v>Alnus sp.</v>
      </c>
      <c r="F602">
        <f>+Gerónima!F4</f>
        <v>19.8</v>
      </c>
      <c r="G602">
        <f>+Gerónima!G4</f>
        <v>7</v>
      </c>
      <c r="H602" t="str">
        <f>+Gerónima!H4</f>
        <v>10 - 19.99</v>
      </c>
      <c r="I602">
        <f>+Gerónima!I4</f>
        <v>3.0790821600000001E-2</v>
      </c>
      <c r="J602">
        <f>+Gerónima!J4</f>
        <v>0.10776787560000001</v>
      </c>
      <c r="K602">
        <f>+Gerónima!K4</f>
        <v>10</v>
      </c>
      <c r="L602">
        <f>+Gerónima!L4</f>
        <v>0.30790821599999996</v>
      </c>
      <c r="M602">
        <f>+Gerónima!M4</f>
        <v>1.0776787560000001</v>
      </c>
    </row>
    <row r="603" spans="1:13" x14ac:dyDescent="0.25">
      <c r="A603" t="str">
        <f>+Gerónima!A5</f>
        <v>Gerónima Velásquez</v>
      </c>
      <c r="B603">
        <f>+Gerónima!B5</f>
        <v>1</v>
      </c>
      <c r="C603">
        <f>+Gerónima!C5</f>
        <v>4</v>
      </c>
      <c r="D603" t="str">
        <f>+Gerónima!D5</f>
        <v>Pino ocarpa</v>
      </c>
      <c r="E603" t="str">
        <f>+Gerónima!E5</f>
        <v>Pinus sp.</v>
      </c>
      <c r="F603">
        <f>+Gerónima!F5</f>
        <v>63.1</v>
      </c>
      <c r="G603">
        <f>+Gerónima!G5</f>
        <v>24</v>
      </c>
      <c r="H603" t="str">
        <f>+Gerónima!H5</f>
        <v>60 - 69.99</v>
      </c>
      <c r="I603">
        <f>+Gerónima!I5</f>
        <v>0.31271564939999996</v>
      </c>
      <c r="J603">
        <f>+Gerónima!J5</f>
        <v>4.5031053513599995</v>
      </c>
      <c r="K603">
        <f>+Gerónima!K5</f>
        <v>10</v>
      </c>
      <c r="L603">
        <f>+Gerónima!L5</f>
        <v>3.1271564939999998</v>
      </c>
      <c r="M603">
        <f>+Gerónima!M5</f>
        <v>45.031053513599993</v>
      </c>
    </row>
    <row r="604" spans="1:13" x14ac:dyDescent="0.25">
      <c r="A604" t="str">
        <f>+Gerónima!A6</f>
        <v>Gerónima Velásquez</v>
      </c>
      <c r="B604">
        <f>+Gerónima!B6</f>
        <v>1</v>
      </c>
      <c r="C604">
        <f>+Gerónima!C6</f>
        <v>5</v>
      </c>
      <c r="D604" t="str">
        <f>+Gerónima!D6</f>
        <v>Aliso</v>
      </c>
      <c r="E604" t="str">
        <f>+Gerónima!E6</f>
        <v>Alnus sp.</v>
      </c>
      <c r="F604">
        <f>+Gerónima!F6</f>
        <v>18.2</v>
      </c>
      <c r="G604">
        <f>+Gerónima!G6</f>
        <v>12</v>
      </c>
      <c r="H604" t="str">
        <f>+Gerónima!H6</f>
        <v>10 - 19.99</v>
      </c>
      <c r="I604">
        <f>+Gerónima!I6</f>
        <v>2.60155896E-2</v>
      </c>
      <c r="J604">
        <f>+Gerónima!J6</f>
        <v>0.1560935376</v>
      </c>
      <c r="K604">
        <f>+Gerónima!K6</f>
        <v>10</v>
      </c>
      <c r="L604">
        <f>+Gerónima!L6</f>
        <v>0.260155896</v>
      </c>
      <c r="M604">
        <f>+Gerónima!M6</f>
        <v>1.560935376</v>
      </c>
    </row>
    <row r="605" spans="1:13" x14ac:dyDescent="0.25">
      <c r="A605" t="str">
        <f>+Gerónima!A7</f>
        <v>Gerónima Velásquez</v>
      </c>
      <c r="B605">
        <f>+Gerónima!B7</f>
        <v>1</v>
      </c>
      <c r="C605">
        <f>+Gerónima!C7</f>
        <v>6</v>
      </c>
      <c r="D605" t="str">
        <f>+Gerónima!D7</f>
        <v>Aliso</v>
      </c>
      <c r="E605" t="str">
        <f>+Gerónima!E7</f>
        <v>Alnus sp.</v>
      </c>
      <c r="F605">
        <f>+Gerónima!F7</f>
        <v>17.899999999999999</v>
      </c>
      <c r="G605">
        <f>+Gerónima!G7</f>
        <v>11</v>
      </c>
      <c r="H605" t="str">
        <f>+Gerónima!H7</f>
        <v>10 - 19.99</v>
      </c>
      <c r="I605">
        <f>+Gerónima!I7</f>
        <v>2.5165001400000001E-2</v>
      </c>
      <c r="J605">
        <f>+Gerónima!J7</f>
        <v>0.13840750770000002</v>
      </c>
      <c r="K605">
        <f>+Gerónima!K7</f>
        <v>10</v>
      </c>
      <c r="L605">
        <f>+Gerónima!L7</f>
        <v>0.25165001399999998</v>
      </c>
      <c r="M605">
        <f>+Gerónima!M7</f>
        <v>1.3840750770000001</v>
      </c>
    </row>
    <row r="606" spans="1:13" x14ac:dyDescent="0.25">
      <c r="A606" t="str">
        <f>+Gerónima!A8</f>
        <v>Gerónima Velásquez</v>
      </c>
      <c r="B606">
        <f>+Gerónima!B8</f>
        <v>1</v>
      </c>
      <c r="C606">
        <f>+Gerónima!C8</f>
        <v>7</v>
      </c>
      <c r="D606" t="str">
        <f>+Gerónima!D8</f>
        <v>Sacumuj</v>
      </c>
      <c r="E606" t="str">
        <f>+Gerónima!E8</f>
        <v>Quercus sp.</v>
      </c>
      <c r="F606">
        <f>+Gerónima!F8</f>
        <v>56.2</v>
      </c>
      <c r="G606">
        <f>+Gerónima!G8</f>
        <v>20</v>
      </c>
      <c r="H606" t="str">
        <f>+Gerónima!H8</f>
        <v>50 - 59.99</v>
      </c>
      <c r="I606">
        <f>+Gerónima!I8</f>
        <v>0.24806387760000004</v>
      </c>
      <c r="J606">
        <f>+Gerónima!J8</f>
        <v>2.4806387760000002</v>
      </c>
      <c r="K606">
        <f>+Gerónima!K8</f>
        <v>10</v>
      </c>
      <c r="L606">
        <f>+Gerónima!L8</f>
        <v>2.4806387760000002</v>
      </c>
      <c r="M606">
        <f>+Gerónima!M8</f>
        <v>24.80638776</v>
      </c>
    </row>
    <row r="607" spans="1:13" x14ac:dyDescent="0.25">
      <c r="A607" t="str">
        <f>+Gerónima!A9</f>
        <v>Gerónima Velásquez</v>
      </c>
      <c r="B607">
        <f>+Gerónima!B9</f>
        <v>1</v>
      </c>
      <c r="C607">
        <f>+Gerónima!C9</f>
        <v>8</v>
      </c>
      <c r="D607" t="str">
        <f>+Gerónima!D9</f>
        <v xml:space="preserve">Pachan </v>
      </c>
      <c r="E607" t="str">
        <f>+Gerónima!E9</f>
        <v>Quercus sp.</v>
      </c>
      <c r="F607">
        <f>+Gerónima!F9</f>
        <v>32.799999999999997</v>
      </c>
      <c r="G607">
        <f>+Gerónima!G9</f>
        <v>4</v>
      </c>
      <c r="H607" t="str">
        <f>+Gerónima!H9</f>
        <v>30 - 39.99</v>
      </c>
      <c r="I607">
        <f>+Gerónima!I9</f>
        <v>8.4496473599999983E-2</v>
      </c>
      <c r="J607">
        <f>+Gerónima!J9</f>
        <v>0.16899294719999997</v>
      </c>
      <c r="K607">
        <f>+Gerónima!K9</f>
        <v>10</v>
      </c>
      <c r="L607">
        <f>+Gerónima!L9</f>
        <v>0.84496473599999977</v>
      </c>
      <c r="M607">
        <f>+Gerónima!M9</f>
        <v>1.6899294719999995</v>
      </c>
    </row>
    <row r="608" spans="1:13" x14ac:dyDescent="0.25">
      <c r="A608" t="str">
        <f>+Gerónima!A10</f>
        <v>Gerónima Velásquez</v>
      </c>
      <c r="B608">
        <f>+Gerónima!B10</f>
        <v>1</v>
      </c>
      <c r="C608">
        <f>+Gerónima!C10</f>
        <v>9</v>
      </c>
      <c r="D608" t="str">
        <f>+Gerónima!D10</f>
        <v>Pino ocarpa</v>
      </c>
      <c r="E608" t="str">
        <f>+Gerónima!E10</f>
        <v>Pinus sp.</v>
      </c>
      <c r="F608">
        <f>+Gerónima!F10</f>
        <v>47.9</v>
      </c>
      <c r="G608">
        <f>+Gerónima!G10</f>
        <v>18</v>
      </c>
      <c r="H608" t="str">
        <f>+Gerónima!H10</f>
        <v>40 - 49.99</v>
      </c>
      <c r="I608">
        <f>+Gerónima!I10</f>
        <v>0.18020296139999997</v>
      </c>
      <c r="J608">
        <f>+Gerónima!J10</f>
        <v>1.9461919831199996</v>
      </c>
      <c r="K608">
        <f>+Gerónima!K10</f>
        <v>10</v>
      </c>
      <c r="L608">
        <f>+Gerónima!L10</f>
        <v>1.8020296139999998</v>
      </c>
      <c r="M608">
        <f>+Gerónima!M10</f>
        <v>19.461919831199996</v>
      </c>
    </row>
    <row r="609" spans="1:13" x14ac:dyDescent="0.25">
      <c r="A609" t="str">
        <f>+Gerónima!A11</f>
        <v>Gerónima Velásquez</v>
      </c>
      <c r="B609">
        <f>+Gerónima!B11</f>
        <v>1</v>
      </c>
      <c r="C609">
        <f>+Gerónima!C11</f>
        <v>10</v>
      </c>
      <c r="D609" t="str">
        <f>+Gerónima!D11</f>
        <v>Aliso</v>
      </c>
      <c r="E609" t="str">
        <f>+Gerónima!E11</f>
        <v>Alnus sp.</v>
      </c>
      <c r="F609">
        <f>+Gerónima!F11</f>
        <v>21.2</v>
      </c>
      <c r="G609">
        <f>+Gerónima!G11</f>
        <v>9</v>
      </c>
      <c r="H609" t="str">
        <f>+Gerónima!H11</f>
        <v>20 - 29.99</v>
      </c>
      <c r="I609">
        <f>+Gerónima!I11</f>
        <v>3.5299017599999996E-2</v>
      </c>
      <c r="J609">
        <f>+Gerónima!J11</f>
        <v>0.15884557919999998</v>
      </c>
      <c r="K609">
        <f>+Gerónima!K11</f>
        <v>10</v>
      </c>
      <c r="L609">
        <f>+Gerónima!L11</f>
        <v>0.35299017599999999</v>
      </c>
      <c r="M609">
        <f>+Gerónima!M11</f>
        <v>1.5884557919999998</v>
      </c>
    </row>
    <row r="610" spans="1:13" x14ac:dyDescent="0.25">
      <c r="A610" t="str">
        <f>+Gerónima!A12</f>
        <v>Gerónima Velásquez</v>
      </c>
      <c r="B610">
        <f>+Gerónima!B12</f>
        <v>1</v>
      </c>
      <c r="C610">
        <f>+Gerónima!C12</f>
        <v>11</v>
      </c>
      <c r="D610" t="str">
        <f>+Gerónima!D12</f>
        <v>Pino ocarpa</v>
      </c>
      <c r="E610" t="str">
        <f>+Gerónima!E12</f>
        <v>Pinus sp.</v>
      </c>
      <c r="F610">
        <f>+Gerónima!F12</f>
        <v>22.5</v>
      </c>
      <c r="G610">
        <f>+Gerónima!G12</f>
        <v>10</v>
      </c>
      <c r="H610" t="str">
        <f>+Gerónima!H12</f>
        <v>20 - 29.99</v>
      </c>
      <c r="I610">
        <f>+Gerónima!I12</f>
        <v>3.9760875000000001E-2</v>
      </c>
      <c r="J610">
        <f>+Gerónima!J12</f>
        <v>0.23856525000000001</v>
      </c>
      <c r="K610">
        <f>+Gerónima!K12</f>
        <v>10</v>
      </c>
      <c r="L610">
        <f>+Gerónima!L12</f>
        <v>0.39760875000000001</v>
      </c>
      <c r="M610">
        <f>+Gerónima!M12</f>
        <v>2.3856525</v>
      </c>
    </row>
    <row r="611" spans="1:13" x14ac:dyDescent="0.25">
      <c r="A611" t="str">
        <f>+Gerónima!A13</f>
        <v>Gerónima Velásquez</v>
      </c>
      <c r="B611">
        <f>+Gerónima!B13</f>
        <v>1</v>
      </c>
      <c r="C611">
        <f>+Gerónima!C13</f>
        <v>12</v>
      </c>
      <c r="D611" t="str">
        <f>+Gerónima!D13</f>
        <v>Aliso</v>
      </c>
      <c r="E611" t="str">
        <f>+Gerónima!E13</f>
        <v>Alnus sp.</v>
      </c>
      <c r="F611">
        <f>+Gerónima!F13</f>
        <v>19.100000000000001</v>
      </c>
      <c r="G611">
        <f>+Gerónima!G13</f>
        <v>8</v>
      </c>
      <c r="H611" t="str">
        <f>+Gerónima!H13</f>
        <v>10 - 19.99</v>
      </c>
      <c r="I611">
        <f>+Gerónima!I13</f>
        <v>2.8652177399999999E-2</v>
      </c>
      <c r="J611">
        <f>+Gerónima!J13</f>
        <v>0.1146087096</v>
      </c>
      <c r="K611">
        <f>+Gerónima!K13</f>
        <v>10</v>
      </c>
      <c r="L611">
        <f>+Gerónima!L13</f>
        <v>0.28652177400000001</v>
      </c>
      <c r="M611">
        <f>+Gerónima!M13</f>
        <v>1.146087096</v>
      </c>
    </row>
    <row r="612" spans="1:13" x14ac:dyDescent="0.25">
      <c r="A612" t="str">
        <f>+Gerónima!A14</f>
        <v>Gerónima Velásquez</v>
      </c>
      <c r="B612">
        <f>+Gerónima!B14</f>
        <v>1</v>
      </c>
      <c r="C612">
        <f>+Gerónima!C14</f>
        <v>13</v>
      </c>
      <c r="D612" t="str">
        <f>+Gerónima!D14</f>
        <v>Aliso</v>
      </c>
      <c r="E612" t="str">
        <f>+Gerónima!E14</f>
        <v>Alnus sp.</v>
      </c>
      <c r="F612">
        <f>+Gerónima!F14</f>
        <v>15.9</v>
      </c>
      <c r="G612">
        <f>+Gerónima!G14</f>
        <v>8</v>
      </c>
      <c r="H612" t="str">
        <f>+Gerónima!H14</f>
        <v>10 - 19.99</v>
      </c>
      <c r="I612">
        <f>+Gerónima!I14</f>
        <v>1.98556974E-2</v>
      </c>
      <c r="J612">
        <f>+Gerónima!J14</f>
        <v>7.9422789600000002E-2</v>
      </c>
      <c r="K612">
        <f>+Gerónima!K14</f>
        <v>10</v>
      </c>
      <c r="L612">
        <f>+Gerónima!L14</f>
        <v>0.198556974</v>
      </c>
      <c r="M612">
        <f>+Gerónima!M14</f>
        <v>0.79422789599999999</v>
      </c>
    </row>
    <row r="613" spans="1:13" x14ac:dyDescent="0.25">
      <c r="A613" t="str">
        <f>+Gerónima!A15</f>
        <v>Gerónima Velásquez</v>
      </c>
      <c r="B613">
        <f>+Gerónima!B15</f>
        <v>1</v>
      </c>
      <c r="C613">
        <f>+Gerónima!C15</f>
        <v>14</v>
      </c>
      <c r="D613" t="str">
        <f>+Gerónima!D15</f>
        <v>Pino ocarpa</v>
      </c>
      <c r="E613" t="str">
        <f>+Gerónima!E15</f>
        <v>Pinus sp.</v>
      </c>
      <c r="F613">
        <f>+Gerónima!F15</f>
        <v>81.900000000000006</v>
      </c>
      <c r="G613">
        <f>+Gerónima!G15</f>
        <v>27</v>
      </c>
      <c r="H613" t="str">
        <f>+Gerónima!H15</f>
        <v>80 - 89.99</v>
      </c>
      <c r="I613">
        <f>+Gerónima!I15</f>
        <v>0.52681568940000001</v>
      </c>
      <c r="J613">
        <f>+Gerónima!J15</f>
        <v>8.5344141682799997</v>
      </c>
      <c r="K613">
        <f>+Gerónima!K15</f>
        <v>10</v>
      </c>
      <c r="L613">
        <f>+Gerónima!L15</f>
        <v>5.2681568939999996</v>
      </c>
      <c r="M613">
        <f>+Gerónima!M15</f>
        <v>85.344141682799986</v>
      </c>
    </row>
    <row r="614" spans="1:13" x14ac:dyDescent="0.25">
      <c r="A614" t="str">
        <f>+Gerónima!A16</f>
        <v>Gerónima Velásquez</v>
      </c>
      <c r="B614">
        <f>+Gerónima!B16</f>
        <v>1</v>
      </c>
      <c r="C614">
        <f>+Gerónima!C16</f>
        <v>15</v>
      </c>
      <c r="D614" t="str">
        <f>+Gerónima!D16</f>
        <v>Aliso</v>
      </c>
      <c r="E614" t="str">
        <f>+Gerónima!E16</f>
        <v>Alnus sp.</v>
      </c>
      <c r="F614">
        <f>+Gerónima!F16</f>
        <v>20.6</v>
      </c>
      <c r="G614">
        <f>+Gerónima!G16</f>
        <v>15</v>
      </c>
      <c r="H614" t="str">
        <f>+Gerónima!H16</f>
        <v>20 - 29.99</v>
      </c>
      <c r="I614">
        <f>+Gerónima!I16</f>
        <v>3.3329234400000005E-2</v>
      </c>
      <c r="J614">
        <f>+Gerónima!J16</f>
        <v>0.24996925800000003</v>
      </c>
      <c r="K614">
        <f>+Gerónima!K16</f>
        <v>10</v>
      </c>
      <c r="L614">
        <f>+Gerónima!L16</f>
        <v>0.33329234400000007</v>
      </c>
      <c r="M614">
        <f>+Gerónima!M16</f>
        <v>2.4996925800000005</v>
      </c>
    </row>
    <row r="615" spans="1:13" x14ac:dyDescent="0.25">
      <c r="A615" t="str">
        <f>+Gerónima!A17</f>
        <v>Gerónima Velásquez</v>
      </c>
      <c r="B615">
        <f>+Gerónima!B17</f>
        <v>1</v>
      </c>
      <c r="C615">
        <f>+Gerónima!C17</f>
        <v>16</v>
      </c>
      <c r="D615" t="str">
        <f>+Gerónima!D17</f>
        <v>Aliso</v>
      </c>
      <c r="E615" t="str">
        <f>+Gerónima!E17</f>
        <v>Alnus sp.</v>
      </c>
      <c r="F615">
        <f>+Gerónima!F17</f>
        <v>29.1</v>
      </c>
      <c r="G615">
        <f>+Gerónima!G17</f>
        <v>17</v>
      </c>
      <c r="H615" t="str">
        <f>+Gerónima!H17</f>
        <v>20 - 29.99</v>
      </c>
      <c r="I615">
        <f>+Gerónima!I17</f>
        <v>6.6508457400000012E-2</v>
      </c>
      <c r="J615">
        <f>+Gerónima!J17</f>
        <v>0.56532188790000015</v>
      </c>
      <c r="K615">
        <f>+Gerónima!K17</f>
        <v>10</v>
      </c>
      <c r="L615">
        <f>+Gerónima!L17</f>
        <v>0.66508457400000009</v>
      </c>
      <c r="M615">
        <f>+Gerónima!M17</f>
        <v>5.6532188790000015</v>
      </c>
    </row>
    <row r="616" spans="1:13" x14ac:dyDescent="0.25">
      <c r="A616" t="str">
        <f>+Gerónima!A18</f>
        <v>Gerónima Velásquez</v>
      </c>
      <c r="B616">
        <f>+Gerónima!B18</f>
        <v>1</v>
      </c>
      <c r="C616">
        <f>+Gerónima!C18</f>
        <v>17</v>
      </c>
      <c r="D616" t="str">
        <f>+Gerónima!D18</f>
        <v>Aliso</v>
      </c>
      <c r="E616" t="str">
        <f>+Gerónima!E18</f>
        <v>Alnus sp.</v>
      </c>
      <c r="F616">
        <f>+Gerónima!F18</f>
        <v>29</v>
      </c>
      <c r="G616">
        <f>+Gerónima!G18</f>
        <v>12</v>
      </c>
      <c r="H616" t="str">
        <f>+Gerónima!H18</f>
        <v>20 - 29.99</v>
      </c>
      <c r="I616">
        <f>+Gerónima!I18</f>
        <v>6.6052139999999995E-2</v>
      </c>
      <c r="J616">
        <f>+Gerónima!J18</f>
        <v>0.39631284</v>
      </c>
      <c r="K616">
        <f>+Gerónima!K18</f>
        <v>10</v>
      </c>
      <c r="L616">
        <f>+Gerónima!L18</f>
        <v>0.66052139999999993</v>
      </c>
      <c r="M616">
        <f>+Gerónima!M18</f>
        <v>3.9631284</v>
      </c>
    </row>
    <row r="617" spans="1:13" x14ac:dyDescent="0.25">
      <c r="A617" t="str">
        <f>+Gerónima!A19</f>
        <v>Gerónima Velásquez</v>
      </c>
      <c r="B617">
        <f>+Gerónima!B19</f>
        <v>1</v>
      </c>
      <c r="C617">
        <f>+Gerónima!C19</f>
        <v>18</v>
      </c>
      <c r="D617" t="str">
        <f>+Gerónima!D19</f>
        <v>Aguacate</v>
      </c>
      <c r="E617" t="str">
        <f>+Gerónima!E19</f>
        <v>Otros</v>
      </c>
      <c r="F617">
        <f>+Gerónima!F19</f>
        <v>12.9</v>
      </c>
      <c r="G617">
        <f>+Gerónima!G19</f>
        <v>8</v>
      </c>
      <c r="H617" t="str">
        <f>+Gerónima!H19</f>
        <v>10 - 19.99</v>
      </c>
      <c r="I617">
        <f>+Gerónima!I19</f>
        <v>1.3069841399999999E-2</v>
      </c>
      <c r="J617">
        <f>+Gerónima!J19</f>
        <v>5.2279365599999995E-2</v>
      </c>
      <c r="K617">
        <f>+Gerónima!K19</f>
        <v>10</v>
      </c>
      <c r="L617">
        <f>+Gerónima!L19</f>
        <v>0.13069841399999998</v>
      </c>
      <c r="M617">
        <f>+Gerónima!M19</f>
        <v>0.52279365599999994</v>
      </c>
    </row>
    <row r="618" spans="1:13" x14ac:dyDescent="0.25">
      <c r="A618" t="str">
        <f>+Gerónima!A20</f>
        <v>Gerónima Velásquez</v>
      </c>
      <c r="B618">
        <f>+Gerónima!B20</f>
        <v>1</v>
      </c>
      <c r="C618">
        <f>+Gerónima!C20</f>
        <v>19</v>
      </c>
      <c r="D618" t="str">
        <f>+Gerónima!D20</f>
        <v>Aliso</v>
      </c>
      <c r="E618" t="str">
        <f>+Gerónima!E20</f>
        <v>Alnus sp.</v>
      </c>
      <c r="F618">
        <f>+Gerónima!F20</f>
        <v>15.7</v>
      </c>
      <c r="G618">
        <f>+Gerónima!G20</f>
        <v>8</v>
      </c>
      <c r="H618" t="str">
        <f>+Gerónima!H20</f>
        <v>10 - 19.99</v>
      </c>
      <c r="I618">
        <f>+Gerónima!I20</f>
        <v>1.9359324600000002E-2</v>
      </c>
      <c r="J618">
        <f>+Gerónima!J20</f>
        <v>7.7437298400000007E-2</v>
      </c>
      <c r="K618">
        <f>+Gerónima!K20</f>
        <v>10</v>
      </c>
      <c r="L618">
        <f>+Gerónima!L20</f>
        <v>0.19359324600000002</v>
      </c>
      <c r="M618">
        <f>+Gerónima!M20</f>
        <v>0.7743729840000001</v>
      </c>
    </row>
    <row r="619" spans="1:13" x14ac:dyDescent="0.25">
      <c r="A619" t="str">
        <f>+Gerónima!A21</f>
        <v>Gerónima Velásquez</v>
      </c>
      <c r="B619">
        <f>+Gerónima!B21</f>
        <v>1</v>
      </c>
      <c r="C619">
        <f>+Gerónima!C21</f>
        <v>20</v>
      </c>
      <c r="D619" t="str">
        <f>+Gerónima!D21</f>
        <v>Aliso</v>
      </c>
      <c r="E619" t="str">
        <f>+Gerónima!E21</f>
        <v>Alnus sp.</v>
      </c>
      <c r="F619">
        <f>+Gerónima!F21</f>
        <v>24.1</v>
      </c>
      <c r="G619">
        <f>+Gerónima!G21</f>
        <v>10</v>
      </c>
      <c r="H619" t="str">
        <f>+Gerónima!H21</f>
        <v>20 - 29.99</v>
      </c>
      <c r="I619">
        <f>+Gerónima!I21</f>
        <v>4.5616817400000002E-2</v>
      </c>
      <c r="J619">
        <f>+Gerónima!J21</f>
        <v>0.22808408700000002</v>
      </c>
      <c r="K619">
        <f>+Gerónima!K21</f>
        <v>10</v>
      </c>
      <c r="L619">
        <f>+Gerónima!L21</f>
        <v>0.45616817400000004</v>
      </c>
      <c r="M619">
        <f>+Gerónima!M21</f>
        <v>2.28084087</v>
      </c>
    </row>
    <row r="620" spans="1:13" x14ac:dyDescent="0.25">
      <c r="A620" t="str">
        <f>+Gerónima!A22</f>
        <v>Gerónima Velásquez</v>
      </c>
      <c r="B620">
        <f>+Gerónima!B22</f>
        <v>1</v>
      </c>
      <c r="C620">
        <f>+Gerónima!C22</f>
        <v>21</v>
      </c>
      <c r="D620" t="str">
        <f>+Gerónima!D22</f>
        <v>Aliso</v>
      </c>
      <c r="E620" t="str">
        <f>+Gerónima!E22</f>
        <v>Alnus sp.</v>
      </c>
      <c r="F620">
        <f>+Gerónima!F22</f>
        <v>11.9</v>
      </c>
      <c r="G620">
        <f>+Gerónima!G22</f>
        <v>6</v>
      </c>
      <c r="H620" t="str">
        <f>+Gerónima!H22</f>
        <v>10 - 19.99</v>
      </c>
      <c r="I620">
        <f>+Gerónima!I22</f>
        <v>1.11220494E-2</v>
      </c>
      <c r="J620">
        <f>+Gerónima!J22</f>
        <v>3.3366148200000001E-2</v>
      </c>
      <c r="K620">
        <f>+Gerónima!K22</f>
        <v>10</v>
      </c>
      <c r="L620">
        <f>+Gerónima!L22</f>
        <v>0.111220494</v>
      </c>
      <c r="M620">
        <f>+Gerónima!M22</f>
        <v>0.33366148200000001</v>
      </c>
    </row>
    <row r="621" spans="1:13" x14ac:dyDescent="0.25">
      <c r="A621" t="str">
        <f>+Gerónima!A23</f>
        <v>Gerónima Velásquez</v>
      </c>
      <c r="B621">
        <f>+Gerónima!B23</f>
        <v>1</v>
      </c>
      <c r="C621">
        <f>+Gerónima!C23</f>
        <v>22</v>
      </c>
      <c r="D621" t="str">
        <f>+Gerónima!D23</f>
        <v>Aliso</v>
      </c>
      <c r="E621" t="str">
        <f>+Gerónima!E23</f>
        <v>Alnus sp.</v>
      </c>
      <c r="F621">
        <f>+Gerónima!F23</f>
        <v>19.8</v>
      </c>
      <c r="G621">
        <f>+Gerónima!G23</f>
        <v>12</v>
      </c>
      <c r="H621" t="str">
        <f>+Gerónima!H23</f>
        <v>10 - 19.99</v>
      </c>
      <c r="I621">
        <f>+Gerónima!I23</f>
        <v>3.0790821600000001E-2</v>
      </c>
      <c r="J621">
        <f>+Gerónima!J23</f>
        <v>0.1847449296</v>
      </c>
      <c r="K621">
        <f>+Gerónima!K23</f>
        <v>10</v>
      </c>
      <c r="L621">
        <f>+Gerónima!L23</f>
        <v>0.30790821599999996</v>
      </c>
      <c r="M621">
        <f>+Gerónima!M23</f>
        <v>1.847449296</v>
      </c>
    </row>
    <row r="622" spans="1:13" x14ac:dyDescent="0.25">
      <c r="A622" t="str">
        <f>+Gerónima!A24</f>
        <v>Gerónima Velásquez</v>
      </c>
      <c r="B622">
        <f>+Gerónima!B24</f>
        <v>1</v>
      </c>
      <c r="C622">
        <f>+Gerónima!C24</f>
        <v>23</v>
      </c>
      <c r="D622" t="str">
        <f>+Gerónima!D24</f>
        <v>Aliso</v>
      </c>
      <c r="E622" t="str">
        <f>+Gerónima!E24</f>
        <v>Alnus sp.</v>
      </c>
      <c r="F622">
        <f>+Gerónima!F24</f>
        <v>14.2</v>
      </c>
      <c r="G622">
        <f>+Gerónima!G24</f>
        <v>5</v>
      </c>
      <c r="H622" t="str">
        <f>+Gerónima!H24</f>
        <v>10 - 19.99</v>
      </c>
      <c r="I622">
        <f>+Gerónima!I24</f>
        <v>1.5836805599999997E-2</v>
      </c>
      <c r="J622">
        <f>+Gerónima!J24</f>
        <v>3.9592013999999995E-2</v>
      </c>
      <c r="K622">
        <f>+Gerónima!K24</f>
        <v>10</v>
      </c>
      <c r="L622">
        <f>+Gerónima!L24</f>
        <v>0.15836805599999998</v>
      </c>
      <c r="M622">
        <f>+Gerónima!M24</f>
        <v>0.39592013999999992</v>
      </c>
    </row>
    <row r="623" spans="1:13" x14ac:dyDescent="0.25">
      <c r="A623" t="str">
        <f>+Gerónima!A25</f>
        <v>Gerónima Velásquez</v>
      </c>
      <c r="B623">
        <f>+Gerónima!B25</f>
        <v>1</v>
      </c>
      <c r="C623">
        <f>+Gerónima!C25</f>
        <v>24</v>
      </c>
      <c r="D623" t="str">
        <f>+Gerónima!D25</f>
        <v>Aliso</v>
      </c>
      <c r="E623" t="str">
        <f>+Gerónima!E25</f>
        <v>Alnus sp.</v>
      </c>
      <c r="F623">
        <f>+Gerónima!F25</f>
        <v>19.399999999999999</v>
      </c>
      <c r="G623">
        <f>+Gerónima!G25</f>
        <v>9</v>
      </c>
      <c r="H623" t="str">
        <f>+Gerónima!H25</f>
        <v>10 - 19.99</v>
      </c>
      <c r="I623">
        <f>+Gerónima!I25</f>
        <v>2.9559314399999991E-2</v>
      </c>
      <c r="J623">
        <f>+Gerónima!J25</f>
        <v>0.13301691479999997</v>
      </c>
      <c r="K623">
        <f>+Gerónima!K25</f>
        <v>10</v>
      </c>
      <c r="L623">
        <f>+Gerónima!L25</f>
        <v>0.29559314399999992</v>
      </c>
      <c r="M623">
        <f>+Gerónima!M25</f>
        <v>1.3301691479999997</v>
      </c>
    </row>
    <row r="624" spans="1:13" x14ac:dyDescent="0.25">
      <c r="A624" t="str">
        <f>+Gerónima!A26</f>
        <v>Gerónima Velásquez</v>
      </c>
      <c r="B624">
        <f>+Gerónima!B26</f>
        <v>1</v>
      </c>
      <c r="C624">
        <f>+Gerónima!C26</f>
        <v>25</v>
      </c>
      <c r="D624" t="str">
        <f>+Gerónima!D26</f>
        <v>Aliso</v>
      </c>
      <c r="E624" t="str">
        <f>+Gerónima!E26</f>
        <v>Alnus sp.</v>
      </c>
      <c r="F624">
        <f>+Gerónima!F26</f>
        <v>11.1</v>
      </c>
      <c r="G624">
        <f>+Gerónima!G26</f>
        <v>5</v>
      </c>
      <c r="H624" t="str">
        <f>+Gerónima!H26</f>
        <v>10 - 19.99</v>
      </c>
      <c r="I624">
        <f>+Gerónima!I26</f>
        <v>9.6769134000000007E-3</v>
      </c>
      <c r="J624">
        <f>+Gerónima!J26</f>
        <v>2.4192283500000002E-2</v>
      </c>
      <c r="K624">
        <f>+Gerónima!K26</f>
        <v>10</v>
      </c>
      <c r="L624">
        <f>+Gerónima!L26</f>
        <v>9.6769134000000007E-2</v>
      </c>
      <c r="M624">
        <f>+Gerónima!M26</f>
        <v>0.24192283500000003</v>
      </c>
    </row>
    <row r="625" spans="1:13" x14ac:dyDescent="0.25">
      <c r="A625" t="str">
        <f>+Gerónima!A27</f>
        <v>Gerónima Velásquez</v>
      </c>
      <c r="B625">
        <f>+Gerónima!B27</f>
        <v>1</v>
      </c>
      <c r="C625">
        <f>+Gerónima!C27</f>
        <v>26</v>
      </c>
      <c r="D625" t="str">
        <f>+Gerónima!D27</f>
        <v>Aliso</v>
      </c>
      <c r="E625" t="str">
        <f>+Gerónima!E27</f>
        <v>Alnus sp.</v>
      </c>
      <c r="F625">
        <f>+Gerónima!F27</f>
        <v>19.399999999999999</v>
      </c>
      <c r="G625">
        <f>+Gerónima!G27</f>
        <v>12</v>
      </c>
      <c r="H625" t="str">
        <f>+Gerónima!H27</f>
        <v>10 - 19.99</v>
      </c>
      <c r="I625">
        <f>+Gerónima!I27</f>
        <v>2.9559314399999991E-2</v>
      </c>
      <c r="J625">
        <f>+Gerónima!J27</f>
        <v>0.17735588639999994</v>
      </c>
      <c r="K625">
        <f>+Gerónima!K27</f>
        <v>10</v>
      </c>
      <c r="L625">
        <f>+Gerónima!L27</f>
        <v>0.29559314399999992</v>
      </c>
      <c r="M625">
        <f>+Gerónima!M27</f>
        <v>1.7735588639999995</v>
      </c>
    </row>
    <row r="626" spans="1:13" x14ac:dyDescent="0.25">
      <c r="A626" t="str">
        <f>+Gerónima!A28</f>
        <v>Gerónima Velásquez</v>
      </c>
      <c r="B626">
        <f>+Gerónima!B28</f>
        <v>1</v>
      </c>
      <c r="C626">
        <f>+Gerónima!C28</f>
        <v>27</v>
      </c>
      <c r="D626" t="str">
        <f>+Gerónima!D28</f>
        <v>Aliso</v>
      </c>
      <c r="E626" t="str">
        <f>+Gerónima!E28</f>
        <v>Alnus sp.</v>
      </c>
      <c r="F626">
        <f>+Gerónima!F28</f>
        <v>14.7</v>
      </c>
      <c r="G626">
        <f>+Gerónima!G28</f>
        <v>7</v>
      </c>
      <c r="H626" t="str">
        <f>+Gerónima!H28</f>
        <v>10 - 19.99</v>
      </c>
      <c r="I626">
        <f>+Gerónima!I28</f>
        <v>1.6971708599999996E-2</v>
      </c>
      <c r="J626">
        <f>+Gerónima!J28</f>
        <v>5.9400980099999987E-2</v>
      </c>
      <c r="K626">
        <f>+Gerónima!K28</f>
        <v>10</v>
      </c>
      <c r="L626">
        <f>+Gerónima!L28</f>
        <v>0.16971708599999996</v>
      </c>
      <c r="M626">
        <f>+Gerónima!M28</f>
        <v>0.59400980099999978</v>
      </c>
    </row>
    <row r="627" spans="1:13" x14ac:dyDescent="0.25">
      <c r="A627" t="str">
        <f>+Gerónima!A29</f>
        <v>Gerónima Velásquez</v>
      </c>
      <c r="B627">
        <f>+Gerónima!B29</f>
        <v>1</v>
      </c>
      <c r="C627">
        <f>+Gerónima!C29</f>
        <v>28</v>
      </c>
      <c r="D627" t="str">
        <f>+Gerónima!D29</f>
        <v>Aliso</v>
      </c>
      <c r="E627" t="str">
        <f>+Gerónima!E29</f>
        <v>Alnus sp.</v>
      </c>
      <c r="F627">
        <f>+Gerónima!F29</f>
        <v>21.3</v>
      </c>
      <c r="G627">
        <f>+Gerónima!G29</f>
        <v>12</v>
      </c>
      <c r="H627" t="str">
        <f>+Gerónima!H29</f>
        <v>20 - 29.99</v>
      </c>
      <c r="I627">
        <f>+Gerónima!I29</f>
        <v>3.5632812600000001E-2</v>
      </c>
      <c r="J627">
        <f>+Gerónima!J29</f>
        <v>0.21379687559999999</v>
      </c>
      <c r="K627">
        <f>+Gerónima!K29</f>
        <v>10</v>
      </c>
      <c r="L627">
        <f>+Gerónima!L29</f>
        <v>0.35632812600000002</v>
      </c>
      <c r="M627">
        <f>+Gerónima!M29</f>
        <v>2.1379687559999998</v>
      </c>
    </row>
    <row r="628" spans="1:13" x14ac:dyDescent="0.25">
      <c r="A628" t="str">
        <f>+Gerónima!A30</f>
        <v>Gerónima Velásquez</v>
      </c>
      <c r="B628">
        <f>+Gerónima!B30</f>
        <v>1</v>
      </c>
      <c r="C628">
        <f>+Gerónima!C30</f>
        <v>29</v>
      </c>
      <c r="D628" t="str">
        <f>+Gerónima!D30</f>
        <v>Aliso</v>
      </c>
      <c r="E628" t="str">
        <f>+Gerónima!E30</f>
        <v>Alnus sp.</v>
      </c>
      <c r="F628">
        <f>+Gerónima!F30</f>
        <v>16.100000000000001</v>
      </c>
      <c r="G628">
        <f>+Gerónima!G30</f>
        <v>10</v>
      </c>
      <c r="H628" t="str">
        <f>+Gerónima!H30</f>
        <v>10 - 19.99</v>
      </c>
      <c r="I628">
        <f>+Gerónima!I30</f>
        <v>2.0358353400000001E-2</v>
      </c>
      <c r="J628">
        <f>+Gerónima!J30</f>
        <v>0.10179176700000001</v>
      </c>
      <c r="K628">
        <f>+Gerónima!K30</f>
        <v>10</v>
      </c>
      <c r="L628">
        <f>+Gerónima!L30</f>
        <v>0.20358353400000001</v>
      </c>
      <c r="M628">
        <f>+Gerónima!M30</f>
        <v>1.0179176700000001</v>
      </c>
    </row>
    <row r="629" spans="1:13" x14ac:dyDescent="0.25">
      <c r="A629" t="str">
        <f>+Gerónima!A31</f>
        <v>Gerónima Velásquez</v>
      </c>
      <c r="B629">
        <f>+Gerónima!B31</f>
        <v>1</v>
      </c>
      <c r="C629">
        <f>+Gerónima!C31</f>
        <v>30</v>
      </c>
      <c r="D629" t="str">
        <f>+Gerónima!D31</f>
        <v>Aliso</v>
      </c>
      <c r="E629" t="str">
        <f>+Gerónima!E31</f>
        <v>Alnus sp.</v>
      </c>
      <c r="F629">
        <f>+Gerónima!F31</f>
        <v>16.2</v>
      </c>
      <c r="G629">
        <f>+Gerónima!G31</f>
        <v>7</v>
      </c>
      <c r="H629" t="str">
        <f>+Gerónima!H31</f>
        <v>10 - 19.99</v>
      </c>
      <c r="I629">
        <f>+Gerónima!I31</f>
        <v>2.0612037600000001E-2</v>
      </c>
      <c r="J629">
        <f>+Gerónima!J31</f>
        <v>7.2142131600000006E-2</v>
      </c>
      <c r="K629">
        <f>+Gerónima!K31</f>
        <v>10</v>
      </c>
      <c r="L629">
        <f>+Gerónima!L31</f>
        <v>0.20612037600000002</v>
      </c>
      <c r="M629">
        <f>+Gerónima!M31</f>
        <v>0.72142131600000003</v>
      </c>
    </row>
    <row r="631" spans="1:13" x14ac:dyDescent="0.25">
      <c r="A631" t="str">
        <f>+Andrés!A2</f>
        <v>Andrés Escobar</v>
      </c>
      <c r="B631">
        <f>+Andrés!B2</f>
        <v>1</v>
      </c>
      <c r="C631">
        <f>+Andrés!C2</f>
        <v>1</v>
      </c>
      <c r="D631" t="str">
        <f>+Andrés!D2</f>
        <v>Roble</v>
      </c>
      <c r="E631" t="str">
        <f>+Andrés!E2</f>
        <v>Quercus sp.</v>
      </c>
      <c r="F631">
        <f>+Andrés!F2</f>
        <v>38.799999999999997</v>
      </c>
      <c r="G631">
        <f>+Andrés!G2</f>
        <v>10</v>
      </c>
      <c r="H631" t="str">
        <f>+Andrés!H2</f>
        <v>30 - 39.99</v>
      </c>
      <c r="I631">
        <f>+Andrés!I2</f>
        <v>0.11823725759999996</v>
      </c>
      <c r="J631">
        <f>+Andrés!J2</f>
        <v>0.59118628799999984</v>
      </c>
      <c r="K631">
        <f>+Andrés!K2</f>
        <v>10</v>
      </c>
      <c r="L631">
        <f>+Andrés!L2</f>
        <v>1.1823725759999997</v>
      </c>
      <c r="M631">
        <f>+Andrés!M2</f>
        <v>5.9118628799999984</v>
      </c>
    </row>
    <row r="632" spans="1:13" x14ac:dyDescent="0.25">
      <c r="A632" t="str">
        <f>+Andrés!A3</f>
        <v>Andrés Escobar</v>
      </c>
      <c r="B632">
        <f>+Andrés!B3</f>
        <v>1</v>
      </c>
      <c r="C632">
        <f>+Andrés!C3</f>
        <v>2</v>
      </c>
      <c r="D632" t="str">
        <f>+Andrés!D3</f>
        <v>Roble</v>
      </c>
      <c r="E632" t="str">
        <f>+Andrés!E3</f>
        <v>Quercus sp.</v>
      </c>
      <c r="F632">
        <f>+Andrés!F3</f>
        <v>21.1</v>
      </c>
      <c r="G632">
        <f>+Andrés!G3</f>
        <v>6</v>
      </c>
      <c r="H632" t="str">
        <f>+Andrés!H3</f>
        <v>20 - 29.99</v>
      </c>
      <c r="I632">
        <f>+Andrés!I3</f>
        <v>3.4966793400000008E-2</v>
      </c>
      <c r="J632">
        <f>+Andrés!J3</f>
        <v>0.10490038020000003</v>
      </c>
      <c r="K632">
        <f>+Andrés!K3</f>
        <v>10</v>
      </c>
      <c r="L632">
        <f>+Andrés!L3</f>
        <v>0.34966793400000007</v>
      </c>
      <c r="M632">
        <f>+Andrés!M3</f>
        <v>1.0490038020000003</v>
      </c>
    </row>
    <row r="633" spans="1:13" x14ac:dyDescent="0.25">
      <c r="A633" t="str">
        <f>+Andrés!A4</f>
        <v>Andrés Escobar</v>
      </c>
      <c r="B633">
        <f>+Andrés!B4</f>
        <v>1</v>
      </c>
      <c r="C633">
        <f>+Andrés!C4</f>
        <v>3</v>
      </c>
      <c r="D633" t="str">
        <f>+Andrés!D4</f>
        <v>Roble</v>
      </c>
      <c r="E633" t="str">
        <f>+Andrés!E4</f>
        <v>Quercus sp.</v>
      </c>
      <c r="F633">
        <f>+Andrés!F4</f>
        <v>19.399999999999999</v>
      </c>
      <c r="G633">
        <f>+Andrés!G4</f>
        <v>4</v>
      </c>
      <c r="H633" t="str">
        <f>+Andrés!H4</f>
        <v>10 - 19.99</v>
      </c>
      <c r="I633">
        <f>+Andrés!I4</f>
        <v>2.9559314399999991E-2</v>
      </c>
      <c r="J633">
        <f>+Andrés!J4</f>
        <v>5.9118628799999982E-2</v>
      </c>
      <c r="K633">
        <f>+Andrés!K4</f>
        <v>10</v>
      </c>
      <c r="L633">
        <f>+Andrés!L4</f>
        <v>0.29559314399999992</v>
      </c>
      <c r="M633">
        <f>+Andrés!M4</f>
        <v>0.59118628799999984</v>
      </c>
    </row>
    <row r="634" spans="1:13" x14ac:dyDescent="0.25">
      <c r="A634" t="str">
        <f>+Andrés!A5</f>
        <v>Andrés Escobar</v>
      </c>
      <c r="B634">
        <f>+Andrés!B5</f>
        <v>1</v>
      </c>
      <c r="C634">
        <f>+Andrés!C5</f>
        <v>4</v>
      </c>
      <c r="D634" t="str">
        <f>+Andrés!D5</f>
        <v>Roble</v>
      </c>
      <c r="E634" t="str">
        <f>+Andrés!E5</f>
        <v>Quercus sp.</v>
      </c>
      <c r="F634">
        <f>+Andrés!F5</f>
        <v>20.100000000000001</v>
      </c>
      <c r="G634">
        <f>+Andrés!G5</f>
        <v>9</v>
      </c>
      <c r="H634" t="str">
        <f>+Andrés!H5</f>
        <v>20 - 29.99</v>
      </c>
      <c r="I634">
        <f>+Andrés!I5</f>
        <v>3.1730945400000002E-2</v>
      </c>
      <c r="J634">
        <f>+Andrés!J5</f>
        <v>0.1427892543</v>
      </c>
      <c r="K634">
        <f>+Andrés!K5</f>
        <v>10</v>
      </c>
      <c r="L634">
        <f>+Andrés!L5</f>
        <v>0.31730945399999999</v>
      </c>
      <c r="M634">
        <f>+Andrés!M5</f>
        <v>1.427892543</v>
      </c>
    </row>
    <row r="635" spans="1:13" x14ac:dyDescent="0.25">
      <c r="A635" t="str">
        <f>+Andrés!A6</f>
        <v>Andrés Escobar</v>
      </c>
      <c r="B635">
        <f>+Andrés!B6</f>
        <v>1</v>
      </c>
      <c r="C635">
        <f>+Andrés!C6</f>
        <v>5</v>
      </c>
      <c r="D635" t="str">
        <f>+Andrés!D6</f>
        <v>Roble</v>
      </c>
      <c r="E635" t="str">
        <f>+Andrés!E6</f>
        <v>Quercus sp.</v>
      </c>
      <c r="F635">
        <f>+Andrés!F6</f>
        <v>13.6</v>
      </c>
      <c r="G635">
        <f>+Andrés!G6</f>
        <v>9</v>
      </c>
      <c r="H635" t="str">
        <f>+Andrés!H6</f>
        <v>10 - 19.99</v>
      </c>
      <c r="I635">
        <f>+Andrés!I6</f>
        <v>1.4526758400000001E-2</v>
      </c>
      <c r="J635">
        <f>+Andrés!J6</f>
        <v>6.53704128E-2</v>
      </c>
      <c r="K635">
        <f>+Andrés!K6</f>
        <v>10</v>
      </c>
      <c r="L635">
        <f>+Andrés!L6</f>
        <v>0.14526758400000001</v>
      </c>
      <c r="M635">
        <f>+Andrés!M6</f>
        <v>0.653704128</v>
      </c>
    </row>
    <row r="636" spans="1:13" x14ac:dyDescent="0.25">
      <c r="A636" t="str">
        <f>+Andrés!A7</f>
        <v>Andrés Escobar</v>
      </c>
      <c r="B636">
        <f>+Andrés!B7</f>
        <v>1</v>
      </c>
      <c r="C636">
        <f>+Andrés!C7</f>
        <v>6</v>
      </c>
      <c r="D636" t="str">
        <f>+Andrés!D7</f>
        <v>Roble</v>
      </c>
      <c r="E636" t="str">
        <f>+Andrés!E7</f>
        <v>Quercus sp.</v>
      </c>
      <c r="F636">
        <f>+Andrés!F7</f>
        <v>17.600000000000001</v>
      </c>
      <c r="G636">
        <f>+Andrés!G7</f>
        <v>11</v>
      </c>
      <c r="H636" t="str">
        <f>+Andrés!H7</f>
        <v>10 - 19.99</v>
      </c>
      <c r="I636">
        <f>+Andrés!I7</f>
        <v>2.4328550400000006E-2</v>
      </c>
      <c r="J636">
        <f>+Andrés!J7</f>
        <v>0.13380702720000004</v>
      </c>
      <c r="K636">
        <f>+Andrés!K7</f>
        <v>10</v>
      </c>
      <c r="L636">
        <f>+Andrés!L7</f>
        <v>0.24328550400000007</v>
      </c>
      <c r="M636">
        <f>+Andrés!M7</f>
        <v>1.3380702720000004</v>
      </c>
    </row>
    <row r="637" spans="1:13" x14ac:dyDescent="0.25">
      <c r="A637" t="str">
        <f>+Andrés!A8</f>
        <v>Andrés Escobar</v>
      </c>
      <c r="B637">
        <f>+Andrés!B8</f>
        <v>1</v>
      </c>
      <c r="C637">
        <f>+Andrés!C8</f>
        <v>7</v>
      </c>
      <c r="D637" t="str">
        <f>+Andrés!D8</f>
        <v>Roble</v>
      </c>
      <c r="E637" t="str">
        <f>+Andrés!E8</f>
        <v>Quercus sp.</v>
      </c>
      <c r="F637">
        <f>+Andrés!F8</f>
        <v>11.7</v>
      </c>
      <c r="G637">
        <f>+Andrés!G8</f>
        <v>8</v>
      </c>
      <c r="H637" t="str">
        <f>+Andrés!H8</f>
        <v>10 - 19.99</v>
      </c>
      <c r="I637">
        <f>+Andrés!I8</f>
        <v>1.0751340599999997E-2</v>
      </c>
      <c r="J637">
        <f>+Andrés!J8</f>
        <v>4.300536239999999E-2</v>
      </c>
      <c r="K637">
        <f>+Andrés!K8</f>
        <v>10</v>
      </c>
      <c r="L637">
        <f>+Andrés!L8</f>
        <v>0.10751340599999998</v>
      </c>
      <c r="M637">
        <f>+Andrés!M8</f>
        <v>0.43005362399999991</v>
      </c>
    </row>
    <row r="638" spans="1:13" x14ac:dyDescent="0.25">
      <c r="A638" t="str">
        <f>+Andrés!A9</f>
        <v>Andrés Escobar</v>
      </c>
      <c r="B638">
        <f>+Andrés!B9</f>
        <v>1</v>
      </c>
      <c r="C638">
        <f>+Andrés!C9</f>
        <v>8</v>
      </c>
      <c r="D638" t="str">
        <f>+Andrés!D9</f>
        <v>Roble</v>
      </c>
      <c r="E638" t="str">
        <f>+Andrés!E9</f>
        <v>Quercus sp.</v>
      </c>
      <c r="F638">
        <f>+Andrés!F9</f>
        <v>23.5</v>
      </c>
      <c r="G638">
        <f>+Andrés!G9</f>
        <v>12</v>
      </c>
      <c r="H638" t="str">
        <f>+Andrés!H9</f>
        <v>20 - 29.99</v>
      </c>
      <c r="I638">
        <f>+Andrés!I9</f>
        <v>4.3373714999999993E-2</v>
      </c>
      <c r="J638">
        <f>+Andrés!J9</f>
        <v>0.26024228999999999</v>
      </c>
      <c r="K638">
        <f>+Andrés!K9</f>
        <v>10</v>
      </c>
      <c r="L638">
        <f>+Andrés!L9</f>
        <v>0.4337371499999999</v>
      </c>
      <c r="M638">
        <f>+Andrés!M9</f>
        <v>2.6024229000000001</v>
      </c>
    </row>
    <row r="639" spans="1:13" x14ac:dyDescent="0.25">
      <c r="A639" t="str">
        <f>+Andrés!A10</f>
        <v>Andrés Escobar</v>
      </c>
      <c r="B639">
        <f>+Andrés!B10</f>
        <v>1</v>
      </c>
      <c r="C639">
        <f>+Andrés!C10</f>
        <v>9</v>
      </c>
      <c r="D639" t="str">
        <f>+Andrés!D10</f>
        <v>Roble</v>
      </c>
      <c r="E639" t="str">
        <f>+Andrés!E10</f>
        <v>Quercus sp.</v>
      </c>
      <c r="F639">
        <f>+Andrés!F10</f>
        <v>23.5</v>
      </c>
      <c r="G639">
        <f>+Andrés!G10</f>
        <v>12</v>
      </c>
      <c r="H639" t="str">
        <f>+Andrés!H10</f>
        <v>20 - 29.99</v>
      </c>
      <c r="I639">
        <f>+Andrés!I10</f>
        <v>4.3373714999999993E-2</v>
      </c>
      <c r="J639">
        <f>+Andrés!J10</f>
        <v>0.26024228999999999</v>
      </c>
      <c r="K639">
        <f>+Andrés!K10</f>
        <v>10</v>
      </c>
      <c r="L639">
        <f>+Andrés!L10</f>
        <v>0.4337371499999999</v>
      </c>
      <c r="M639">
        <f>+Andrés!M10</f>
        <v>2.6024229000000001</v>
      </c>
    </row>
    <row r="640" spans="1:13" x14ac:dyDescent="0.25">
      <c r="A640" t="str">
        <f>+Andrés!A11</f>
        <v>Andrés Escobar</v>
      </c>
      <c r="B640">
        <f>+Andrés!B11</f>
        <v>1</v>
      </c>
      <c r="C640">
        <f>+Andrés!C11</f>
        <v>10</v>
      </c>
      <c r="D640" t="str">
        <f>+Andrés!D11</f>
        <v>Roble</v>
      </c>
      <c r="E640" t="str">
        <f>+Andrés!E11</f>
        <v>Quercus sp.</v>
      </c>
      <c r="F640">
        <f>+Andrés!F11</f>
        <v>11.5</v>
      </c>
      <c r="G640">
        <f>+Andrés!G11</f>
        <v>7</v>
      </c>
      <c r="H640" t="str">
        <f>+Andrés!H11</f>
        <v>10 - 19.99</v>
      </c>
      <c r="I640">
        <f>+Andrés!I11</f>
        <v>1.0386915E-2</v>
      </c>
      <c r="J640">
        <f>+Andrés!J11</f>
        <v>3.6354202500000002E-2</v>
      </c>
      <c r="K640">
        <f>+Andrés!K11</f>
        <v>10</v>
      </c>
      <c r="L640">
        <f>+Andrés!L11</f>
        <v>0.10386915000000001</v>
      </c>
      <c r="M640">
        <f>+Andrés!M11</f>
        <v>0.36354202500000005</v>
      </c>
    </row>
    <row r="641" spans="1:13" x14ac:dyDescent="0.25">
      <c r="A641" t="str">
        <f>+Andrés!A12</f>
        <v>Andrés Escobar</v>
      </c>
      <c r="B641">
        <f>+Andrés!B12</f>
        <v>1</v>
      </c>
      <c r="C641">
        <f>+Andrés!C12</f>
        <v>11</v>
      </c>
      <c r="D641" t="str">
        <f>+Andrés!D12</f>
        <v>Roble</v>
      </c>
      <c r="E641" t="str">
        <f>+Andrés!E12</f>
        <v>Quercus sp.</v>
      </c>
      <c r="F641">
        <f>+Andrés!F12</f>
        <v>17.2</v>
      </c>
      <c r="G641">
        <f>+Andrés!G12</f>
        <v>8</v>
      </c>
      <c r="H641" t="str">
        <f>+Andrés!H12</f>
        <v>10 - 19.99</v>
      </c>
      <c r="I641">
        <f>+Andrés!I12</f>
        <v>2.3235273599999995E-2</v>
      </c>
      <c r="J641">
        <f>+Andrés!J12</f>
        <v>9.2941094399999979E-2</v>
      </c>
      <c r="K641">
        <f>+Andrés!K12</f>
        <v>10</v>
      </c>
      <c r="L641">
        <f>+Andrés!L12</f>
        <v>0.23235273599999995</v>
      </c>
      <c r="M641">
        <f>+Andrés!M12</f>
        <v>0.92941094399999979</v>
      </c>
    </row>
    <row r="642" spans="1:13" x14ac:dyDescent="0.25">
      <c r="A642" t="str">
        <f>+Andrés!A13</f>
        <v>Andrés Escobar</v>
      </c>
      <c r="B642">
        <f>+Andrés!B13</f>
        <v>1</v>
      </c>
      <c r="C642">
        <f>+Andrés!C13</f>
        <v>12</v>
      </c>
      <c r="D642" t="str">
        <f>+Andrés!D13</f>
        <v>Encino</v>
      </c>
      <c r="E642" t="str">
        <f>+Andrés!E13</f>
        <v>Quercus sp.</v>
      </c>
      <c r="F642">
        <f>+Andrés!F13</f>
        <v>12.7</v>
      </c>
      <c r="G642">
        <f>+Andrés!G13</f>
        <v>7</v>
      </c>
      <c r="H642" t="str">
        <f>+Andrés!H13</f>
        <v>10 - 19.99</v>
      </c>
      <c r="I642">
        <f>+Andrés!I13</f>
        <v>1.26677166E-2</v>
      </c>
      <c r="J642">
        <f>+Andrés!J13</f>
        <v>4.4337008099999999E-2</v>
      </c>
      <c r="K642">
        <f>+Andrés!K13</f>
        <v>10</v>
      </c>
      <c r="L642">
        <f>+Andrés!L13</f>
        <v>0.12667716600000001</v>
      </c>
      <c r="M642">
        <f>+Andrés!M13</f>
        <v>0.44337008099999997</v>
      </c>
    </row>
    <row r="643" spans="1:13" x14ac:dyDescent="0.25">
      <c r="A643" t="str">
        <f>+Andrés!A14</f>
        <v>Andrés Escobar</v>
      </c>
      <c r="B643">
        <f>+Andrés!B14</f>
        <v>1</v>
      </c>
      <c r="C643">
        <f>+Andrés!C14</f>
        <v>13</v>
      </c>
      <c r="D643" t="str">
        <f>+Andrés!D14</f>
        <v>Encino</v>
      </c>
      <c r="E643" t="str">
        <f>+Andrés!E14</f>
        <v>Quercus sp.</v>
      </c>
      <c r="F643">
        <f>+Andrés!F14</f>
        <v>20.100000000000001</v>
      </c>
      <c r="G643">
        <f>+Andrés!G14</f>
        <v>7</v>
      </c>
      <c r="H643" t="str">
        <f>+Andrés!H14</f>
        <v>20 - 29.99</v>
      </c>
      <c r="I643">
        <f>+Andrés!I14</f>
        <v>3.1730945400000002E-2</v>
      </c>
      <c r="J643">
        <f>+Andrés!J14</f>
        <v>0.11105830890000001</v>
      </c>
      <c r="K643">
        <f>+Andrés!K14</f>
        <v>10</v>
      </c>
      <c r="L643">
        <f>+Andrés!L14</f>
        <v>0.31730945399999999</v>
      </c>
      <c r="M643">
        <f>+Andrés!M14</f>
        <v>1.1105830890000001</v>
      </c>
    </row>
    <row r="644" spans="1:13" x14ac:dyDescent="0.25">
      <c r="A644" t="str">
        <f>+Andrés!A15</f>
        <v>Andrés Escobar</v>
      </c>
      <c r="B644">
        <f>+Andrés!B15</f>
        <v>1</v>
      </c>
      <c r="C644">
        <f>+Andrés!C15</f>
        <v>14</v>
      </c>
      <c r="D644" t="str">
        <f>+Andrés!D15</f>
        <v>Roble</v>
      </c>
      <c r="E644" t="str">
        <f>+Andrés!E15</f>
        <v>Quercus sp.</v>
      </c>
      <c r="F644">
        <f>+Andrés!F15</f>
        <v>17</v>
      </c>
      <c r="G644">
        <f>+Andrés!G15</f>
        <v>9</v>
      </c>
      <c r="H644" t="str">
        <f>+Andrés!H15</f>
        <v>10 - 19.99</v>
      </c>
      <c r="I644">
        <f>+Andrés!I15</f>
        <v>2.2698060000000003E-2</v>
      </c>
      <c r="J644">
        <f>+Andrés!J15</f>
        <v>0.10214127000000001</v>
      </c>
      <c r="K644">
        <f>+Andrés!K15</f>
        <v>10</v>
      </c>
      <c r="L644">
        <f>+Andrés!L15</f>
        <v>0.22698060000000003</v>
      </c>
      <c r="M644">
        <f>+Andrés!M15</f>
        <v>1.0214127000000002</v>
      </c>
    </row>
    <row r="645" spans="1:13" x14ac:dyDescent="0.25">
      <c r="A645" t="str">
        <f>+Andrés!A16</f>
        <v>Andrés Escobar</v>
      </c>
      <c r="B645">
        <f>+Andrés!B16</f>
        <v>1</v>
      </c>
      <c r="C645">
        <f>+Andrés!C16</f>
        <v>15</v>
      </c>
      <c r="D645" t="str">
        <f>+Andrés!D16</f>
        <v>Roble</v>
      </c>
      <c r="E645" t="str">
        <f>+Andrés!E16</f>
        <v>Quercus sp.</v>
      </c>
      <c r="F645">
        <f>+Andrés!F16</f>
        <v>13</v>
      </c>
      <c r="G645">
        <f>+Andrés!G16</f>
        <v>7</v>
      </c>
      <c r="H645" t="str">
        <f>+Andrés!H16</f>
        <v>10 - 19.99</v>
      </c>
      <c r="I645">
        <f>+Andrés!I16</f>
        <v>1.3273260000000002E-2</v>
      </c>
      <c r="J645">
        <f>+Andrés!J16</f>
        <v>4.6456410000000004E-2</v>
      </c>
      <c r="K645">
        <f>+Andrés!K16</f>
        <v>10</v>
      </c>
      <c r="L645">
        <f>+Andrés!L16</f>
        <v>0.13273260000000001</v>
      </c>
      <c r="M645">
        <f>+Andrés!M16</f>
        <v>0.46456410000000004</v>
      </c>
    </row>
    <row r="646" spans="1:13" x14ac:dyDescent="0.25">
      <c r="A646" t="str">
        <f>+Andrés!A17</f>
        <v>Andrés Escobar</v>
      </c>
      <c r="B646">
        <f>+Andrés!B17</f>
        <v>1</v>
      </c>
      <c r="C646">
        <f>+Andrés!C17</f>
        <v>16</v>
      </c>
      <c r="D646" t="str">
        <f>+Andrés!D17</f>
        <v>Roble</v>
      </c>
      <c r="E646" t="str">
        <f>+Andrés!E17</f>
        <v>Quercus sp.</v>
      </c>
      <c r="F646">
        <f>+Andrés!F17</f>
        <v>11.2</v>
      </c>
      <c r="G646">
        <f>+Andrés!G17</f>
        <v>8</v>
      </c>
      <c r="H646" t="str">
        <f>+Andrés!H17</f>
        <v>10 - 19.99</v>
      </c>
      <c r="I646">
        <f>+Andrés!I17</f>
        <v>9.8520575999999985E-3</v>
      </c>
      <c r="J646">
        <f>+Andrés!J17</f>
        <v>3.9408230399999994E-2</v>
      </c>
      <c r="K646">
        <f>+Andrés!K17</f>
        <v>10</v>
      </c>
      <c r="L646">
        <f>+Andrés!L17</f>
        <v>9.8520575999999985E-2</v>
      </c>
      <c r="M646">
        <f>+Andrés!M17</f>
        <v>0.39408230399999994</v>
      </c>
    </row>
    <row r="647" spans="1:13" x14ac:dyDescent="0.25">
      <c r="A647" t="str">
        <f>+Andrés!A18</f>
        <v>Andrés Escobar</v>
      </c>
      <c r="B647">
        <f>+Andrés!B18</f>
        <v>1</v>
      </c>
      <c r="C647">
        <f>+Andrés!C18</f>
        <v>17</v>
      </c>
      <c r="D647" t="str">
        <f>+Andrés!D18</f>
        <v>Roble</v>
      </c>
      <c r="E647" t="str">
        <f>+Andrés!E18</f>
        <v>Quercus sp.</v>
      </c>
      <c r="F647">
        <f>+Andrés!F18</f>
        <v>19</v>
      </c>
      <c r="G647">
        <f>+Andrés!G18</f>
        <v>10</v>
      </c>
      <c r="H647" t="str">
        <f>+Andrés!H18</f>
        <v>10 - 19.99</v>
      </c>
      <c r="I647">
        <f>+Andrés!I18</f>
        <v>2.835294E-2</v>
      </c>
      <c r="J647">
        <f>+Andrés!J18</f>
        <v>0.14176469999999999</v>
      </c>
      <c r="K647">
        <f>+Andrés!K18</f>
        <v>10</v>
      </c>
      <c r="L647">
        <f>+Andrés!L18</f>
        <v>0.28352939999999999</v>
      </c>
      <c r="M647">
        <f>+Andrés!M18</f>
        <v>1.4176469999999999</v>
      </c>
    </row>
    <row r="648" spans="1:13" x14ac:dyDescent="0.25">
      <c r="A648" t="str">
        <f>+Andrés!A19</f>
        <v>Andrés Escobar</v>
      </c>
      <c r="B648">
        <f>+Andrés!B19</f>
        <v>1</v>
      </c>
      <c r="C648">
        <f>+Andrés!C19</f>
        <v>18</v>
      </c>
      <c r="D648" t="str">
        <f>+Andrés!D19</f>
        <v>Roble</v>
      </c>
      <c r="E648" t="str">
        <f>+Andrés!E19</f>
        <v>Quercus sp.</v>
      </c>
      <c r="F648">
        <f>+Andrés!F19</f>
        <v>11</v>
      </c>
      <c r="G648">
        <f>+Andrés!G19</f>
        <v>3</v>
      </c>
      <c r="H648" t="str">
        <f>+Andrés!H19</f>
        <v>10 - 19.99</v>
      </c>
      <c r="I648">
        <f>+Andrés!I19</f>
        <v>9.503339999999999E-3</v>
      </c>
      <c r="J648">
        <f>+Andrés!J19</f>
        <v>1.4255009999999999E-2</v>
      </c>
      <c r="K648">
        <f>+Andrés!K19</f>
        <v>10</v>
      </c>
      <c r="L648">
        <f>+Andrés!L19</f>
        <v>9.503339999999999E-2</v>
      </c>
      <c r="M648">
        <f>+Andrés!M19</f>
        <v>0.14255009999999999</v>
      </c>
    </row>
    <row r="649" spans="1:13" x14ac:dyDescent="0.25">
      <c r="A649" t="str">
        <f>+Andrés!A20</f>
        <v>Andrés Escobar</v>
      </c>
      <c r="B649">
        <f>+Andrés!B20</f>
        <v>1</v>
      </c>
      <c r="C649">
        <f>+Andrés!C20</f>
        <v>19</v>
      </c>
      <c r="D649" t="str">
        <f>+Andrés!D20</f>
        <v>Roble</v>
      </c>
      <c r="E649" t="str">
        <f>+Andrés!E20</f>
        <v>Quercus sp.</v>
      </c>
      <c r="F649">
        <f>+Andrés!F20</f>
        <v>26</v>
      </c>
      <c r="G649">
        <f>+Andrés!G20</f>
        <v>12</v>
      </c>
      <c r="H649" t="str">
        <f>+Andrés!H20</f>
        <v>20 - 29.99</v>
      </c>
      <c r="I649">
        <f>+Andrés!I20</f>
        <v>5.3093040000000008E-2</v>
      </c>
      <c r="J649">
        <f>+Andrés!J20</f>
        <v>0.31855824000000005</v>
      </c>
      <c r="K649">
        <f>+Andrés!K20</f>
        <v>10</v>
      </c>
      <c r="L649">
        <f>+Andrés!L20</f>
        <v>0.53093040000000002</v>
      </c>
      <c r="M649">
        <f>+Andrés!M20</f>
        <v>3.1855824000000008</v>
      </c>
    </row>
    <row r="650" spans="1:13" x14ac:dyDescent="0.25">
      <c r="A650" t="str">
        <f>+Andrés!A21</f>
        <v>Andrés Escobar</v>
      </c>
      <c r="B650">
        <f>+Andrés!B21</f>
        <v>1</v>
      </c>
      <c r="C650">
        <f>+Andrés!C21</f>
        <v>20</v>
      </c>
      <c r="D650" t="str">
        <f>+Andrés!D21</f>
        <v>Madron</v>
      </c>
      <c r="E650" t="str">
        <f>+Andrés!E21</f>
        <v>Arbustus xalapensis</v>
      </c>
      <c r="F650">
        <f>+Andrés!F21</f>
        <v>44</v>
      </c>
      <c r="G650">
        <f>+Andrés!G21</f>
        <v>9</v>
      </c>
      <c r="H650" t="str">
        <f>+Andrés!H21</f>
        <v>40 - 49.99</v>
      </c>
      <c r="I650">
        <f>+Andrés!I21</f>
        <v>0.15205343999999998</v>
      </c>
      <c r="J650">
        <f>+Andrés!J21</f>
        <v>0.68424047999999993</v>
      </c>
      <c r="K650">
        <f>+Andrés!K21</f>
        <v>10</v>
      </c>
      <c r="L650">
        <f>+Andrés!L21</f>
        <v>1.5205343999999998</v>
      </c>
      <c r="M650">
        <f>+Andrés!M21</f>
        <v>6.8424047999999997</v>
      </c>
    </row>
    <row r="651" spans="1:13" x14ac:dyDescent="0.25">
      <c r="A651" t="str">
        <f>+Andrés!A22</f>
        <v>Andrés Escobar</v>
      </c>
      <c r="B651">
        <f>+Andrés!B22</f>
        <v>1</v>
      </c>
      <c r="C651">
        <f>+Andrés!C22</f>
        <v>21</v>
      </c>
      <c r="D651" t="str">
        <f>+Andrés!D22</f>
        <v>Roble</v>
      </c>
      <c r="E651" t="str">
        <f>+Andrés!E22</f>
        <v>Quercus sp.</v>
      </c>
      <c r="F651">
        <f>+Andrés!F22</f>
        <v>25</v>
      </c>
      <c r="G651">
        <f>+Andrés!G22</f>
        <v>9</v>
      </c>
      <c r="H651" t="str">
        <f>+Andrés!H22</f>
        <v>20 - 29.99</v>
      </c>
      <c r="I651">
        <f>+Andrés!I22</f>
        <v>4.9087499999999999E-2</v>
      </c>
      <c r="J651">
        <f>+Andrés!J22</f>
        <v>0.22089375</v>
      </c>
      <c r="K651">
        <f>+Andrés!K22</f>
        <v>10</v>
      </c>
      <c r="L651">
        <f>+Andrés!L22</f>
        <v>0.49087500000000001</v>
      </c>
      <c r="M651">
        <f>+Andrés!M22</f>
        <v>2.2089375000000002</v>
      </c>
    </row>
    <row r="652" spans="1:13" x14ac:dyDescent="0.25">
      <c r="A652" t="str">
        <f>+Andrés!A23</f>
        <v>Andrés Escobar</v>
      </c>
      <c r="B652">
        <f>+Andrés!B23</f>
        <v>1</v>
      </c>
      <c r="C652">
        <f>+Andrés!C23</f>
        <v>22</v>
      </c>
      <c r="D652" t="str">
        <f>+Andrés!D23</f>
        <v>Roble</v>
      </c>
      <c r="E652" t="str">
        <f>+Andrés!E23</f>
        <v>Quercus sp.</v>
      </c>
      <c r="F652">
        <f>+Andrés!F23</f>
        <v>22</v>
      </c>
      <c r="G652">
        <f>+Andrés!G23</f>
        <v>9</v>
      </c>
      <c r="H652" t="str">
        <f>+Andrés!H23</f>
        <v>20 - 29.99</v>
      </c>
      <c r="I652">
        <f>+Andrés!I23</f>
        <v>3.8013359999999996E-2</v>
      </c>
      <c r="J652">
        <f>+Andrés!J23</f>
        <v>0.17106011999999998</v>
      </c>
      <c r="K652">
        <f>+Andrés!K23</f>
        <v>10</v>
      </c>
      <c r="L652">
        <f>+Andrés!L23</f>
        <v>0.38013359999999996</v>
      </c>
      <c r="M652">
        <f>+Andrés!M23</f>
        <v>1.7106011999999999</v>
      </c>
    </row>
    <row r="653" spans="1:13" x14ac:dyDescent="0.25">
      <c r="A653" t="str">
        <f>+Andrés!A24</f>
        <v>Andrés Escobar</v>
      </c>
      <c r="B653">
        <f>+Andrés!B24</f>
        <v>1</v>
      </c>
      <c r="C653">
        <f>+Andrés!C24</f>
        <v>23</v>
      </c>
      <c r="D653" t="str">
        <f>+Andrés!D24</f>
        <v>Roble</v>
      </c>
      <c r="E653" t="str">
        <f>+Andrés!E24</f>
        <v>Quercus sp.</v>
      </c>
      <c r="F653">
        <f>+Andrés!F24</f>
        <v>16.3</v>
      </c>
      <c r="G653">
        <f>+Andrés!G24</f>
        <v>9</v>
      </c>
      <c r="H653" t="str">
        <f>+Andrés!H24</f>
        <v>10 - 19.99</v>
      </c>
      <c r="I653">
        <f>+Andrés!I24</f>
        <v>2.08672926E-2</v>
      </c>
      <c r="J653">
        <f>+Andrés!J24</f>
        <v>9.3902816700000002E-2</v>
      </c>
      <c r="K653">
        <f>+Andrés!K24</f>
        <v>10</v>
      </c>
      <c r="L653">
        <f>+Andrés!L24</f>
        <v>0.20867292599999998</v>
      </c>
      <c r="M653">
        <f>+Andrés!M24</f>
        <v>0.93902816700000002</v>
      </c>
    </row>
    <row r="654" spans="1:13" x14ac:dyDescent="0.25">
      <c r="A654" t="str">
        <f>+Andrés!A25</f>
        <v>Andrés Escobar</v>
      </c>
      <c r="B654">
        <f>+Andrés!B25</f>
        <v>1</v>
      </c>
      <c r="C654">
        <f>+Andrés!C25</f>
        <v>24</v>
      </c>
      <c r="D654" t="str">
        <f>+Andrés!D25</f>
        <v>Roble</v>
      </c>
      <c r="E654" t="str">
        <f>+Andrés!E25</f>
        <v>Quercus sp.</v>
      </c>
      <c r="F654">
        <f>+Andrés!F25</f>
        <v>19.3</v>
      </c>
      <c r="G654">
        <f>+Andrés!G25</f>
        <v>8</v>
      </c>
      <c r="H654" t="str">
        <f>+Andrés!H25</f>
        <v>10 - 19.99</v>
      </c>
      <c r="I654">
        <f>+Andrés!I25</f>
        <v>2.9255364600000004E-2</v>
      </c>
      <c r="J654">
        <f>+Andrés!J25</f>
        <v>0.11702145840000001</v>
      </c>
      <c r="K654">
        <f>+Andrés!K25</f>
        <v>10</v>
      </c>
      <c r="L654">
        <f>+Andrés!L25</f>
        <v>0.292553646</v>
      </c>
      <c r="M654">
        <f>+Andrés!M25</f>
        <v>1.170214584</v>
      </c>
    </row>
    <row r="655" spans="1:13" x14ac:dyDescent="0.25">
      <c r="A655" t="str">
        <f>+Andrés!A26</f>
        <v>Andrés Escobar</v>
      </c>
      <c r="B655">
        <f>+Andrés!B26</f>
        <v>1</v>
      </c>
      <c r="C655">
        <f>+Andrés!C26</f>
        <v>25</v>
      </c>
      <c r="D655" t="str">
        <f>+Andrés!D26</f>
        <v>Roble</v>
      </c>
      <c r="E655" t="str">
        <f>+Andrés!E26</f>
        <v>Quercus sp.</v>
      </c>
      <c r="F655">
        <f>+Andrés!F26</f>
        <v>10.199999999999999</v>
      </c>
      <c r="G655">
        <f>+Andrés!G26</f>
        <v>6</v>
      </c>
      <c r="H655" t="str">
        <f>+Andrés!H26</f>
        <v>10 - 19.99</v>
      </c>
      <c r="I655">
        <f>+Andrés!I26</f>
        <v>8.1713015999999982E-3</v>
      </c>
      <c r="J655">
        <f>+Andrés!J26</f>
        <v>2.4513904799999993E-2</v>
      </c>
      <c r="K655">
        <f>+Andrés!K26</f>
        <v>10</v>
      </c>
      <c r="L655">
        <f>+Andrés!L26</f>
        <v>8.1713015999999986E-2</v>
      </c>
      <c r="M655">
        <f>+Andrés!M26</f>
        <v>0.24513904799999992</v>
      </c>
    </row>
    <row r="656" spans="1:13" x14ac:dyDescent="0.25">
      <c r="A656" t="str">
        <f>+Andrés!A27</f>
        <v>Andrés Escobar</v>
      </c>
      <c r="B656">
        <f>+Andrés!B27</f>
        <v>1</v>
      </c>
      <c r="C656">
        <f>+Andrés!C27</f>
        <v>26</v>
      </c>
      <c r="D656" t="str">
        <f>+Andrés!D27</f>
        <v>Roble</v>
      </c>
      <c r="E656" t="str">
        <f>+Andrés!E27</f>
        <v>Quercus sp.</v>
      </c>
      <c r="F656">
        <f>+Andrés!F27</f>
        <v>13.1</v>
      </c>
      <c r="G656">
        <f>+Andrés!G27</f>
        <v>7</v>
      </c>
      <c r="H656" t="str">
        <f>+Andrés!H27</f>
        <v>10 - 19.99</v>
      </c>
      <c r="I656">
        <f>+Andrés!I27</f>
        <v>1.3478249400000001E-2</v>
      </c>
      <c r="J656">
        <f>+Andrés!J27</f>
        <v>4.7173872900000004E-2</v>
      </c>
      <c r="K656">
        <f>+Andrés!K27</f>
        <v>10</v>
      </c>
      <c r="L656">
        <f>+Andrés!L27</f>
        <v>0.134782494</v>
      </c>
      <c r="M656">
        <f>+Andrés!M27</f>
        <v>0.47173872900000002</v>
      </c>
    </row>
    <row r="657" spans="1:13" x14ac:dyDescent="0.25">
      <c r="A657" t="str">
        <f>+Andrés!A28</f>
        <v>Andrés Escobar</v>
      </c>
      <c r="B657">
        <f>+Andrés!B28</f>
        <v>1</v>
      </c>
      <c r="C657">
        <f>+Andrés!C28</f>
        <v>27</v>
      </c>
      <c r="D657" t="str">
        <f>+Andrés!D28</f>
        <v>Roble</v>
      </c>
      <c r="E657" t="str">
        <f>+Andrés!E28</f>
        <v>Quercus sp.</v>
      </c>
      <c r="F657">
        <f>+Andrés!F28</f>
        <v>17.100000000000001</v>
      </c>
      <c r="G657">
        <f>+Andrés!G28</f>
        <v>9</v>
      </c>
      <c r="H657" t="str">
        <f>+Andrés!H28</f>
        <v>10 - 19.99</v>
      </c>
      <c r="I657">
        <f>+Andrés!I28</f>
        <v>2.2965881400000002E-2</v>
      </c>
      <c r="J657">
        <f>+Andrés!J28</f>
        <v>0.10334646630000001</v>
      </c>
      <c r="K657">
        <f>+Andrés!K28</f>
        <v>10</v>
      </c>
      <c r="L657">
        <f>+Andrés!L28</f>
        <v>0.22965881400000004</v>
      </c>
      <c r="M657">
        <f>+Andrés!M28</f>
        <v>1.0334646630000002</v>
      </c>
    </row>
    <row r="658" spans="1:13" x14ac:dyDescent="0.25">
      <c r="A658" t="str">
        <f>+Andrés!A29</f>
        <v>Andrés Escobar</v>
      </c>
      <c r="B658">
        <f>+Andrés!B29</f>
        <v>1</v>
      </c>
      <c r="C658">
        <f>+Andrés!C29</f>
        <v>28</v>
      </c>
      <c r="D658" t="str">
        <f>+Andrés!D29</f>
        <v>Roble</v>
      </c>
      <c r="E658" t="str">
        <f>+Andrés!E29</f>
        <v>Quercus sp.</v>
      </c>
      <c r="F658">
        <f>+Andrés!F29</f>
        <v>36</v>
      </c>
      <c r="G658">
        <f>+Andrés!G29</f>
        <v>9</v>
      </c>
      <c r="H658" t="str">
        <f>+Andrés!H29</f>
        <v>30 - 39.99</v>
      </c>
      <c r="I658">
        <f>+Andrés!I29</f>
        <v>0.10178783999999999</v>
      </c>
      <c r="J658">
        <f>+Andrés!J29</f>
        <v>0.45804527999999994</v>
      </c>
      <c r="K658">
        <f>+Andrés!K29</f>
        <v>10</v>
      </c>
      <c r="L658">
        <f>+Andrés!L29</f>
        <v>1.0178783999999998</v>
      </c>
      <c r="M658">
        <f>+Andrés!M29</f>
        <v>4.5804527999999989</v>
      </c>
    </row>
    <row r="659" spans="1:13" x14ac:dyDescent="0.25">
      <c r="A659" t="str">
        <f>+Andrés!A30</f>
        <v>Andrés Escobar</v>
      </c>
      <c r="B659">
        <f>+Andrés!B30</f>
        <v>1</v>
      </c>
      <c r="C659">
        <f>+Andrés!C30</f>
        <v>29</v>
      </c>
      <c r="D659" t="str">
        <f>+Andrés!D30</f>
        <v>Roble</v>
      </c>
      <c r="E659" t="str">
        <f>+Andrés!E30</f>
        <v>Quercus sp.</v>
      </c>
      <c r="F659">
        <f>+Andrés!F30</f>
        <v>14</v>
      </c>
      <c r="G659">
        <f>+Andrés!G30</f>
        <v>9</v>
      </c>
      <c r="H659" t="str">
        <f>+Andrés!H30</f>
        <v>10 - 19.99</v>
      </c>
      <c r="I659">
        <f>+Andrés!I30</f>
        <v>1.5393840000000002E-2</v>
      </c>
      <c r="J659">
        <f>+Andrés!J30</f>
        <v>6.9272280000000006E-2</v>
      </c>
      <c r="K659">
        <f>+Andrés!K30</f>
        <v>10</v>
      </c>
      <c r="L659">
        <f>+Andrés!L30</f>
        <v>0.15393840000000003</v>
      </c>
      <c r="M659">
        <f>+Andrés!M30</f>
        <v>0.69272279999999997</v>
      </c>
    </row>
    <row r="660" spans="1:13" x14ac:dyDescent="0.25">
      <c r="A660" t="str">
        <f>+Andrés!A31</f>
        <v>Andrés Escobar</v>
      </c>
      <c r="B660">
        <f>+Andrés!B31</f>
        <v>1</v>
      </c>
      <c r="C660">
        <f>+Andrés!C31</f>
        <v>30</v>
      </c>
      <c r="D660" t="str">
        <f>+Andrés!D31</f>
        <v>Roble</v>
      </c>
      <c r="E660" t="str">
        <f>+Andrés!E31</f>
        <v>Quercus sp.</v>
      </c>
      <c r="F660">
        <f>+Andrés!F31</f>
        <v>16.2</v>
      </c>
      <c r="G660">
        <f>+Andrés!G31</f>
        <v>10</v>
      </c>
      <c r="H660" t="str">
        <f>+Andrés!H31</f>
        <v>10 - 19.99</v>
      </c>
      <c r="I660">
        <f>+Andrés!I31</f>
        <v>2.0612037600000001E-2</v>
      </c>
      <c r="J660">
        <f>+Andrés!J31</f>
        <v>0.103060188</v>
      </c>
      <c r="K660">
        <f>+Andrés!K31</f>
        <v>10</v>
      </c>
      <c r="L660">
        <f>+Andrés!L31</f>
        <v>0.20612037600000002</v>
      </c>
      <c r="M660">
        <f>+Andrés!M31</f>
        <v>1.0306018799999999</v>
      </c>
    </row>
    <row r="661" spans="1:13" x14ac:dyDescent="0.25">
      <c r="A661" t="str">
        <f>+Andrés!A32</f>
        <v>Andrés Escobar</v>
      </c>
      <c r="B661">
        <f>+Andrés!B32</f>
        <v>1</v>
      </c>
      <c r="C661">
        <f>+Andrés!C32</f>
        <v>31</v>
      </c>
      <c r="D661" t="str">
        <f>+Andrés!D32</f>
        <v>Roble</v>
      </c>
      <c r="E661" t="str">
        <f>+Andrés!E32</f>
        <v>Quercus sp.</v>
      </c>
      <c r="F661">
        <f>+Andrés!F32</f>
        <v>19.3</v>
      </c>
      <c r="G661">
        <f>+Andrés!G32</f>
        <v>6</v>
      </c>
      <c r="H661" t="str">
        <f>+Andrés!H32</f>
        <v>10 - 19.99</v>
      </c>
      <c r="I661">
        <f>+Andrés!I32</f>
        <v>2.9255364600000004E-2</v>
      </c>
      <c r="J661">
        <f>+Andrés!J32</f>
        <v>8.7766093800000014E-2</v>
      </c>
      <c r="K661">
        <f>+Andrés!K32</f>
        <v>10</v>
      </c>
      <c r="L661">
        <f>+Andrés!L32</f>
        <v>0.292553646</v>
      </c>
      <c r="M661">
        <f>+Andrés!M32</f>
        <v>0.87766093800000011</v>
      </c>
    </row>
    <row r="662" spans="1:13" x14ac:dyDescent="0.25">
      <c r="A662" t="str">
        <f>+Andrés!A33</f>
        <v>Andrés Escobar</v>
      </c>
      <c r="B662">
        <f>+Andrés!B33</f>
        <v>1</v>
      </c>
      <c r="C662">
        <f>+Andrés!C33</f>
        <v>32</v>
      </c>
      <c r="D662" t="str">
        <f>+Andrés!D33</f>
        <v>Roble</v>
      </c>
      <c r="E662" t="str">
        <f>+Andrés!E33</f>
        <v>Quercus sp.</v>
      </c>
      <c r="F662">
        <f>+Andrés!F33</f>
        <v>17.5</v>
      </c>
      <c r="G662">
        <f>+Andrés!G33</f>
        <v>10</v>
      </c>
      <c r="H662" t="str">
        <f>+Andrés!H33</f>
        <v>10 - 19.99</v>
      </c>
      <c r="I662">
        <f>+Andrés!I33</f>
        <v>2.4052874999999998E-2</v>
      </c>
      <c r="J662">
        <f>+Andrés!J33</f>
        <v>0.12026437499999999</v>
      </c>
      <c r="K662">
        <f>+Andrés!K33</f>
        <v>10</v>
      </c>
      <c r="L662">
        <f>+Andrés!L33</f>
        <v>0.24052874999999999</v>
      </c>
      <c r="M662">
        <f>+Andrés!M33</f>
        <v>1.20264375</v>
      </c>
    </row>
    <row r="663" spans="1:13" x14ac:dyDescent="0.25">
      <c r="A663" t="str">
        <f>+Andrés!A34</f>
        <v>Andrés Escobar</v>
      </c>
      <c r="B663">
        <f>+Andrés!B34</f>
        <v>1</v>
      </c>
      <c r="C663">
        <f>+Andrés!C34</f>
        <v>33</v>
      </c>
      <c r="D663" t="str">
        <f>+Andrés!D34</f>
        <v>Roble</v>
      </c>
      <c r="E663" t="str">
        <f>+Andrés!E34</f>
        <v>Quercus sp.</v>
      </c>
      <c r="F663">
        <f>+Andrés!F34</f>
        <v>26.2</v>
      </c>
      <c r="G663">
        <f>+Andrés!G34</f>
        <v>10</v>
      </c>
      <c r="H663" t="str">
        <f>+Andrés!H34</f>
        <v>20 - 29.99</v>
      </c>
      <c r="I663">
        <f>+Andrés!I34</f>
        <v>5.3912997600000005E-2</v>
      </c>
      <c r="J663">
        <f>+Andrés!J34</f>
        <v>0.26956498800000001</v>
      </c>
      <c r="K663">
        <f>+Andrés!K34</f>
        <v>10</v>
      </c>
      <c r="L663">
        <f>+Andrés!L34</f>
        <v>0.53912997600000001</v>
      </c>
      <c r="M663">
        <f>+Andrés!M34</f>
        <v>2.6956498799999999</v>
      </c>
    </row>
    <row r="664" spans="1:13" x14ac:dyDescent="0.25">
      <c r="A664" t="str">
        <f>+Andrés!A35</f>
        <v>Andrés Escobar</v>
      </c>
      <c r="B664">
        <f>+Andrés!B35</f>
        <v>1</v>
      </c>
      <c r="C664">
        <f>+Andrés!C35</f>
        <v>34</v>
      </c>
      <c r="D664" t="str">
        <f>+Andrés!D35</f>
        <v>Roble</v>
      </c>
      <c r="E664" t="str">
        <f>+Andrés!E35</f>
        <v>Quercus sp.</v>
      </c>
      <c r="F664">
        <f>+Andrés!F35</f>
        <v>21.1</v>
      </c>
      <c r="G664">
        <f>+Andrés!G35</f>
        <v>11</v>
      </c>
      <c r="H664" t="str">
        <f>+Andrés!H35</f>
        <v>20 - 29.99</v>
      </c>
      <c r="I664">
        <f>+Andrés!I35</f>
        <v>3.4966793400000008E-2</v>
      </c>
      <c r="J664">
        <f>+Andrés!J35</f>
        <v>0.19231736370000005</v>
      </c>
      <c r="K664">
        <f>+Andrés!K35</f>
        <v>10</v>
      </c>
      <c r="L664">
        <f>+Andrés!L35</f>
        <v>0.34966793400000007</v>
      </c>
      <c r="M664">
        <f>+Andrés!M35</f>
        <v>1.9231736370000005</v>
      </c>
    </row>
    <row r="665" spans="1:13" x14ac:dyDescent="0.25">
      <c r="A665" t="str">
        <f>+Andrés!A36</f>
        <v>Andrés Escobar</v>
      </c>
      <c r="B665">
        <f>+Andrés!B36</f>
        <v>1</v>
      </c>
      <c r="C665">
        <f>+Andrés!C36</f>
        <v>35</v>
      </c>
      <c r="D665" t="str">
        <f>+Andrés!D36</f>
        <v>Roble</v>
      </c>
      <c r="E665" t="str">
        <f>+Andrés!E36</f>
        <v>Quercus sp.</v>
      </c>
      <c r="F665">
        <f>+Andrés!F36</f>
        <v>24.2</v>
      </c>
      <c r="G665">
        <f>+Andrés!G36</f>
        <v>10</v>
      </c>
      <c r="H665" t="str">
        <f>+Andrés!H36</f>
        <v>20 - 29.99</v>
      </c>
      <c r="I665">
        <f>+Andrés!I36</f>
        <v>4.59961656E-2</v>
      </c>
      <c r="J665">
        <f>+Andrés!J36</f>
        <v>0.229980828</v>
      </c>
      <c r="K665">
        <f>+Andrés!K36</f>
        <v>10</v>
      </c>
      <c r="L665">
        <f>+Andrés!L36</f>
        <v>0.459961656</v>
      </c>
      <c r="M665">
        <f>+Andrés!M36</f>
        <v>2.2998082800000001</v>
      </c>
    </row>
    <row r="666" spans="1:13" x14ac:dyDescent="0.25">
      <c r="A666" t="str">
        <f>+Andrés!A37</f>
        <v>Andrés Escobar</v>
      </c>
      <c r="B666">
        <f>+Andrés!B37</f>
        <v>1</v>
      </c>
      <c r="C666">
        <f>+Andrés!C37</f>
        <v>36</v>
      </c>
      <c r="D666" t="str">
        <f>+Andrés!D37</f>
        <v>Roble</v>
      </c>
      <c r="E666" t="str">
        <f>+Andrés!E37</f>
        <v>Quercus sp.</v>
      </c>
      <c r="F666">
        <f>+Andrés!F37</f>
        <v>22</v>
      </c>
      <c r="G666">
        <f>+Andrés!G37</f>
        <v>10</v>
      </c>
      <c r="H666" t="str">
        <f>+Andrés!H37</f>
        <v>20 - 29.99</v>
      </c>
      <c r="I666">
        <f>+Andrés!I37</f>
        <v>3.8013359999999996E-2</v>
      </c>
      <c r="J666">
        <f>+Andrés!J37</f>
        <v>0.19006679999999998</v>
      </c>
      <c r="K666">
        <f>+Andrés!K37</f>
        <v>10</v>
      </c>
      <c r="L666">
        <f>+Andrés!L37</f>
        <v>0.38013359999999996</v>
      </c>
      <c r="M666">
        <f>+Andrés!M37</f>
        <v>1.9006679999999998</v>
      </c>
    </row>
    <row r="667" spans="1:13" x14ac:dyDescent="0.25">
      <c r="A667" t="str">
        <f>+Andrés!A38</f>
        <v>Andrés Escobar</v>
      </c>
      <c r="B667">
        <f>+Andrés!B38</f>
        <v>1</v>
      </c>
      <c r="C667">
        <f>+Andrés!C38</f>
        <v>37</v>
      </c>
      <c r="D667" t="str">
        <f>+Andrés!D38</f>
        <v>Roble</v>
      </c>
      <c r="E667" t="str">
        <f>+Andrés!E38</f>
        <v>Quercus sp.</v>
      </c>
      <c r="F667">
        <f>+Andrés!F38</f>
        <v>18.5</v>
      </c>
      <c r="G667">
        <f>+Andrés!G38</f>
        <v>10</v>
      </c>
      <c r="H667" t="str">
        <f>+Andrés!H38</f>
        <v>10 - 19.99</v>
      </c>
      <c r="I667">
        <f>+Andrés!I38</f>
        <v>2.6880314999999998E-2</v>
      </c>
      <c r="J667">
        <f>+Andrés!J38</f>
        <v>0.134401575</v>
      </c>
      <c r="K667">
        <f>+Andrés!K38</f>
        <v>10</v>
      </c>
      <c r="L667">
        <f>+Andrés!L38</f>
        <v>0.26880314999999994</v>
      </c>
      <c r="M667">
        <f>+Andrés!M38</f>
        <v>1.3440157500000001</v>
      </c>
    </row>
    <row r="668" spans="1:13" x14ac:dyDescent="0.25">
      <c r="A668" t="str">
        <f>+Andrés!A39</f>
        <v>Andrés Escobar</v>
      </c>
      <c r="B668">
        <f>+Andrés!B39</f>
        <v>1</v>
      </c>
      <c r="C668">
        <f>+Andrés!C39</f>
        <v>38</v>
      </c>
      <c r="D668" t="str">
        <f>+Andrés!D39</f>
        <v>Roble</v>
      </c>
      <c r="E668" t="str">
        <f>+Andrés!E39</f>
        <v>Quercus sp.</v>
      </c>
      <c r="F668">
        <f>+Andrés!F39</f>
        <v>19.399999999999999</v>
      </c>
      <c r="G668">
        <f>+Andrés!G39</f>
        <v>10</v>
      </c>
      <c r="H668" t="str">
        <f>+Andrés!H39</f>
        <v>10 - 19.99</v>
      </c>
      <c r="I668">
        <f>+Andrés!I39</f>
        <v>2.9559314399999991E-2</v>
      </c>
      <c r="J668">
        <f>+Andrés!J39</f>
        <v>0.14779657199999996</v>
      </c>
      <c r="K668">
        <f>+Andrés!K39</f>
        <v>10</v>
      </c>
      <c r="L668">
        <f>+Andrés!L39</f>
        <v>0.29559314399999992</v>
      </c>
      <c r="M668">
        <f>+Andrés!M39</f>
        <v>1.4779657199999996</v>
      </c>
    </row>
    <row r="669" spans="1:13" x14ac:dyDescent="0.25">
      <c r="A669" t="str">
        <f>+Andrés!A40</f>
        <v>Andrés Escobar</v>
      </c>
      <c r="B669">
        <f>+Andrés!B40</f>
        <v>1</v>
      </c>
      <c r="C669">
        <f>+Andrés!C40</f>
        <v>39</v>
      </c>
      <c r="D669" t="str">
        <f>+Andrés!D40</f>
        <v>Roble</v>
      </c>
      <c r="E669" t="str">
        <f>+Andrés!E40</f>
        <v>Quercus sp.</v>
      </c>
      <c r="F669">
        <f>+Andrés!F40</f>
        <v>15.2</v>
      </c>
      <c r="G669">
        <f>+Andrés!G40</f>
        <v>9</v>
      </c>
      <c r="H669" t="str">
        <f>+Andrés!H40</f>
        <v>10 - 19.99</v>
      </c>
      <c r="I669">
        <f>+Andrés!I40</f>
        <v>1.81458816E-2</v>
      </c>
      <c r="J669">
        <f>+Andrés!J40</f>
        <v>8.1656467199999999E-2</v>
      </c>
      <c r="K669">
        <f>+Andrés!K40</f>
        <v>10</v>
      </c>
      <c r="L669">
        <f>+Andrés!L40</f>
        <v>0.18145881600000002</v>
      </c>
      <c r="M669">
        <f>+Andrés!M40</f>
        <v>0.81656467199999994</v>
      </c>
    </row>
    <row r="670" spans="1:13" x14ac:dyDescent="0.25">
      <c r="A670" t="str">
        <f>+Andrés!A41</f>
        <v>Andrés Escobar</v>
      </c>
      <c r="B670">
        <f>+Andrés!B41</f>
        <v>1</v>
      </c>
      <c r="C670">
        <f>+Andrés!C41</f>
        <v>40</v>
      </c>
      <c r="D670" t="str">
        <f>+Andrés!D41</f>
        <v>Roble</v>
      </c>
      <c r="E670" t="str">
        <f>+Andrés!E41</f>
        <v>Quercus sp.</v>
      </c>
      <c r="F670">
        <f>+Andrés!F41</f>
        <v>15.7</v>
      </c>
      <c r="G670">
        <f>+Andrés!G41</f>
        <v>10</v>
      </c>
      <c r="H670" t="str">
        <f>+Andrés!H41</f>
        <v>10 - 19.99</v>
      </c>
      <c r="I670">
        <f>+Andrés!I41</f>
        <v>1.9359324600000002E-2</v>
      </c>
      <c r="J670">
        <f>+Andrés!J41</f>
        <v>9.6796623000000012E-2</v>
      </c>
      <c r="K670">
        <f>+Andrés!K41</f>
        <v>10</v>
      </c>
      <c r="L670">
        <f>+Andrés!L41</f>
        <v>0.19359324600000002</v>
      </c>
      <c r="M670">
        <f>+Andrés!M41</f>
        <v>0.96796623000000015</v>
      </c>
    </row>
    <row r="671" spans="1:13" x14ac:dyDescent="0.25">
      <c r="A671" t="str">
        <f>+Andrés!A42</f>
        <v>Andrés Escobar</v>
      </c>
      <c r="B671">
        <f>+Andrés!B42</f>
        <v>1</v>
      </c>
      <c r="C671">
        <f>+Andrés!C42</f>
        <v>41</v>
      </c>
      <c r="D671" t="str">
        <f>+Andrés!D42</f>
        <v>Roble</v>
      </c>
      <c r="E671" t="str">
        <f>+Andrés!E42</f>
        <v>Quercus sp.</v>
      </c>
      <c r="F671">
        <f>+Andrés!F42</f>
        <v>15.5</v>
      </c>
      <c r="G671">
        <f>+Andrés!G42</f>
        <v>9</v>
      </c>
      <c r="H671" t="str">
        <f>+Andrés!H42</f>
        <v>10 - 19.99</v>
      </c>
      <c r="I671">
        <f>+Andrés!I42</f>
        <v>1.8869235000000002E-2</v>
      </c>
      <c r="J671">
        <f>+Andrés!J42</f>
        <v>8.4911557500000012E-2</v>
      </c>
      <c r="K671">
        <f>+Andrés!K42</f>
        <v>10</v>
      </c>
      <c r="L671">
        <f>+Andrés!L42</f>
        <v>0.18869235000000001</v>
      </c>
      <c r="M671">
        <f>+Andrés!M42</f>
        <v>0.84911557500000012</v>
      </c>
    </row>
    <row r="672" spans="1:13" x14ac:dyDescent="0.25">
      <c r="A672" t="str">
        <f>+Andrés!A43</f>
        <v>Andrés Escobar</v>
      </c>
      <c r="B672">
        <f>+Andrés!B43</f>
        <v>1</v>
      </c>
      <c r="C672">
        <f>+Andrés!C43</f>
        <v>42</v>
      </c>
      <c r="D672" t="str">
        <f>+Andrés!D43</f>
        <v>Roble</v>
      </c>
      <c r="E672" t="str">
        <f>+Andrés!E43</f>
        <v>Quercus sp.</v>
      </c>
      <c r="F672">
        <f>+Andrés!F43</f>
        <v>21.8</v>
      </c>
      <c r="G672">
        <f>+Andrés!G43</f>
        <v>10</v>
      </c>
      <c r="H672" t="str">
        <f>+Andrés!H43</f>
        <v>20 - 29.99</v>
      </c>
      <c r="I672">
        <f>+Andrés!I43</f>
        <v>3.7325349599999995E-2</v>
      </c>
      <c r="J672">
        <f>+Andrés!J43</f>
        <v>0.18662674799999998</v>
      </c>
      <c r="K672">
        <f>+Andrés!K43</f>
        <v>10</v>
      </c>
      <c r="L672">
        <f>+Andrés!L43</f>
        <v>0.37325349599999991</v>
      </c>
      <c r="M672">
        <f>+Andrés!M43</f>
        <v>1.8662674799999996</v>
      </c>
    </row>
    <row r="673" spans="1:13" x14ac:dyDescent="0.25">
      <c r="A673" t="str">
        <f>+Andrés!A44</f>
        <v>Andrés Escobar</v>
      </c>
      <c r="B673">
        <f>+Andrés!B44</f>
        <v>1</v>
      </c>
      <c r="C673">
        <f>+Andrés!C44</f>
        <v>43</v>
      </c>
      <c r="D673" t="str">
        <f>+Andrés!D44</f>
        <v>Roble</v>
      </c>
      <c r="E673" t="str">
        <f>+Andrés!E44</f>
        <v>Quercus sp.</v>
      </c>
      <c r="F673">
        <f>+Andrés!F44</f>
        <v>20.8</v>
      </c>
      <c r="G673">
        <f>+Andrés!G44</f>
        <v>5</v>
      </c>
      <c r="H673" t="str">
        <f>+Andrés!H44</f>
        <v>20 - 29.99</v>
      </c>
      <c r="I673">
        <f>+Andrés!I44</f>
        <v>3.3979545600000008E-2</v>
      </c>
      <c r="J673">
        <f>+Andrés!J44</f>
        <v>8.4948864000000013E-2</v>
      </c>
      <c r="K673">
        <f>+Andrés!K44</f>
        <v>10</v>
      </c>
      <c r="L673">
        <f>+Andrés!L44</f>
        <v>0.33979545600000005</v>
      </c>
      <c r="M673">
        <f>+Andrés!M44</f>
        <v>0.84948864000000013</v>
      </c>
    </row>
    <row r="674" spans="1:13" x14ac:dyDescent="0.25">
      <c r="A674" t="str">
        <f>+Andrés!A45</f>
        <v>Andrés Escobar</v>
      </c>
      <c r="B674">
        <f>+Andrés!B45</f>
        <v>1</v>
      </c>
      <c r="C674">
        <f>+Andrés!C45</f>
        <v>44</v>
      </c>
      <c r="D674" t="str">
        <f>+Andrés!D45</f>
        <v>Otros</v>
      </c>
      <c r="E674" t="str">
        <f>+Andrés!E45</f>
        <v>Otros</v>
      </c>
      <c r="F674">
        <f>+Andrés!F45</f>
        <v>10.6</v>
      </c>
      <c r="G674">
        <f>+Andrés!G45</f>
        <v>6</v>
      </c>
      <c r="H674" t="str">
        <f>+Andrés!H45</f>
        <v>10 - 19.99</v>
      </c>
      <c r="I674">
        <f>+Andrés!I45</f>
        <v>8.824754399999999E-3</v>
      </c>
      <c r="J674">
        <f>+Andrés!J45</f>
        <v>2.6474263199999997E-2</v>
      </c>
      <c r="K674">
        <f>+Andrés!K45</f>
        <v>10</v>
      </c>
      <c r="L674">
        <f>+Andrés!L45</f>
        <v>8.8247543999999997E-2</v>
      </c>
      <c r="M674">
        <f>+Andrés!M45</f>
        <v>0.26474263199999998</v>
      </c>
    </row>
    <row r="675" spans="1:13" x14ac:dyDescent="0.25">
      <c r="A675" t="str">
        <f>+Andrés!A46</f>
        <v>Andrés Escobar</v>
      </c>
      <c r="B675">
        <f>+Andrés!B46</f>
        <v>1</v>
      </c>
      <c r="C675">
        <f>+Andrés!C46</f>
        <v>45</v>
      </c>
      <c r="D675" t="str">
        <f>+Andrés!D46</f>
        <v>Roble</v>
      </c>
      <c r="E675" t="str">
        <f>+Andrés!E46</f>
        <v>Quercus sp.</v>
      </c>
      <c r="F675">
        <f>+Andrés!F46</f>
        <v>10</v>
      </c>
      <c r="G675">
        <f>+Andrés!G46</f>
        <v>6</v>
      </c>
      <c r="H675" t="str">
        <f>+Andrés!H46</f>
        <v>10 - 19.99</v>
      </c>
      <c r="I675">
        <f>+Andrés!I46</f>
        <v>7.8540000000000016E-3</v>
      </c>
      <c r="J675">
        <f>+Andrés!J46</f>
        <v>2.3562000000000007E-2</v>
      </c>
      <c r="K675">
        <f>+Andrés!K46</f>
        <v>10</v>
      </c>
      <c r="L675">
        <f>+Andrés!L46</f>
        <v>7.8540000000000026E-2</v>
      </c>
      <c r="M675">
        <f>+Andrés!M46</f>
        <v>0.23562000000000005</v>
      </c>
    </row>
    <row r="676" spans="1:13" x14ac:dyDescent="0.25">
      <c r="A676" t="str">
        <f>+Andrés!A47</f>
        <v>Andrés Escobar</v>
      </c>
      <c r="B676">
        <f>+Andrés!B47</f>
        <v>1</v>
      </c>
      <c r="C676">
        <f>+Andrés!C47</f>
        <v>46</v>
      </c>
      <c r="D676" t="str">
        <f>+Andrés!D47</f>
        <v>Roble</v>
      </c>
      <c r="E676" t="str">
        <f>+Andrés!E47</f>
        <v>Quercus sp.</v>
      </c>
      <c r="F676">
        <f>+Andrés!F47</f>
        <v>17.2</v>
      </c>
      <c r="G676">
        <f>+Andrés!G47</f>
        <v>10</v>
      </c>
      <c r="H676" t="str">
        <f>+Andrés!H47</f>
        <v>10 - 19.99</v>
      </c>
      <c r="I676">
        <f>+Andrés!I47</f>
        <v>2.3235273599999995E-2</v>
      </c>
      <c r="J676">
        <f>+Andrés!J47</f>
        <v>0.11617636799999997</v>
      </c>
      <c r="K676">
        <f>+Andrés!K47</f>
        <v>10</v>
      </c>
      <c r="L676">
        <f>+Andrés!L47</f>
        <v>0.23235273599999995</v>
      </c>
      <c r="M676">
        <f>+Andrés!M47</f>
        <v>1.1617636799999997</v>
      </c>
    </row>
    <row r="677" spans="1:13" x14ac:dyDescent="0.25">
      <c r="A677" t="str">
        <f>+Andrés!A48</f>
        <v>Andrés Escobar</v>
      </c>
      <c r="B677">
        <f>+Andrés!B48</f>
        <v>2</v>
      </c>
      <c r="C677">
        <f>+Andrés!C48</f>
        <v>1</v>
      </c>
      <c r="D677" t="str">
        <f>+Andrés!D48</f>
        <v>Roble</v>
      </c>
      <c r="E677" t="str">
        <f>+Andrés!E48</f>
        <v>Quercus sp.</v>
      </c>
      <c r="F677">
        <f>+Andrés!F48</f>
        <v>21.5</v>
      </c>
      <c r="G677">
        <f>+Andrés!G48</f>
        <v>10</v>
      </c>
      <c r="H677" t="str">
        <f>+Andrés!H48</f>
        <v>20 - 29.99</v>
      </c>
      <c r="I677">
        <f>+Andrés!I48</f>
        <v>3.6305114999999999E-2</v>
      </c>
      <c r="J677">
        <f>+Andrés!J48</f>
        <v>0.18152557499999999</v>
      </c>
      <c r="K677">
        <f>+Andrés!K48</f>
        <v>10</v>
      </c>
      <c r="L677">
        <f>+Andrés!L48</f>
        <v>0.36305114999999999</v>
      </c>
      <c r="M677">
        <f>+Andrés!M48</f>
        <v>1.8152557499999999</v>
      </c>
    </row>
    <row r="678" spans="1:13" x14ac:dyDescent="0.25">
      <c r="A678" t="str">
        <f>+Andrés!A49</f>
        <v>Andrés Escobar</v>
      </c>
      <c r="B678">
        <f>+Andrés!B49</f>
        <v>2</v>
      </c>
      <c r="C678">
        <f>+Andrés!C49</f>
        <v>2</v>
      </c>
      <c r="D678" t="str">
        <f>+Andrés!D49</f>
        <v>Roble</v>
      </c>
      <c r="E678" t="str">
        <f>+Andrés!E49</f>
        <v>Quercus sp.</v>
      </c>
      <c r="F678">
        <f>+Andrés!F49</f>
        <v>12.5</v>
      </c>
      <c r="G678">
        <f>+Andrés!G49</f>
        <v>9</v>
      </c>
      <c r="H678" t="str">
        <f>+Andrés!H49</f>
        <v>10 - 19.99</v>
      </c>
      <c r="I678">
        <f>+Andrés!I49</f>
        <v>1.2271875E-2</v>
      </c>
      <c r="J678">
        <f>+Andrés!J49</f>
        <v>5.52234375E-2</v>
      </c>
      <c r="K678">
        <f>+Andrés!K49</f>
        <v>10</v>
      </c>
      <c r="L678">
        <f>+Andrés!L49</f>
        <v>0.12271875</v>
      </c>
      <c r="M678">
        <f>+Andrés!M49</f>
        <v>0.55223437500000006</v>
      </c>
    </row>
    <row r="679" spans="1:13" x14ac:dyDescent="0.25">
      <c r="A679" t="str">
        <f>+Andrés!A50</f>
        <v>Andrés Escobar</v>
      </c>
      <c r="B679">
        <f>+Andrés!B50</f>
        <v>2</v>
      </c>
      <c r="C679">
        <f>+Andrés!C50</f>
        <v>3</v>
      </c>
      <c r="D679" t="str">
        <f>+Andrés!D50</f>
        <v>Roble</v>
      </c>
      <c r="E679" t="str">
        <f>+Andrés!E50</f>
        <v>Quercus sp.</v>
      </c>
      <c r="F679">
        <f>+Andrés!F50</f>
        <v>18.100000000000001</v>
      </c>
      <c r="G679">
        <f>+Andrés!G50</f>
        <v>9</v>
      </c>
      <c r="H679" t="str">
        <f>+Andrés!H50</f>
        <v>10 - 19.99</v>
      </c>
      <c r="I679">
        <f>+Andrés!I50</f>
        <v>2.5730489400000004E-2</v>
      </c>
      <c r="J679">
        <f>+Andrés!J50</f>
        <v>0.11578720230000002</v>
      </c>
      <c r="K679">
        <f>+Andrés!K50</f>
        <v>10</v>
      </c>
      <c r="L679">
        <f>+Andrés!L50</f>
        <v>0.25730489400000006</v>
      </c>
      <c r="M679">
        <f>+Andrés!M50</f>
        <v>1.1578720230000001</v>
      </c>
    </row>
    <row r="680" spans="1:13" x14ac:dyDescent="0.25">
      <c r="A680" t="str">
        <f>+Andrés!A51</f>
        <v>Andrés Escobar</v>
      </c>
      <c r="B680">
        <f>+Andrés!B51</f>
        <v>2</v>
      </c>
      <c r="C680">
        <f>+Andrés!C51</f>
        <v>4</v>
      </c>
      <c r="D680" t="str">
        <f>+Andrés!D51</f>
        <v>Roble</v>
      </c>
      <c r="E680" t="str">
        <f>+Andrés!E51</f>
        <v>Quercus sp.</v>
      </c>
      <c r="F680">
        <f>+Andrés!F51</f>
        <v>30.3</v>
      </c>
      <c r="G680">
        <f>+Andrés!G51</f>
        <v>11</v>
      </c>
      <c r="H680" t="str">
        <f>+Andrés!H51</f>
        <v>30 - 39.99</v>
      </c>
      <c r="I680">
        <f>+Andrés!I51</f>
        <v>7.2106788599999999E-2</v>
      </c>
      <c r="J680">
        <f>+Andrés!J51</f>
        <v>0.39658733730000001</v>
      </c>
      <c r="K680">
        <f>+Andrés!K51</f>
        <v>10</v>
      </c>
      <c r="L680">
        <f>+Andrés!L51</f>
        <v>0.72106788600000005</v>
      </c>
      <c r="M680">
        <f>+Andrés!M51</f>
        <v>3.965873373</v>
      </c>
    </row>
    <row r="681" spans="1:13" x14ac:dyDescent="0.25">
      <c r="A681" t="str">
        <f>+Andrés!A52</f>
        <v>Andrés Escobar</v>
      </c>
      <c r="B681">
        <f>+Andrés!B52</f>
        <v>2</v>
      </c>
      <c r="C681">
        <f>+Andrés!C52</f>
        <v>5</v>
      </c>
      <c r="D681" t="str">
        <f>+Andrés!D52</f>
        <v>Roble</v>
      </c>
      <c r="E681" t="str">
        <f>+Andrés!E52</f>
        <v>Quercus sp.</v>
      </c>
      <c r="F681">
        <f>+Andrés!F52</f>
        <v>23.4</v>
      </c>
      <c r="G681">
        <f>+Andrés!G52</f>
        <v>10</v>
      </c>
      <c r="H681" t="str">
        <f>+Andrés!H52</f>
        <v>20 - 29.99</v>
      </c>
      <c r="I681">
        <f>+Andrés!I52</f>
        <v>4.300536239999999E-2</v>
      </c>
      <c r="J681">
        <f>+Andrés!J52</f>
        <v>0.21502681199999996</v>
      </c>
      <c r="K681">
        <f>+Andrés!K52</f>
        <v>10</v>
      </c>
      <c r="L681">
        <f>+Andrés!L52</f>
        <v>0.43005362399999991</v>
      </c>
      <c r="M681">
        <f>+Andrés!M52</f>
        <v>2.1502681199999998</v>
      </c>
    </row>
    <row r="682" spans="1:13" x14ac:dyDescent="0.25">
      <c r="A682" t="str">
        <f>+Andrés!A53</f>
        <v>Andrés Escobar</v>
      </c>
      <c r="B682">
        <f>+Andrés!B53</f>
        <v>2</v>
      </c>
      <c r="C682">
        <f>+Andrés!C53</f>
        <v>6</v>
      </c>
      <c r="D682" t="str">
        <f>+Andrés!D53</f>
        <v>Roble</v>
      </c>
      <c r="E682" t="str">
        <f>+Andrés!E53</f>
        <v>Quercus sp.</v>
      </c>
      <c r="F682">
        <f>+Andrés!F53</f>
        <v>23.7</v>
      </c>
      <c r="G682">
        <f>+Andrés!G53</f>
        <v>10</v>
      </c>
      <c r="H682" t="str">
        <f>+Andrés!H53</f>
        <v>20 - 29.99</v>
      </c>
      <c r="I682">
        <f>+Andrés!I53</f>
        <v>4.4115132599999995E-2</v>
      </c>
      <c r="J682">
        <f>+Andrés!J53</f>
        <v>0.22057566299999998</v>
      </c>
      <c r="K682">
        <f>+Andrés!K53</f>
        <v>10</v>
      </c>
      <c r="L682">
        <f>+Andrés!L53</f>
        <v>0.4411513259999999</v>
      </c>
      <c r="M682">
        <f>+Andrés!M53</f>
        <v>2.2057566299999998</v>
      </c>
    </row>
    <row r="683" spans="1:13" x14ac:dyDescent="0.25">
      <c r="A683" t="str">
        <f>+Andrés!A54</f>
        <v>Andrés Escobar</v>
      </c>
      <c r="B683">
        <f>+Andrés!B54</f>
        <v>2</v>
      </c>
      <c r="C683">
        <f>+Andrés!C54</f>
        <v>7</v>
      </c>
      <c r="D683" t="str">
        <f>+Andrés!D54</f>
        <v>Roble</v>
      </c>
      <c r="E683" t="str">
        <f>+Andrés!E54</f>
        <v>Quercus sp.</v>
      </c>
      <c r="F683">
        <f>+Andrés!F54</f>
        <v>29.4</v>
      </c>
      <c r="G683">
        <f>+Andrés!G54</f>
        <v>12</v>
      </c>
      <c r="H683" t="str">
        <f>+Andrés!H54</f>
        <v>20 - 29.99</v>
      </c>
      <c r="I683">
        <f>+Andrés!I54</f>
        <v>6.7886834399999985E-2</v>
      </c>
      <c r="J683">
        <f>+Andrés!J54</f>
        <v>0.40732100639999991</v>
      </c>
      <c r="K683">
        <f>+Andrés!K54</f>
        <v>10</v>
      </c>
      <c r="L683">
        <f>+Andrés!L54</f>
        <v>0.67886834399999985</v>
      </c>
      <c r="M683">
        <f>+Andrés!M54</f>
        <v>4.0732100639999986</v>
      </c>
    </row>
    <row r="684" spans="1:13" x14ac:dyDescent="0.25">
      <c r="A684" t="str">
        <f>+Andrés!A55</f>
        <v>Andrés Escobar</v>
      </c>
      <c r="B684">
        <f>+Andrés!B55</f>
        <v>2</v>
      </c>
      <c r="C684">
        <f>+Andrés!C55</f>
        <v>8</v>
      </c>
      <c r="D684" t="str">
        <f>+Andrés!D55</f>
        <v>Encino</v>
      </c>
      <c r="E684" t="str">
        <f>+Andrés!E55</f>
        <v>Quercus sp.</v>
      </c>
      <c r="F684">
        <f>+Andrés!F55</f>
        <v>12.5</v>
      </c>
      <c r="G684">
        <f>+Andrés!G55</f>
        <v>6</v>
      </c>
      <c r="H684" t="str">
        <f>+Andrés!H55</f>
        <v>10 - 19.99</v>
      </c>
      <c r="I684">
        <f>+Andrés!I55</f>
        <v>1.2271875E-2</v>
      </c>
      <c r="J684">
        <f>+Andrés!J55</f>
        <v>3.6815624999999998E-2</v>
      </c>
      <c r="K684">
        <f>+Andrés!K55</f>
        <v>10</v>
      </c>
      <c r="L684">
        <f>+Andrés!L55</f>
        <v>0.12271875</v>
      </c>
      <c r="M684">
        <f>+Andrés!M55</f>
        <v>0.36815625000000002</v>
      </c>
    </row>
    <row r="685" spans="1:13" x14ac:dyDescent="0.25">
      <c r="A685" t="str">
        <f>+Andrés!A56</f>
        <v>Andrés Escobar</v>
      </c>
      <c r="B685">
        <f>+Andrés!B56</f>
        <v>2</v>
      </c>
      <c r="C685">
        <f>+Andrés!C56</f>
        <v>9</v>
      </c>
      <c r="D685" t="str">
        <f>+Andrés!D56</f>
        <v>Encino</v>
      </c>
      <c r="E685" t="str">
        <f>+Andrés!E56</f>
        <v>Quercus sp.</v>
      </c>
      <c r="F685">
        <f>+Andrés!F56</f>
        <v>20</v>
      </c>
      <c r="G685">
        <f>+Andrés!G56</f>
        <v>8</v>
      </c>
      <c r="H685" t="str">
        <f>+Andrés!H56</f>
        <v>20 - 29.99</v>
      </c>
      <c r="I685">
        <f>+Andrés!I56</f>
        <v>3.1416000000000006E-2</v>
      </c>
      <c r="J685">
        <f>+Andrés!J56</f>
        <v>0.12566400000000003</v>
      </c>
      <c r="K685">
        <f>+Andrés!K56</f>
        <v>10</v>
      </c>
      <c r="L685">
        <f>+Andrés!L56</f>
        <v>0.31416000000000011</v>
      </c>
      <c r="M685">
        <f>+Andrés!M56</f>
        <v>1.2566400000000004</v>
      </c>
    </row>
    <row r="686" spans="1:13" x14ac:dyDescent="0.25">
      <c r="A686" t="str">
        <f>+Andrés!A57</f>
        <v>Andrés Escobar</v>
      </c>
      <c r="B686">
        <f>+Andrés!B57</f>
        <v>2</v>
      </c>
      <c r="C686">
        <f>+Andrés!C57</f>
        <v>10</v>
      </c>
      <c r="D686" t="str">
        <f>+Andrés!D57</f>
        <v>Roble</v>
      </c>
      <c r="E686" t="str">
        <f>+Andrés!E57</f>
        <v>Quercus sp.</v>
      </c>
      <c r="F686">
        <f>+Andrés!F57</f>
        <v>24.3</v>
      </c>
      <c r="G686">
        <f>+Andrés!G57</f>
        <v>11</v>
      </c>
      <c r="H686" t="str">
        <f>+Andrés!H57</f>
        <v>20 - 29.99</v>
      </c>
      <c r="I686">
        <f>+Andrés!I57</f>
        <v>4.63770846E-2</v>
      </c>
      <c r="J686">
        <f>+Andrés!J57</f>
        <v>0.25507396529999998</v>
      </c>
      <c r="K686">
        <f>+Andrés!K57</f>
        <v>10</v>
      </c>
      <c r="L686">
        <f>+Andrés!L57</f>
        <v>0.46377084600000001</v>
      </c>
      <c r="M686">
        <f>+Andrés!M57</f>
        <v>2.5507396529999995</v>
      </c>
    </row>
    <row r="687" spans="1:13" x14ac:dyDescent="0.25">
      <c r="A687" t="str">
        <f>+Andrés!A58</f>
        <v>Andrés Escobar</v>
      </c>
      <c r="B687">
        <f>+Andrés!B58</f>
        <v>2</v>
      </c>
      <c r="C687">
        <f>+Andrés!C58</f>
        <v>11</v>
      </c>
      <c r="D687" t="str">
        <f>+Andrés!D58</f>
        <v xml:space="preserve">Pachan </v>
      </c>
      <c r="E687" t="str">
        <f>+Andrés!E58</f>
        <v>Quercus sp.</v>
      </c>
      <c r="F687">
        <f>+Andrés!F58</f>
        <v>19</v>
      </c>
      <c r="G687">
        <f>+Andrés!G58</f>
        <v>10</v>
      </c>
      <c r="H687" t="str">
        <f>+Andrés!H58</f>
        <v>10 - 19.99</v>
      </c>
      <c r="I687">
        <f>+Andrés!I58</f>
        <v>2.835294E-2</v>
      </c>
      <c r="J687">
        <f>+Andrés!J58</f>
        <v>0.14176469999999999</v>
      </c>
      <c r="K687">
        <f>+Andrés!K58</f>
        <v>10</v>
      </c>
      <c r="L687">
        <f>+Andrés!L58</f>
        <v>0.28352939999999999</v>
      </c>
      <c r="M687">
        <f>+Andrés!M58</f>
        <v>1.4176469999999999</v>
      </c>
    </row>
    <row r="688" spans="1:13" x14ac:dyDescent="0.25">
      <c r="A688" t="str">
        <f>+Andrés!A59</f>
        <v>Andrés Escobar</v>
      </c>
      <c r="B688">
        <f>+Andrés!B59</f>
        <v>2</v>
      </c>
      <c r="C688">
        <f>+Andrés!C59</f>
        <v>12</v>
      </c>
      <c r="D688" t="str">
        <f>+Andrés!D59</f>
        <v>Roble</v>
      </c>
      <c r="E688" t="str">
        <f>+Andrés!E59</f>
        <v>Quercus sp.</v>
      </c>
      <c r="F688">
        <f>+Andrés!F59</f>
        <v>21.2</v>
      </c>
      <c r="G688">
        <f>+Andrés!G59</f>
        <v>11</v>
      </c>
      <c r="H688" t="str">
        <f>+Andrés!H59</f>
        <v>20 - 29.99</v>
      </c>
      <c r="I688">
        <f>+Andrés!I59</f>
        <v>3.5299017599999996E-2</v>
      </c>
      <c r="J688">
        <f>+Andrés!J59</f>
        <v>0.19414459679999999</v>
      </c>
      <c r="K688">
        <f>+Andrés!K59</f>
        <v>10</v>
      </c>
      <c r="L688">
        <f>+Andrés!L59</f>
        <v>0.35299017599999999</v>
      </c>
      <c r="M688">
        <f>+Andrés!M59</f>
        <v>1.9414459679999998</v>
      </c>
    </row>
    <row r="689" spans="1:13" x14ac:dyDescent="0.25">
      <c r="A689" t="str">
        <f>+Andrés!A60</f>
        <v>Andrés Escobar</v>
      </c>
      <c r="B689">
        <f>+Andrés!B60</f>
        <v>2</v>
      </c>
      <c r="C689">
        <f>+Andrés!C60</f>
        <v>13</v>
      </c>
      <c r="D689" t="str">
        <f>+Andrés!D60</f>
        <v>Roble</v>
      </c>
      <c r="E689" t="str">
        <f>+Andrés!E60</f>
        <v>Quercus sp.</v>
      </c>
      <c r="F689">
        <f>+Andrés!F60</f>
        <v>28</v>
      </c>
      <c r="G689">
        <f>+Andrés!G60</f>
        <v>14</v>
      </c>
      <c r="H689" t="str">
        <f>+Andrés!H60</f>
        <v>20 - 29.99</v>
      </c>
      <c r="I689">
        <f>+Andrés!I60</f>
        <v>6.157536000000001E-2</v>
      </c>
      <c r="J689">
        <f>+Andrés!J60</f>
        <v>0.43102752000000005</v>
      </c>
      <c r="K689">
        <f>+Andrés!K60</f>
        <v>10</v>
      </c>
      <c r="L689">
        <f>+Andrés!L60</f>
        <v>0.61575360000000012</v>
      </c>
      <c r="M689">
        <f>+Andrés!M60</f>
        <v>4.3102752000000013</v>
      </c>
    </row>
    <row r="690" spans="1:13" x14ac:dyDescent="0.25">
      <c r="A690" t="str">
        <f>+Andrés!A61</f>
        <v>Andrés Escobar</v>
      </c>
      <c r="B690">
        <f>+Andrés!B61</f>
        <v>2</v>
      </c>
      <c r="C690">
        <f>+Andrés!C61</f>
        <v>14</v>
      </c>
      <c r="D690" t="str">
        <f>+Andrés!D61</f>
        <v>Roble</v>
      </c>
      <c r="E690" t="str">
        <f>+Andrés!E61</f>
        <v>Quercus sp.</v>
      </c>
      <c r="F690">
        <f>+Andrés!F61</f>
        <v>35</v>
      </c>
      <c r="G690">
        <f>+Andrés!G61</f>
        <v>12</v>
      </c>
      <c r="H690" t="str">
        <f>+Andrés!H61</f>
        <v>30 - 39.99</v>
      </c>
      <c r="I690">
        <f>+Andrés!I61</f>
        <v>9.6211499999999991E-2</v>
      </c>
      <c r="J690">
        <f>+Andrés!J61</f>
        <v>0.57726899999999992</v>
      </c>
      <c r="K690">
        <f>+Andrés!K61</f>
        <v>10</v>
      </c>
      <c r="L690">
        <f>+Andrés!L61</f>
        <v>0.96211499999999994</v>
      </c>
      <c r="M690">
        <f>+Andrés!M61</f>
        <v>5.7726899999999999</v>
      </c>
    </row>
    <row r="691" spans="1:13" x14ac:dyDescent="0.25">
      <c r="A691" t="str">
        <f>+Andrés!A62</f>
        <v>Andrés Escobar</v>
      </c>
      <c r="B691">
        <f>+Andrés!B62</f>
        <v>2</v>
      </c>
      <c r="C691">
        <f>+Andrés!C62</f>
        <v>15</v>
      </c>
      <c r="D691" t="str">
        <f>+Andrés!D62</f>
        <v>Roble</v>
      </c>
      <c r="E691" t="str">
        <f>+Andrés!E62</f>
        <v>Quercus sp.</v>
      </c>
      <c r="F691">
        <f>+Andrés!F62</f>
        <v>17</v>
      </c>
      <c r="G691">
        <f>+Andrés!G62</f>
        <v>10</v>
      </c>
      <c r="H691" t="str">
        <f>+Andrés!H62</f>
        <v>10 - 19.99</v>
      </c>
      <c r="I691">
        <f>+Andrés!I62</f>
        <v>2.2698060000000003E-2</v>
      </c>
      <c r="J691">
        <f>+Andrés!J62</f>
        <v>0.11349030000000002</v>
      </c>
      <c r="K691">
        <f>+Andrés!K62</f>
        <v>10</v>
      </c>
      <c r="L691">
        <f>+Andrés!L62</f>
        <v>0.22698060000000003</v>
      </c>
      <c r="M691">
        <f>+Andrés!M62</f>
        <v>1.1349030000000002</v>
      </c>
    </row>
    <row r="692" spans="1:13" x14ac:dyDescent="0.25">
      <c r="A692" t="str">
        <f>+Andrés!A63</f>
        <v>Andrés Escobar</v>
      </c>
      <c r="B692">
        <f>+Andrés!B63</f>
        <v>2</v>
      </c>
      <c r="C692">
        <f>+Andrés!C63</f>
        <v>16</v>
      </c>
      <c r="D692" t="str">
        <f>+Andrés!D63</f>
        <v>Roble</v>
      </c>
      <c r="E692" t="str">
        <f>+Andrés!E63</f>
        <v>Quercus sp.</v>
      </c>
      <c r="F692">
        <f>+Andrés!F63</f>
        <v>15</v>
      </c>
      <c r="G692">
        <f>+Andrés!G63</f>
        <v>9</v>
      </c>
      <c r="H692" t="str">
        <f>+Andrés!H63</f>
        <v>10 - 19.99</v>
      </c>
      <c r="I692">
        <f>+Andrés!I63</f>
        <v>1.76715E-2</v>
      </c>
      <c r="J692">
        <f>+Andrés!J63</f>
        <v>7.9521750000000002E-2</v>
      </c>
      <c r="K692">
        <f>+Andrés!K63</f>
        <v>10</v>
      </c>
      <c r="L692">
        <f>+Andrés!L63</f>
        <v>0.17671500000000001</v>
      </c>
      <c r="M692">
        <f>+Andrés!M63</f>
        <v>0.79521750000000002</v>
      </c>
    </row>
    <row r="693" spans="1:13" x14ac:dyDescent="0.25">
      <c r="A693" t="str">
        <f>+Andrés!A64</f>
        <v>Andrés Escobar</v>
      </c>
      <c r="B693">
        <f>+Andrés!B64</f>
        <v>2</v>
      </c>
      <c r="C693">
        <f>+Andrés!C64</f>
        <v>17</v>
      </c>
      <c r="D693" t="str">
        <f>+Andrés!D64</f>
        <v>Roble</v>
      </c>
      <c r="E693" t="str">
        <f>+Andrés!E64</f>
        <v>Quercus sp.</v>
      </c>
      <c r="F693">
        <f>+Andrés!F64</f>
        <v>28.4</v>
      </c>
      <c r="G693">
        <f>+Andrés!G64</f>
        <v>10</v>
      </c>
      <c r="H693" t="str">
        <f>+Andrés!H64</f>
        <v>20 - 29.99</v>
      </c>
      <c r="I693">
        <f>+Andrés!I64</f>
        <v>6.3347222399999986E-2</v>
      </c>
      <c r="J693">
        <f>+Andrés!J64</f>
        <v>0.31673611199999996</v>
      </c>
      <c r="K693">
        <f>+Andrés!K64</f>
        <v>10</v>
      </c>
      <c r="L693">
        <f>+Andrés!L64</f>
        <v>0.63347222399999992</v>
      </c>
      <c r="M693">
        <f>+Andrés!M64</f>
        <v>3.1673611199999994</v>
      </c>
    </row>
    <row r="694" spans="1:13" x14ac:dyDescent="0.25">
      <c r="A694" t="str">
        <f>+Andrés!A65</f>
        <v>Andrés Escobar</v>
      </c>
      <c r="B694">
        <f>+Andrés!B65</f>
        <v>2</v>
      </c>
      <c r="C694">
        <f>+Andrés!C65</f>
        <v>18</v>
      </c>
      <c r="D694" t="str">
        <f>+Andrés!D65</f>
        <v>Roble</v>
      </c>
      <c r="E694" t="str">
        <f>+Andrés!E65</f>
        <v>Quercus sp.</v>
      </c>
      <c r="F694">
        <f>+Andrés!F65</f>
        <v>20.100000000000001</v>
      </c>
      <c r="G694">
        <f>+Andrés!G65</f>
        <v>9</v>
      </c>
      <c r="H694" t="str">
        <f>+Andrés!H65</f>
        <v>20 - 29.99</v>
      </c>
      <c r="I694">
        <f>+Andrés!I65</f>
        <v>3.1730945400000002E-2</v>
      </c>
      <c r="J694">
        <f>+Andrés!J65</f>
        <v>0.1427892543</v>
      </c>
      <c r="K694">
        <f>+Andrés!K65</f>
        <v>10</v>
      </c>
      <c r="L694">
        <f>+Andrés!L65</f>
        <v>0.31730945399999999</v>
      </c>
      <c r="M694">
        <f>+Andrés!M65</f>
        <v>1.427892543</v>
      </c>
    </row>
    <row r="695" spans="1:13" x14ac:dyDescent="0.25">
      <c r="A695" t="str">
        <f>+Andrés!A66</f>
        <v>Andrés Escobar</v>
      </c>
      <c r="B695">
        <f>+Andrés!B66</f>
        <v>2</v>
      </c>
      <c r="C695">
        <f>+Andrés!C66</f>
        <v>19</v>
      </c>
      <c r="D695" t="str">
        <f>+Andrés!D66</f>
        <v>Roble</v>
      </c>
      <c r="E695" t="str">
        <f>+Andrés!E66</f>
        <v>Quercus sp.</v>
      </c>
      <c r="F695">
        <f>+Andrés!F66</f>
        <v>19.100000000000001</v>
      </c>
      <c r="G695">
        <f>+Andrés!G66</f>
        <v>9</v>
      </c>
      <c r="H695" t="str">
        <f>+Andrés!H66</f>
        <v>10 - 19.99</v>
      </c>
      <c r="I695">
        <f>+Andrés!I66</f>
        <v>2.8652177399999999E-2</v>
      </c>
      <c r="J695">
        <f>+Andrés!J66</f>
        <v>0.12893479829999999</v>
      </c>
      <c r="K695">
        <f>+Andrés!K66</f>
        <v>10</v>
      </c>
      <c r="L695">
        <f>+Andrés!L66</f>
        <v>0.28652177400000001</v>
      </c>
      <c r="M695">
        <f>+Andrés!M66</f>
        <v>1.2893479829999999</v>
      </c>
    </row>
    <row r="696" spans="1:13" x14ac:dyDescent="0.25">
      <c r="A696" t="str">
        <f>+Andrés!A67</f>
        <v>Andrés Escobar</v>
      </c>
      <c r="B696">
        <f>+Andrés!B67</f>
        <v>2</v>
      </c>
      <c r="C696">
        <f>+Andrés!C67</f>
        <v>20</v>
      </c>
      <c r="D696" t="str">
        <f>+Andrés!D67</f>
        <v>Roble</v>
      </c>
      <c r="E696" t="str">
        <f>+Andrés!E67</f>
        <v>Quercus sp.</v>
      </c>
      <c r="F696">
        <f>+Andrés!F67</f>
        <v>19.2</v>
      </c>
      <c r="G696">
        <f>+Andrés!G67</f>
        <v>9</v>
      </c>
      <c r="H696" t="str">
        <f>+Andrés!H67</f>
        <v>10 - 19.99</v>
      </c>
      <c r="I696">
        <f>+Andrés!I67</f>
        <v>2.8952985600000002E-2</v>
      </c>
      <c r="J696">
        <f>+Andrés!J67</f>
        <v>0.1302884352</v>
      </c>
      <c r="K696">
        <f>+Andrés!K67</f>
        <v>10</v>
      </c>
      <c r="L696">
        <f>+Andrés!L67</f>
        <v>0.28952985599999997</v>
      </c>
      <c r="M696">
        <f>+Andrés!M67</f>
        <v>1.302884352</v>
      </c>
    </row>
    <row r="697" spans="1:13" x14ac:dyDescent="0.25">
      <c r="A697" t="str">
        <f>+Andrés!A68</f>
        <v>Andrés Escobar</v>
      </c>
      <c r="B697">
        <f>+Andrés!B68</f>
        <v>2</v>
      </c>
      <c r="C697">
        <f>+Andrés!C68</f>
        <v>21</v>
      </c>
      <c r="D697" t="str">
        <f>+Andrés!D68</f>
        <v>Roble</v>
      </c>
      <c r="E697" t="str">
        <f>+Andrés!E68</f>
        <v>Quercus sp.</v>
      </c>
      <c r="F697">
        <f>+Andrés!F68</f>
        <v>11.7</v>
      </c>
      <c r="G697">
        <f>+Andrés!G68</f>
        <v>8</v>
      </c>
      <c r="H697" t="str">
        <f>+Andrés!H68</f>
        <v>10 - 19.99</v>
      </c>
      <c r="I697">
        <f>+Andrés!I68</f>
        <v>1.0751340599999997E-2</v>
      </c>
      <c r="J697">
        <f>+Andrés!J68</f>
        <v>4.300536239999999E-2</v>
      </c>
      <c r="K697">
        <f>+Andrés!K68</f>
        <v>10</v>
      </c>
      <c r="L697">
        <f>+Andrés!L68</f>
        <v>0.10751340599999998</v>
      </c>
      <c r="M697">
        <f>+Andrés!M68</f>
        <v>0.43005362399999991</v>
      </c>
    </row>
    <row r="698" spans="1:13" x14ac:dyDescent="0.25">
      <c r="A698" t="str">
        <f>+Andrés!A69</f>
        <v>Andrés Escobar</v>
      </c>
      <c r="B698">
        <f>+Andrés!B69</f>
        <v>2</v>
      </c>
      <c r="C698">
        <f>+Andrés!C69</f>
        <v>22</v>
      </c>
      <c r="D698" t="str">
        <f>+Andrés!D69</f>
        <v>Roble</v>
      </c>
      <c r="E698" t="str">
        <f>+Andrés!E69</f>
        <v>Quercus sp.</v>
      </c>
      <c r="F698">
        <f>+Andrés!F69</f>
        <v>16</v>
      </c>
      <c r="G698">
        <f>+Andrés!G69</f>
        <v>7</v>
      </c>
      <c r="H698" t="str">
        <f>+Andrés!H69</f>
        <v>10 - 19.99</v>
      </c>
      <c r="I698">
        <f>+Andrés!I69</f>
        <v>2.0106240000000001E-2</v>
      </c>
      <c r="J698">
        <f>+Andrés!J69</f>
        <v>7.0371840000000005E-2</v>
      </c>
      <c r="K698">
        <f>+Andrés!K69</f>
        <v>10</v>
      </c>
      <c r="L698">
        <f>+Andrés!L69</f>
        <v>0.2010624</v>
      </c>
      <c r="M698">
        <f>+Andrés!M69</f>
        <v>0.70371840000000008</v>
      </c>
    </row>
    <row r="699" spans="1:13" x14ac:dyDescent="0.25">
      <c r="A699" t="str">
        <f>+Andrés!A70</f>
        <v>Andrés Escobar</v>
      </c>
      <c r="B699">
        <f>+Andrés!B70</f>
        <v>2</v>
      </c>
      <c r="C699">
        <f>+Andrés!C70</f>
        <v>23</v>
      </c>
      <c r="D699" t="str">
        <f>+Andrés!D70</f>
        <v>Roble</v>
      </c>
      <c r="E699" t="str">
        <f>+Andrés!E70</f>
        <v>Quercus sp.</v>
      </c>
      <c r="F699">
        <f>+Andrés!F70</f>
        <v>24.2</v>
      </c>
      <c r="G699">
        <f>+Andrés!G70</f>
        <v>10</v>
      </c>
      <c r="H699" t="str">
        <f>+Andrés!H70</f>
        <v>20 - 29.99</v>
      </c>
      <c r="I699">
        <f>+Andrés!I70</f>
        <v>4.59961656E-2</v>
      </c>
      <c r="J699">
        <f>+Andrés!J70</f>
        <v>0.229980828</v>
      </c>
      <c r="K699">
        <f>+Andrés!K70</f>
        <v>10</v>
      </c>
      <c r="L699">
        <f>+Andrés!L70</f>
        <v>0.459961656</v>
      </c>
      <c r="M699">
        <f>+Andrés!M70</f>
        <v>2.2998082800000001</v>
      </c>
    </row>
    <row r="700" spans="1:13" x14ac:dyDescent="0.25">
      <c r="A700" t="str">
        <f>+Andrés!A71</f>
        <v>Andrés Escobar</v>
      </c>
      <c r="B700">
        <f>+Andrés!B71</f>
        <v>2</v>
      </c>
      <c r="C700">
        <f>+Andrés!C71</f>
        <v>24</v>
      </c>
      <c r="D700" t="str">
        <f>+Andrés!D71</f>
        <v>Roble</v>
      </c>
      <c r="E700" t="str">
        <f>+Andrés!E71</f>
        <v>Quercus sp.</v>
      </c>
      <c r="F700">
        <f>+Andrés!F71</f>
        <v>10.6</v>
      </c>
      <c r="G700">
        <f>+Andrés!G71</f>
        <v>6</v>
      </c>
      <c r="H700" t="str">
        <f>+Andrés!H71</f>
        <v>10 - 19.99</v>
      </c>
      <c r="I700">
        <f>+Andrés!I71</f>
        <v>8.824754399999999E-3</v>
      </c>
      <c r="J700">
        <f>+Andrés!J71</f>
        <v>2.6474263199999997E-2</v>
      </c>
      <c r="K700">
        <f>+Andrés!K71</f>
        <v>10</v>
      </c>
      <c r="L700">
        <f>+Andrés!L71</f>
        <v>8.8247543999999997E-2</v>
      </c>
      <c r="M700">
        <f>+Andrés!M71</f>
        <v>0.26474263199999998</v>
      </c>
    </row>
    <row r="701" spans="1:13" x14ac:dyDescent="0.25">
      <c r="A701" t="str">
        <f>+Andrés!A72</f>
        <v>Andrés Escobar</v>
      </c>
      <c r="B701">
        <f>+Andrés!B72</f>
        <v>2</v>
      </c>
      <c r="C701">
        <f>+Andrés!C72</f>
        <v>25</v>
      </c>
      <c r="D701" t="str">
        <f>+Andrés!D72</f>
        <v>Roble</v>
      </c>
      <c r="E701" t="str">
        <f>+Andrés!E72</f>
        <v>Quercus sp.</v>
      </c>
      <c r="F701">
        <f>+Andrés!F72</f>
        <v>30.1</v>
      </c>
      <c r="G701">
        <f>+Andrés!G72</f>
        <v>9</v>
      </c>
      <c r="H701" t="str">
        <f>+Andrés!H72</f>
        <v>30 - 39.99</v>
      </c>
      <c r="I701">
        <f>+Andrés!I72</f>
        <v>7.1158025399999991E-2</v>
      </c>
      <c r="J701">
        <f>+Andrés!J72</f>
        <v>0.32021111429999993</v>
      </c>
      <c r="K701">
        <f>+Andrés!K72</f>
        <v>10</v>
      </c>
      <c r="L701">
        <f>+Andrés!L72</f>
        <v>0.71158025400000002</v>
      </c>
      <c r="M701">
        <f>+Andrés!M72</f>
        <v>3.2021111429999993</v>
      </c>
    </row>
    <row r="702" spans="1:13" x14ac:dyDescent="0.25">
      <c r="A702" t="str">
        <f>+Andrés!A73</f>
        <v>Andrés Escobar</v>
      </c>
      <c r="B702">
        <f>+Andrés!B73</f>
        <v>2</v>
      </c>
      <c r="C702">
        <f>+Andrés!C73</f>
        <v>26</v>
      </c>
      <c r="D702" t="str">
        <f>+Andrés!D73</f>
        <v>Roble</v>
      </c>
      <c r="E702" t="str">
        <f>+Andrés!E73</f>
        <v>Quercus sp.</v>
      </c>
      <c r="F702">
        <f>+Andrés!F73</f>
        <v>40.299999999999997</v>
      </c>
      <c r="G702">
        <f>+Andrés!G73</f>
        <v>12</v>
      </c>
      <c r="H702" t="str">
        <f>+Andrés!H73</f>
        <v>40 - 49.99</v>
      </c>
      <c r="I702">
        <f>+Andrés!I73</f>
        <v>0.12755602859999998</v>
      </c>
      <c r="J702">
        <f>+Andrés!J73</f>
        <v>0.76533617159999989</v>
      </c>
      <c r="K702">
        <f>+Andrés!K73</f>
        <v>10</v>
      </c>
      <c r="L702">
        <f>+Andrés!L73</f>
        <v>1.2755602859999999</v>
      </c>
      <c r="M702">
        <f>+Andrés!M73</f>
        <v>7.6533617159999983</v>
      </c>
    </row>
    <row r="703" spans="1:13" x14ac:dyDescent="0.25">
      <c r="A703" t="str">
        <f>+Andrés!A74</f>
        <v>Andrés Escobar</v>
      </c>
      <c r="B703">
        <f>+Andrés!B74</f>
        <v>2</v>
      </c>
      <c r="C703">
        <f>+Andrés!C74</f>
        <v>27</v>
      </c>
      <c r="D703" t="str">
        <f>+Andrés!D74</f>
        <v>Roble</v>
      </c>
      <c r="E703" t="str">
        <f>+Andrés!E74</f>
        <v>Quercus sp.</v>
      </c>
      <c r="F703">
        <f>+Andrés!F74</f>
        <v>33</v>
      </c>
      <c r="G703">
        <f>+Andrés!G74</f>
        <v>10</v>
      </c>
      <c r="H703" t="str">
        <f>+Andrés!H74</f>
        <v>30 - 39.99</v>
      </c>
      <c r="I703">
        <f>+Andrés!I74</f>
        <v>8.5530060000000005E-2</v>
      </c>
      <c r="J703">
        <f>+Andrés!J74</f>
        <v>0.42765030000000004</v>
      </c>
      <c r="K703">
        <f>+Andrés!K74</f>
        <v>10</v>
      </c>
      <c r="L703">
        <f>+Andrés!L74</f>
        <v>0.85530060000000008</v>
      </c>
      <c r="M703">
        <f>+Andrés!M74</f>
        <v>4.2765030000000008</v>
      </c>
    </row>
    <row r="704" spans="1:13" x14ac:dyDescent="0.25">
      <c r="A704" t="str">
        <f>+Andrés!A75</f>
        <v>Andrés Escobar</v>
      </c>
      <c r="B704">
        <f>+Andrés!B75</f>
        <v>2</v>
      </c>
      <c r="C704">
        <f>+Andrés!C75</f>
        <v>28</v>
      </c>
      <c r="D704" t="str">
        <f>+Andrés!D75</f>
        <v>Roble</v>
      </c>
      <c r="E704" t="str">
        <f>+Andrés!E75</f>
        <v>Quercus sp.</v>
      </c>
      <c r="F704">
        <f>+Andrés!F75</f>
        <v>22.4</v>
      </c>
      <c r="G704">
        <f>+Andrés!G75</f>
        <v>12</v>
      </c>
      <c r="H704" t="str">
        <f>+Andrés!H75</f>
        <v>20 - 29.99</v>
      </c>
      <c r="I704">
        <f>+Andrés!I75</f>
        <v>3.9408230399999994E-2</v>
      </c>
      <c r="J704">
        <f>+Andrés!J75</f>
        <v>0.23644938239999996</v>
      </c>
      <c r="K704">
        <f>+Andrés!K75</f>
        <v>10</v>
      </c>
      <c r="L704">
        <f>+Andrés!L75</f>
        <v>0.39408230399999994</v>
      </c>
      <c r="M704">
        <f>+Andrés!M75</f>
        <v>2.3644938239999997</v>
      </c>
    </row>
    <row r="705" spans="1:13" x14ac:dyDescent="0.25">
      <c r="A705" t="str">
        <f>+Andrés!A76</f>
        <v>Andrés Escobar</v>
      </c>
      <c r="B705">
        <f>+Andrés!B76</f>
        <v>2</v>
      </c>
      <c r="C705">
        <f>+Andrés!C76</f>
        <v>29</v>
      </c>
      <c r="D705" t="str">
        <f>+Andrés!D76</f>
        <v>Roble</v>
      </c>
      <c r="E705" t="str">
        <f>+Andrés!E76</f>
        <v>Quercus sp.</v>
      </c>
      <c r="F705">
        <f>+Andrés!F76</f>
        <v>24.5</v>
      </c>
      <c r="G705">
        <f>+Andrés!G76</f>
        <v>11</v>
      </c>
      <c r="H705" t="str">
        <f>+Andrés!H76</f>
        <v>20 - 29.99</v>
      </c>
      <c r="I705">
        <f>+Andrés!I76</f>
        <v>4.7143634999999996E-2</v>
      </c>
      <c r="J705">
        <f>+Andrés!J76</f>
        <v>0.25928999249999996</v>
      </c>
      <c r="K705">
        <f>+Andrés!K76</f>
        <v>10</v>
      </c>
      <c r="L705">
        <f>+Andrés!L76</f>
        <v>0.47143634999999995</v>
      </c>
      <c r="M705">
        <f>+Andrés!M76</f>
        <v>2.5928999249999998</v>
      </c>
    </row>
    <row r="706" spans="1:13" x14ac:dyDescent="0.25">
      <c r="A706" t="str">
        <f>+Andrés!A77</f>
        <v>Andrés Escobar</v>
      </c>
      <c r="B706">
        <f>+Andrés!B77</f>
        <v>2</v>
      </c>
      <c r="C706">
        <f>+Andrés!C77</f>
        <v>30</v>
      </c>
      <c r="D706" t="str">
        <f>+Andrés!D77</f>
        <v>Roble</v>
      </c>
      <c r="E706" t="str">
        <f>+Andrés!E77</f>
        <v>Quercus sp.</v>
      </c>
      <c r="F706">
        <f>+Andrés!F77</f>
        <v>10.6</v>
      </c>
      <c r="G706">
        <f>+Andrés!G77</f>
        <v>9</v>
      </c>
      <c r="H706" t="str">
        <f>+Andrés!H77</f>
        <v>10 - 19.99</v>
      </c>
      <c r="I706">
        <f>+Andrés!I77</f>
        <v>8.824754399999999E-3</v>
      </c>
      <c r="J706">
        <f>+Andrés!J77</f>
        <v>3.9711394799999994E-2</v>
      </c>
      <c r="K706">
        <f>+Andrés!K77</f>
        <v>10</v>
      </c>
      <c r="L706">
        <f>+Andrés!L77</f>
        <v>8.8247543999999997E-2</v>
      </c>
      <c r="M706">
        <f>+Andrés!M77</f>
        <v>0.39711394799999994</v>
      </c>
    </row>
    <row r="707" spans="1:13" x14ac:dyDescent="0.25">
      <c r="A707" t="str">
        <f>+Andrés!A78</f>
        <v>Andrés Escobar</v>
      </c>
      <c r="B707">
        <f>+Andrés!B78</f>
        <v>2</v>
      </c>
      <c r="C707">
        <f>+Andrés!C78</f>
        <v>31</v>
      </c>
      <c r="D707" t="str">
        <f>+Andrés!D78</f>
        <v>Roble</v>
      </c>
      <c r="E707" t="str">
        <f>+Andrés!E78</f>
        <v>Quercus sp.</v>
      </c>
      <c r="F707">
        <f>+Andrés!F78</f>
        <v>10.6</v>
      </c>
      <c r="G707">
        <f>+Andrés!G78</f>
        <v>8</v>
      </c>
      <c r="H707" t="str">
        <f>+Andrés!H78</f>
        <v>10 - 19.99</v>
      </c>
      <c r="I707">
        <f>+Andrés!I78</f>
        <v>8.824754399999999E-3</v>
      </c>
      <c r="J707">
        <f>+Andrés!J78</f>
        <v>3.5299017599999996E-2</v>
      </c>
      <c r="K707">
        <f>+Andrés!K78</f>
        <v>10</v>
      </c>
      <c r="L707">
        <f>+Andrés!L78</f>
        <v>8.8247543999999997E-2</v>
      </c>
      <c r="M707">
        <f>+Andrés!M78</f>
        <v>0.35299017599999999</v>
      </c>
    </row>
    <row r="708" spans="1:13" x14ac:dyDescent="0.25">
      <c r="A708" t="str">
        <f>+Andrés!A79</f>
        <v>Andrés Escobar</v>
      </c>
      <c r="B708">
        <f>+Andrés!B79</f>
        <v>2</v>
      </c>
      <c r="C708">
        <f>+Andrés!C79</f>
        <v>32</v>
      </c>
      <c r="D708" t="str">
        <f>+Andrés!D79</f>
        <v>Roble</v>
      </c>
      <c r="E708" t="str">
        <f>+Andrés!E79</f>
        <v>Quercus sp.</v>
      </c>
      <c r="F708">
        <f>+Andrés!F79</f>
        <v>17</v>
      </c>
      <c r="G708">
        <f>+Andrés!G79</f>
        <v>12</v>
      </c>
      <c r="H708" t="str">
        <f>+Andrés!H79</f>
        <v>10 - 19.99</v>
      </c>
      <c r="I708">
        <f>+Andrés!I79</f>
        <v>2.2698060000000003E-2</v>
      </c>
      <c r="J708">
        <f>+Andrés!J79</f>
        <v>0.13618836000000001</v>
      </c>
      <c r="K708">
        <f>+Andrés!K79</f>
        <v>10</v>
      </c>
      <c r="L708">
        <f>+Andrés!L79</f>
        <v>0.22698060000000003</v>
      </c>
      <c r="M708">
        <f>+Andrés!M79</f>
        <v>1.3618836000000001</v>
      </c>
    </row>
    <row r="709" spans="1:13" x14ac:dyDescent="0.25">
      <c r="A709" t="str">
        <f>+Andrés!A80</f>
        <v>Andrés Escobar</v>
      </c>
      <c r="B709">
        <f>+Andrés!B80</f>
        <v>2</v>
      </c>
      <c r="C709">
        <f>+Andrés!C80</f>
        <v>33</v>
      </c>
      <c r="D709" t="str">
        <f>+Andrés!D80</f>
        <v>Roble</v>
      </c>
      <c r="E709" t="str">
        <f>+Andrés!E80</f>
        <v>Quercus sp.</v>
      </c>
      <c r="F709">
        <f>+Andrés!F80</f>
        <v>19.2</v>
      </c>
      <c r="G709">
        <f>+Andrés!G80</f>
        <v>11</v>
      </c>
      <c r="H709" t="str">
        <f>+Andrés!H80</f>
        <v>10 - 19.99</v>
      </c>
      <c r="I709">
        <f>+Andrés!I80</f>
        <v>2.8952985600000002E-2</v>
      </c>
      <c r="J709">
        <f>+Andrés!J80</f>
        <v>0.15924142080000001</v>
      </c>
      <c r="K709">
        <f>+Andrés!K80</f>
        <v>10</v>
      </c>
      <c r="L709">
        <f>+Andrés!L80</f>
        <v>0.28952985599999997</v>
      </c>
      <c r="M709">
        <f>+Andrés!M80</f>
        <v>1.5924142080000001</v>
      </c>
    </row>
    <row r="710" spans="1:13" x14ac:dyDescent="0.25">
      <c r="A710" t="str">
        <f>+Andrés!A81</f>
        <v>Andrés Escobar</v>
      </c>
      <c r="B710">
        <f>+Andrés!B81</f>
        <v>2</v>
      </c>
      <c r="C710">
        <f>+Andrés!C81</f>
        <v>34</v>
      </c>
      <c r="D710" t="str">
        <f>+Andrés!D81</f>
        <v>Roble</v>
      </c>
      <c r="E710" t="str">
        <f>+Andrés!E81</f>
        <v>Quercus sp.</v>
      </c>
      <c r="F710">
        <f>+Andrés!F81</f>
        <v>23</v>
      </c>
      <c r="G710">
        <f>+Andrés!G81</f>
        <v>12</v>
      </c>
      <c r="H710" t="str">
        <f>+Andrés!H81</f>
        <v>20 - 29.99</v>
      </c>
      <c r="I710">
        <f>+Andrés!I81</f>
        <v>4.154766E-2</v>
      </c>
      <c r="J710">
        <f>+Andrés!J81</f>
        <v>0.24928596</v>
      </c>
      <c r="K710">
        <f>+Andrés!K81</f>
        <v>10</v>
      </c>
      <c r="L710">
        <f>+Andrés!L81</f>
        <v>0.41547660000000003</v>
      </c>
      <c r="M710">
        <f>+Andrés!M81</f>
        <v>2.4928596000000001</v>
      </c>
    </row>
    <row r="711" spans="1:13" x14ac:dyDescent="0.25">
      <c r="A711" t="str">
        <f>+Andrés!A82</f>
        <v>Andrés Escobar</v>
      </c>
      <c r="B711">
        <f>+Andrés!B82</f>
        <v>2</v>
      </c>
      <c r="C711">
        <f>+Andrés!C82</f>
        <v>35</v>
      </c>
      <c r="D711" t="str">
        <f>+Andrés!D82</f>
        <v>Roble</v>
      </c>
      <c r="E711" t="str">
        <f>+Andrés!E82</f>
        <v>Quercus sp.</v>
      </c>
      <c r="F711">
        <f>+Andrés!F82</f>
        <v>36.5</v>
      </c>
      <c r="G711">
        <f>+Andrés!G82</f>
        <v>10</v>
      </c>
      <c r="H711" t="str">
        <f>+Andrés!H82</f>
        <v>30 - 39.99</v>
      </c>
      <c r="I711">
        <f>+Andrés!I82</f>
        <v>0.10463491499999998</v>
      </c>
      <c r="J711">
        <f>+Andrés!J82</f>
        <v>0.52317457499999986</v>
      </c>
      <c r="K711">
        <f>+Andrés!K82</f>
        <v>10</v>
      </c>
      <c r="L711">
        <f>+Andrés!L82</f>
        <v>1.0463491499999997</v>
      </c>
      <c r="M711">
        <f>+Andrés!M82</f>
        <v>5.2317457499999982</v>
      </c>
    </row>
    <row r="712" spans="1:13" x14ac:dyDescent="0.25">
      <c r="A712" t="str">
        <f>+Andrés!A83</f>
        <v>Andrés Escobar</v>
      </c>
      <c r="B712">
        <f>+Andrés!B83</f>
        <v>2</v>
      </c>
      <c r="C712">
        <f>+Andrés!C83</f>
        <v>36</v>
      </c>
      <c r="D712" t="str">
        <f>+Andrés!D83</f>
        <v>Roble</v>
      </c>
      <c r="E712" t="str">
        <f>+Andrés!E83</f>
        <v>Quercus sp.</v>
      </c>
      <c r="F712">
        <f>+Andrés!F83</f>
        <v>24.2</v>
      </c>
      <c r="G712">
        <f>+Andrés!G83</f>
        <v>9</v>
      </c>
      <c r="H712" t="str">
        <f>+Andrés!H83</f>
        <v>20 - 29.99</v>
      </c>
      <c r="I712">
        <f>+Andrés!I83</f>
        <v>4.59961656E-2</v>
      </c>
      <c r="J712">
        <f>+Andrés!J83</f>
        <v>0.20698274519999998</v>
      </c>
      <c r="K712">
        <f>+Andrés!K83</f>
        <v>10</v>
      </c>
      <c r="L712">
        <f>+Andrés!L83</f>
        <v>0.459961656</v>
      </c>
      <c r="M712">
        <f>+Andrés!M83</f>
        <v>2.0698274520000002</v>
      </c>
    </row>
    <row r="713" spans="1:13" x14ac:dyDescent="0.25">
      <c r="A713" t="str">
        <f>+Andrés!A84</f>
        <v>Andrés Escobar</v>
      </c>
      <c r="B713">
        <f>+Andrés!B84</f>
        <v>2</v>
      </c>
      <c r="C713">
        <f>+Andrés!C84</f>
        <v>37</v>
      </c>
      <c r="D713" t="str">
        <f>+Andrés!D84</f>
        <v>Roble</v>
      </c>
      <c r="E713" t="str">
        <f>+Andrés!E84</f>
        <v>Quercus sp.</v>
      </c>
      <c r="F713">
        <f>+Andrés!F84</f>
        <v>20.2</v>
      </c>
      <c r="G713">
        <f>+Andrés!G84</f>
        <v>10</v>
      </c>
      <c r="H713" t="str">
        <f>+Andrés!H84</f>
        <v>20 - 29.99</v>
      </c>
      <c r="I713">
        <f>+Andrés!I84</f>
        <v>3.2047461599999993E-2</v>
      </c>
      <c r="J713">
        <f>+Andrés!J84</f>
        <v>0.16023730799999997</v>
      </c>
      <c r="K713">
        <f>+Andrés!K84</f>
        <v>10</v>
      </c>
      <c r="L713">
        <f>+Andrés!L84</f>
        <v>0.32047461599999993</v>
      </c>
      <c r="M713">
        <f>+Andrés!M84</f>
        <v>1.6023730799999996</v>
      </c>
    </row>
    <row r="714" spans="1:13" x14ac:dyDescent="0.25">
      <c r="A714" t="str">
        <f>+Andrés!A85</f>
        <v>Andrés Escobar</v>
      </c>
      <c r="B714">
        <f>+Andrés!B85</f>
        <v>2</v>
      </c>
      <c r="C714">
        <f>+Andrés!C85</f>
        <v>38</v>
      </c>
      <c r="D714" t="str">
        <f>+Andrés!D85</f>
        <v>Roble</v>
      </c>
      <c r="E714" t="str">
        <f>+Andrés!E85</f>
        <v>Quercus sp.</v>
      </c>
      <c r="F714">
        <f>+Andrés!F85</f>
        <v>25.5</v>
      </c>
      <c r="G714">
        <f>+Andrés!G85</f>
        <v>10</v>
      </c>
      <c r="H714" t="str">
        <f>+Andrés!H85</f>
        <v>20 - 29.99</v>
      </c>
      <c r="I714">
        <f>+Andrés!I85</f>
        <v>5.1070634999999996E-2</v>
      </c>
      <c r="J714">
        <f>+Andrés!J85</f>
        <v>0.25535317499999999</v>
      </c>
      <c r="K714">
        <f>+Andrés!K85</f>
        <v>10</v>
      </c>
      <c r="L714">
        <f>+Andrés!L85</f>
        <v>0.51070634999999998</v>
      </c>
      <c r="M714">
        <f>+Andrés!M85</f>
        <v>2.5535317500000003</v>
      </c>
    </row>
    <row r="715" spans="1:13" x14ac:dyDescent="0.25">
      <c r="A715" t="str">
        <f>+Andrés!A86</f>
        <v>Andrés Escobar</v>
      </c>
      <c r="B715">
        <f>+Andrés!B86</f>
        <v>2</v>
      </c>
      <c r="C715">
        <f>+Andrés!C86</f>
        <v>39</v>
      </c>
      <c r="D715" t="str">
        <f>+Andrés!D86</f>
        <v>Roble</v>
      </c>
      <c r="E715" t="str">
        <f>+Andrés!E86</f>
        <v>Quercus sp.</v>
      </c>
      <c r="F715">
        <f>+Andrés!F86</f>
        <v>20.7</v>
      </c>
      <c r="G715">
        <f>+Andrés!G86</f>
        <v>8</v>
      </c>
      <c r="H715" t="str">
        <f>+Andrés!H86</f>
        <v>20 - 29.99</v>
      </c>
      <c r="I715">
        <f>+Andrés!I86</f>
        <v>3.3653604599999998E-2</v>
      </c>
      <c r="J715">
        <f>+Andrés!J86</f>
        <v>0.13461441839999999</v>
      </c>
      <c r="K715">
        <f>+Andrés!K86</f>
        <v>10</v>
      </c>
      <c r="L715">
        <f>+Andrés!L86</f>
        <v>0.33653604599999998</v>
      </c>
      <c r="M715">
        <f>+Andrés!M86</f>
        <v>1.3461441839999999</v>
      </c>
    </row>
    <row r="716" spans="1:13" x14ac:dyDescent="0.25">
      <c r="A716" t="str">
        <f>+Andrés!A87</f>
        <v>Andrés Escobar</v>
      </c>
      <c r="B716">
        <f>+Andrés!B87</f>
        <v>2</v>
      </c>
      <c r="C716">
        <f>+Andrés!C87</f>
        <v>40</v>
      </c>
      <c r="D716" t="str">
        <f>+Andrés!D87</f>
        <v>Roble</v>
      </c>
      <c r="E716" t="str">
        <f>+Andrés!E87</f>
        <v>Quercus sp.</v>
      </c>
      <c r="F716">
        <f>+Andrés!F87</f>
        <v>18.899999999999999</v>
      </c>
      <c r="G716">
        <f>+Andrés!G87</f>
        <v>8</v>
      </c>
      <c r="H716" t="str">
        <f>+Andrés!H87</f>
        <v>10 - 19.99</v>
      </c>
      <c r="I716">
        <f>+Andrés!I87</f>
        <v>2.805527339999999E-2</v>
      </c>
      <c r="J716">
        <f>+Andrés!J87</f>
        <v>0.11222109359999996</v>
      </c>
      <c r="K716">
        <f>+Andrés!K87</f>
        <v>10</v>
      </c>
      <c r="L716">
        <f>+Andrés!L87</f>
        <v>0.28055273399999986</v>
      </c>
      <c r="M716">
        <f>+Andrés!M87</f>
        <v>1.1222109359999994</v>
      </c>
    </row>
    <row r="717" spans="1:13" x14ac:dyDescent="0.25">
      <c r="A717" t="str">
        <f>+Andrés!A88</f>
        <v>Andrés Escobar</v>
      </c>
      <c r="B717">
        <f>+Andrés!B88</f>
        <v>2</v>
      </c>
      <c r="C717">
        <f>+Andrés!C88</f>
        <v>41</v>
      </c>
      <c r="D717" t="str">
        <f>+Andrés!D88</f>
        <v>Roble</v>
      </c>
      <c r="E717" t="str">
        <f>+Andrés!E88</f>
        <v>Quercus sp.</v>
      </c>
      <c r="F717">
        <f>+Andrés!F88</f>
        <v>30.8</v>
      </c>
      <c r="G717">
        <f>+Andrés!G88</f>
        <v>10</v>
      </c>
      <c r="H717" t="str">
        <f>+Andrés!H88</f>
        <v>30 - 39.99</v>
      </c>
      <c r="I717">
        <f>+Andrés!I88</f>
        <v>7.4506185599999997E-2</v>
      </c>
      <c r="J717">
        <f>+Andrés!J88</f>
        <v>0.37253092799999998</v>
      </c>
      <c r="K717">
        <f>+Andrés!K88</f>
        <v>10</v>
      </c>
      <c r="L717">
        <f>+Andrés!L88</f>
        <v>0.74506185599999997</v>
      </c>
      <c r="M717">
        <f>+Andrés!M88</f>
        <v>3.7253092799999998</v>
      </c>
    </row>
    <row r="718" spans="1:13" x14ac:dyDescent="0.25">
      <c r="A718" t="str">
        <f>+Andrés!A89</f>
        <v>Andrés Escobar</v>
      </c>
      <c r="B718">
        <f>+Andrés!B89</f>
        <v>2</v>
      </c>
      <c r="C718">
        <f>+Andrés!C89</f>
        <v>42</v>
      </c>
      <c r="D718" t="str">
        <f>+Andrés!D89</f>
        <v>Roble</v>
      </c>
      <c r="E718" t="str">
        <f>+Andrés!E89</f>
        <v>Quercus sp.</v>
      </c>
      <c r="F718">
        <f>+Andrés!F89</f>
        <v>11.1</v>
      </c>
      <c r="G718">
        <f>+Andrés!G89</f>
        <v>10</v>
      </c>
      <c r="H718" t="str">
        <f>+Andrés!H89</f>
        <v>10 - 19.99</v>
      </c>
      <c r="I718">
        <f>+Andrés!I89</f>
        <v>9.6769134000000007E-3</v>
      </c>
      <c r="J718">
        <f>+Andrés!J89</f>
        <v>4.8384567000000003E-2</v>
      </c>
      <c r="K718">
        <f>+Andrés!K89</f>
        <v>10</v>
      </c>
      <c r="L718">
        <f>+Andrés!L89</f>
        <v>9.6769134000000007E-2</v>
      </c>
      <c r="M718">
        <f>+Andrés!M89</f>
        <v>0.48384567000000006</v>
      </c>
    </row>
    <row r="719" spans="1:13" x14ac:dyDescent="0.25">
      <c r="A719" t="str">
        <f>+Andrés!A90</f>
        <v>Andrés Escobar</v>
      </c>
      <c r="B719">
        <f>+Andrés!B90</f>
        <v>2</v>
      </c>
      <c r="C719">
        <f>+Andrés!C90</f>
        <v>43</v>
      </c>
      <c r="D719" t="str">
        <f>+Andrés!D90</f>
        <v>Roble</v>
      </c>
      <c r="E719" t="str">
        <f>+Andrés!E90</f>
        <v>Quercus sp.</v>
      </c>
      <c r="F719">
        <f>+Andrés!F90</f>
        <v>14.2</v>
      </c>
      <c r="G719">
        <f>+Andrés!G90</f>
        <v>11</v>
      </c>
      <c r="H719" t="str">
        <f>+Andrés!H90</f>
        <v>10 - 19.99</v>
      </c>
      <c r="I719">
        <f>+Andrés!I90</f>
        <v>1.5836805599999997E-2</v>
      </c>
      <c r="J719">
        <f>+Andrés!J90</f>
        <v>8.7102430799999978E-2</v>
      </c>
      <c r="K719">
        <f>+Andrés!K90</f>
        <v>10</v>
      </c>
      <c r="L719">
        <f>+Andrés!L90</f>
        <v>0.15836805599999998</v>
      </c>
      <c r="M719">
        <f>+Andrés!M90</f>
        <v>0.87102430799999975</v>
      </c>
    </row>
    <row r="720" spans="1:13" x14ac:dyDescent="0.25">
      <c r="A720" t="str">
        <f>+Andrés!A91</f>
        <v>Andrés Escobar</v>
      </c>
      <c r="B720">
        <f>+Andrés!B91</f>
        <v>2</v>
      </c>
      <c r="C720">
        <f>+Andrés!C91</f>
        <v>44</v>
      </c>
      <c r="D720" t="str">
        <f>+Andrés!D91</f>
        <v>Roble</v>
      </c>
      <c r="E720" t="str">
        <f>+Andrés!E91</f>
        <v>Quercus sp.</v>
      </c>
      <c r="F720">
        <f>+Andrés!F91</f>
        <v>14</v>
      </c>
      <c r="G720">
        <f>+Andrés!G91</f>
        <v>8</v>
      </c>
      <c r="H720" t="str">
        <f>+Andrés!H91</f>
        <v>10 - 19.99</v>
      </c>
      <c r="I720">
        <f>+Andrés!I91</f>
        <v>1.5393840000000002E-2</v>
      </c>
      <c r="J720">
        <f>+Andrés!J91</f>
        <v>6.157536000000001E-2</v>
      </c>
      <c r="K720">
        <f>+Andrés!K91</f>
        <v>10</v>
      </c>
      <c r="L720">
        <f>+Andrés!L91</f>
        <v>0.15393840000000003</v>
      </c>
      <c r="M720">
        <f>+Andrés!M91</f>
        <v>0.61575360000000012</v>
      </c>
    </row>
    <row r="721" spans="1:13" x14ac:dyDescent="0.25">
      <c r="A721" t="str">
        <f>+Andrés!A92</f>
        <v>Andrés Escobar</v>
      </c>
      <c r="B721">
        <f>+Andrés!B92</f>
        <v>2</v>
      </c>
      <c r="C721">
        <f>+Andrés!C92</f>
        <v>45</v>
      </c>
      <c r="D721" t="str">
        <f>+Andrés!D92</f>
        <v>Roble</v>
      </c>
      <c r="E721" t="str">
        <f>+Andrés!E92</f>
        <v>Quercus sp.</v>
      </c>
      <c r="F721">
        <f>+Andrés!F92</f>
        <v>22</v>
      </c>
      <c r="G721">
        <f>+Andrés!G92</f>
        <v>12</v>
      </c>
      <c r="H721" t="str">
        <f>+Andrés!H92</f>
        <v>20 - 29.99</v>
      </c>
      <c r="I721">
        <f>+Andrés!I92</f>
        <v>3.8013359999999996E-2</v>
      </c>
      <c r="J721">
        <f>+Andrés!J92</f>
        <v>0.22808015999999998</v>
      </c>
      <c r="K721">
        <f>+Andrés!K92</f>
        <v>10</v>
      </c>
      <c r="L721">
        <f>+Andrés!L92</f>
        <v>0.38013359999999996</v>
      </c>
      <c r="M721">
        <f>+Andrés!M92</f>
        <v>2.2808015999999998</v>
      </c>
    </row>
    <row r="722" spans="1:13" x14ac:dyDescent="0.25">
      <c r="A722" t="str">
        <f>+Andrés!A93</f>
        <v>Andrés Escobar</v>
      </c>
      <c r="B722">
        <f>+Andrés!B93</f>
        <v>2</v>
      </c>
      <c r="C722">
        <f>+Andrés!C93</f>
        <v>46</v>
      </c>
      <c r="D722" t="str">
        <f>+Andrés!D93</f>
        <v>Roble</v>
      </c>
      <c r="E722" t="str">
        <f>+Andrés!E93</f>
        <v>Quercus sp.</v>
      </c>
      <c r="F722">
        <f>+Andrés!F93</f>
        <v>26.4</v>
      </c>
      <c r="G722">
        <f>+Andrés!G93</f>
        <v>11</v>
      </c>
      <c r="H722" t="str">
        <f>+Andrés!H93</f>
        <v>20 - 29.99</v>
      </c>
      <c r="I722">
        <f>+Andrés!I93</f>
        <v>5.4739238400000008E-2</v>
      </c>
      <c r="J722">
        <f>+Andrés!J93</f>
        <v>0.30106581120000003</v>
      </c>
      <c r="K722">
        <f>+Andrés!K93</f>
        <v>10</v>
      </c>
      <c r="L722">
        <f>+Andrés!L93</f>
        <v>0.54739238400000012</v>
      </c>
      <c r="M722">
        <f>+Andrés!M93</f>
        <v>3.0106581120000007</v>
      </c>
    </row>
    <row r="723" spans="1:13" x14ac:dyDescent="0.25">
      <c r="A723" t="str">
        <f>+Andrés!A94</f>
        <v>Andrés Escobar</v>
      </c>
      <c r="B723">
        <f>+Andrés!B94</f>
        <v>2</v>
      </c>
      <c r="C723">
        <f>+Andrés!C94</f>
        <v>47</v>
      </c>
      <c r="D723" t="str">
        <f>+Andrés!D94</f>
        <v>Roble</v>
      </c>
      <c r="E723" t="str">
        <f>+Andrés!E94</f>
        <v>Quercus sp.</v>
      </c>
      <c r="F723">
        <f>+Andrés!F94</f>
        <v>11.1</v>
      </c>
      <c r="G723">
        <f>+Andrés!G94</f>
        <v>7</v>
      </c>
      <c r="H723" t="str">
        <f>+Andrés!H94</f>
        <v>10 - 19.99</v>
      </c>
      <c r="I723">
        <f>+Andrés!I94</f>
        <v>9.6769134000000007E-3</v>
      </c>
      <c r="J723">
        <f>+Andrés!J94</f>
        <v>3.3869196900000002E-2</v>
      </c>
      <c r="K723">
        <f>+Andrés!K94</f>
        <v>10</v>
      </c>
      <c r="L723">
        <f>+Andrés!L94</f>
        <v>9.6769134000000007E-2</v>
      </c>
      <c r="M723">
        <f>+Andrés!M94</f>
        <v>0.33869196900000004</v>
      </c>
    </row>
    <row r="724" spans="1:13" x14ac:dyDescent="0.25">
      <c r="A724" t="str">
        <f>+Andrés!A95</f>
        <v>Andrés Escobar</v>
      </c>
      <c r="B724">
        <f>+Andrés!B95</f>
        <v>2</v>
      </c>
      <c r="C724">
        <f>+Andrés!C95</f>
        <v>48</v>
      </c>
      <c r="D724" t="str">
        <f>+Andrés!D95</f>
        <v>Roble</v>
      </c>
      <c r="E724" t="str">
        <f>+Andrés!E95</f>
        <v>Quercus sp.</v>
      </c>
      <c r="F724">
        <f>+Andrés!F95</f>
        <v>23</v>
      </c>
      <c r="G724">
        <f>+Andrés!G95</f>
        <v>13</v>
      </c>
      <c r="H724" t="str">
        <f>+Andrés!H95</f>
        <v>20 - 29.99</v>
      </c>
      <c r="I724">
        <f>+Andrés!I95</f>
        <v>4.154766E-2</v>
      </c>
      <c r="J724">
        <f>+Andrés!J95</f>
        <v>0.27005979000000002</v>
      </c>
      <c r="K724">
        <f>+Andrés!K95</f>
        <v>10</v>
      </c>
      <c r="L724">
        <f>+Andrés!L95</f>
        <v>0.41547660000000003</v>
      </c>
      <c r="M724">
        <f>+Andrés!M95</f>
        <v>2.7005979</v>
      </c>
    </row>
    <row r="725" spans="1:13" x14ac:dyDescent="0.25">
      <c r="A725" t="str">
        <f>+Andrés!A96</f>
        <v>Andrés Escobar</v>
      </c>
      <c r="B725">
        <f>+Andrés!B96</f>
        <v>2</v>
      </c>
      <c r="C725">
        <f>+Andrés!C96</f>
        <v>49</v>
      </c>
      <c r="D725" t="str">
        <f>+Andrés!D96</f>
        <v>Encino</v>
      </c>
      <c r="E725" t="str">
        <f>+Andrés!E96</f>
        <v>Quercus sp.</v>
      </c>
      <c r="F725">
        <f>+Andrés!F96</f>
        <v>10</v>
      </c>
      <c r="G725">
        <f>+Andrés!G96</f>
        <v>6</v>
      </c>
      <c r="H725" t="str">
        <f>+Andrés!H96</f>
        <v>10 - 19.99</v>
      </c>
      <c r="I725">
        <f>+Andrés!I96</f>
        <v>7.8540000000000016E-3</v>
      </c>
      <c r="J725">
        <f>+Andrés!J96</f>
        <v>2.3562000000000007E-2</v>
      </c>
      <c r="K725">
        <f>+Andrés!K96</f>
        <v>10</v>
      </c>
      <c r="L725">
        <f>+Andrés!L96</f>
        <v>7.8540000000000026E-2</v>
      </c>
      <c r="M725">
        <f>+Andrés!M96</f>
        <v>0.23562000000000005</v>
      </c>
    </row>
    <row r="726" spans="1:13" x14ac:dyDescent="0.25">
      <c r="A726" t="str">
        <f>+Andrés!A97</f>
        <v>Andrés Escobar</v>
      </c>
      <c r="B726">
        <f>+Andrés!B97</f>
        <v>2</v>
      </c>
      <c r="C726">
        <f>+Andrés!C97</f>
        <v>50</v>
      </c>
      <c r="D726" t="str">
        <f>+Andrés!D97</f>
        <v>Encino</v>
      </c>
      <c r="E726" t="str">
        <f>+Andrés!E97</f>
        <v>Quercus sp.</v>
      </c>
      <c r="F726">
        <f>+Andrés!F97</f>
        <v>13.5</v>
      </c>
      <c r="G726">
        <f>+Andrés!G97</f>
        <v>6</v>
      </c>
      <c r="H726" t="str">
        <f>+Andrés!H97</f>
        <v>10 - 19.99</v>
      </c>
      <c r="I726">
        <f>+Andrés!I97</f>
        <v>1.4313915000000002E-2</v>
      </c>
      <c r="J726">
        <f>+Andrés!J97</f>
        <v>4.2941745000000003E-2</v>
      </c>
      <c r="K726">
        <f>+Andrés!K97</f>
        <v>10</v>
      </c>
      <c r="L726">
        <f>+Andrés!L97</f>
        <v>0.14313915000000002</v>
      </c>
      <c r="M726">
        <f>+Andrés!M97</f>
        <v>0.42941745000000003</v>
      </c>
    </row>
    <row r="727" spans="1:13" x14ac:dyDescent="0.25">
      <c r="A727" t="str">
        <f>+Andrés!A98</f>
        <v>Andrés Escobar</v>
      </c>
      <c r="B727">
        <f>+Andrés!B98</f>
        <v>2</v>
      </c>
      <c r="C727">
        <f>+Andrés!C98</f>
        <v>51</v>
      </c>
      <c r="D727" t="str">
        <f>+Andrés!D98</f>
        <v>Encino</v>
      </c>
      <c r="E727" t="str">
        <f>+Andrés!E98</f>
        <v>Quercus sp.</v>
      </c>
      <c r="F727">
        <f>+Andrés!F98</f>
        <v>17.100000000000001</v>
      </c>
      <c r="G727">
        <f>+Andrés!G98</f>
        <v>12</v>
      </c>
      <c r="H727" t="str">
        <f>+Andrés!H98</f>
        <v>10 - 19.99</v>
      </c>
      <c r="I727">
        <f>+Andrés!I98</f>
        <v>2.2965881400000002E-2</v>
      </c>
      <c r="J727">
        <f>+Andrés!J98</f>
        <v>0.13779528840000002</v>
      </c>
      <c r="K727">
        <f>+Andrés!K98</f>
        <v>10</v>
      </c>
      <c r="L727">
        <f>+Andrés!L98</f>
        <v>0.22965881400000004</v>
      </c>
      <c r="M727">
        <f>+Andrés!M98</f>
        <v>1.3779528840000004</v>
      </c>
    </row>
    <row r="728" spans="1:13" x14ac:dyDescent="0.25">
      <c r="A728" t="str">
        <f>+Andrés!A99</f>
        <v>Andrés Escobar</v>
      </c>
      <c r="B728">
        <f>+Andrés!B99</f>
        <v>2</v>
      </c>
      <c r="C728">
        <f>+Andrés!C99</f>
        <v>52</v>
      </c>
      <c r="D728" t="str">
        <f>+Andrés!D99</f>
        <v>Roble</v>
      </c>
      <c r="E728" t="str">
        <f>+Andrés!E99</f>
        <v>Quercus sp.</v>
      </c>
      <c r="F728">
        <f>+Andrés!F99</f>
        <v>33</v>
      </c>
      <c r="G728">
        <f>+Andrés!G99</f>
        <v>11</v>
      </c>
      <c r="H728" t="str">
        <f>+Andrés!H99</f>
        <v>30 - 39.99</v>
      </c>
      <c r="I728">
        <f>+Andrés!I99</f>
        <v>8.5530060000000005E-2</v>
      </c>
      <c r="J728">
        <f>+Andrés!J99</f>
        <v>0.47041533000000002</v>
      </c>
      <c r="K728">
        <f>+Andrés!K99</f>
        <v>10</v>
      </c>
      <c r="L728">
        <f>+Andrés!L99</f>
        <v>0.85530060000000008</v>
      </c>
      <c r="M728">
        <f>+Andrés!M99</f>
        <v>4.7041532999999998</v>
      </c>
    </row>
    <row r="729" spans="1:13" x14ac:dyDescent="0.25">
      <c r="A729" t="str">
        <f>+Andrés!A100</f>
        <v>Andrés Escobar</v>
      </c>
      <c r="B729">
        <f>+Andrés!B100</f>
        <v>2</v>
      </c>
      <c r="C729">
        <f>+Andrés!C100</f>
        <v>53</v>
      </c>
      <c r="D729" t="str">
        <f>+Andrés!D100</f>
        <v>Roble</v>
      </c>
      <c r="E729" t="str">
        <f>+Andrés!E100</f>
        <v>Quercus sp.</v>
      </c>
      <c r="F729">
        <f>+Andrés!F100</f>
        <v>12.1</v>
      </c>
      <c r="G729">
        <f>+Andrés!G100</f>
        <v>9</v>
      </c>
      <c r="H729" t="str">
        <f>+Andrés!H100</f>
        <v>10 - 19.99</v>
      </c>
      <c r="I729">
        <f>+Andrés!I100</f>
        <v>1.14990414E-2</v>
      </c>
      <c r="J729">
        <f>+Andrés!J100</f>
        <v>5.1745686299999996E-2</v>
      </c>
      <c r="K729">
        <f>+Andrés!K100</f>
        <v>10</v>
      </c>
      <c r="L729">
        <f>+Andrés!L100</f>
        <v>0.114990414</v>
      </c>
      <c r="M729">
        <f>+Andrés!M100</f>
        <v>0.51745686300000004</v>
      </c>
    </row>
    <row r="730" spans="1:13" x14ac:dyDescent="0.25">
      <c r="A730" t="str">
        <f>+Andrés!A101</f>
        <v>Andrés Escobar</v>
      </c>
      <c r="B730">
        <f>+Andrés!B101</f>
        <v>2</v>
      </c>
      <c r="C730">
        <f>+Andrés!C101</f>
        <v>54</v>
      </c>
      <c r="D730" t="str">
        <f>+Andrés!D101</f>
        <v>Roble</v>
      </c>
      <c r="E730" t="str">
        <f>+Andrés!E101</f>
        <v>Quercus sp.</v>
      </c>
      <c r="F730">
        <f>+Andrés!F101</f>
        <v>28</v>
      </c>
      <c r="G730">
        <f>+Andrés!G101</f>
        <v>11</v>
      </c>
      <c r="H730" t="str">
        <f>+Andrés!H101</f>
        <v>20 - 29.99</v>
      </c>
      <c r="I730">
        <f>+Andrés!I101</f>
        <v>6.157536000000001E-2</v>
      </c>
      <c r="J730">
        <f>+Andrés!J101</f>
        <v>0.33866448000000005</v>
      </c>
      <c r="K730">
        <f>+Andrés!K101</f>
        <v>10</v>
      </c>
      <c r="L730">
        <f>+Andrés!L101</f>
        <v>0.61575360000000012</v>
      </c>
      <c r="M730">
        <f>+Andrés!M101</f>
        <v>3.3866448000000005</v>
      </c>
    </row>
    <row r="731" spans="1:13" x14ac:dyDescent="0.25">
      <c r="A731" t="str">
        <f>+Andrés!A102</f>
        <v>Andrés Escobar</v>
      </c>
      <c r="B731">
        <f>+Andrés!B102</f>
        <v>2</v>
      </c>
      <c r="C731">
        <f>+Andrés!C102</f>
        <v>55</v>
      </c>
      <c r="D731" t="str">
        <f>+Andrés!D102</f>
        <v>Roble</v>
      </c>
      <c r="E731" t="str">
        <f>+Andrés!E102</f>
        <v>Quercus sp.</v>
      </c>
      <c r="F731">
        <f>+Andrés!F102</f>
        <v>45</v>
      </c>
      <c r="G731">
        <f>+Andrés!G102</f>
        <v>13</v>
      </c>
      <c r="H731" t="str">
        <f>+Andrés!H102</f>
        <v>40 - 49.99</v>
      </c>
      <c r="I731">
        <f>+Andrés!I102</f>
        <v>0.1590435</v>
      </c>
      <c r="J731">
        <f>+Andrés!J102</f>
        <v>1.0337827500000001</v>
      </c>
      <c r="K731">
        <f>+Andrés!K102</f>
        <v>10</v>
      </c>
      <c r="L731">
        <f>+Andrés!L102</f>
        <v>1.590435</v>
      </c>
      <c r="M731">
        <f>+Andrés!M102</f>
        <v>10.337827500000001</v>
      </c>
    </row>
    <row r="732" spans="1:13" x14ac:dyDescent="0.25">
      <c r="A732" t="str">
        <f>+Andrés!A103</f>
        <v>Andrés Escobar</v>
      </c>
      <c r="B732">
        <f>+Andrés!B103</f>
        <v>2</v>
      </c>
      <c r="C732">
        <f>+Andrés!C103</f>
        <v>56</v>
      </c>
      <c r="D732" t="str">
        <f>+Andrés!D103</f>
        <v>Roble</v>
      </c>
      <c r="E732" t="str">
        <f>+Andrés!E103</f>
        <v>Quercus sp.</v>
      </c>
      <c r="F732">
        <f>+Andrés!F103</f>
        <v>33.5</v>
      </c>
      <c r="G732">
        <f>+Andrés!G103</f>
        <v>10</v>
      </c>
      <c r="H732" t="str">
        <f>+Andrés!H103</f>
        <v>30 - 39.99</v>
      </c>
      <c r="I732">
        <f>+Andrés!I103</f>
        <v>8.8141515000000017E-2</v>
      </c>
      <c r="J732">
        <f>+Andrés!J103</f>
        <v>0.44070757500000007</v>
      </c>
      <c r="K732">
        <f>+Andrés!K103</f>
        <v>10</v>
      </c>
      <c r="L732">
        <f>+Andrés!L103</f>
        <v>0.88141515000000015</v>
      </c>
      <c r="M732">
        <f>+Andrés!M103</f>
        <v>4.4070757500000006</v>
      </c>
    </row>
    <row r="733" spans="1:13" x14ac:dyDescent="0.25">
      <c r="A733" t="str">
        <f>+Andrés!A104</f>
        <v>Andrés Escobar</v>
      </c>
      <c r="B733">
        <f>+Andrés!B104</f>
        <v>2</v>
      </c>
      <c r="C733">
        <f>+Andrés!C104</f>
        <v>57</v>
      </c>
      <c r="D733" t="str">
        <f>+Andrés!D104</f>
        <v>Roble</v>
      </c>
      <c r="E733" t="str">
        <f>+Andrés!E104</f>
        <v>Quercus sp.</v>
      </c>
      <c r="F733">
        <f>+Andrés!F104</f>
        <v>35.4</v>
      </c>
      <c r="G733">
        <f>+Andrés!G104</f>
        <v>14</v>
      </c>
      <c r="H733" t="str">
        <f>+Andrés!H104</f>
        <v>30 - 39.99</v>
      </c>
      <c r="I733">
        <f>+Andrés!I104</f>
        <v>9.8423186399999987E-2</v>
      </c>
      <c r="J733">
        <f>+Andrés!J104</f>
        <v>0.68896230479999987</v>
      </c>
      <c r="K733">
        <f>+Andrés!K104</f>
        <v>10</v>
      </c>
      <c r="L733">
        <f>+Andrés!L104</f>
        <v>0.98423186399999985</v>
      </c>
      <c r="M733">
        <f>+Andrés!M104</f>
        <v>6.8896230479999989</v>
      </c>
    </row>
    <row r="734" spans="1:13" x14ac:dyDescent="0.25">
      <c r="A734" t="str">
        <f>+Andrés!A105</f>
        <v>Andrés Escobar</v>
      </c>
      <c r="B734">
        <f>+Andrés!B105</f>
        <v>2</v>
      </c>
      <c r="C734">
        <f>+Andrés!C105</f>
        <v>58</v>
      </c>
      <c r="D734" t="str">
        <f>+Andrés!D105</f>
        <v>Roble</v>
      </c>
      <c r="E734" t="str">
        <f>+Andrés!E105</f>
        <v>Quercus sp.</v>
      </c>
      <c r="F734">
        <f>+Andrés!F105</f>
        <v>23.7</v>
      </c>
      <c r="G734">
        <f>+Andrés!G105</f>
        <v>13</v>
      </c>
      <c r="H734" t="str">
        <f>+Andrés!H105</f>
        <v>20 - 29.99</v>
      </c>
      <c r="I734">
        <f>+Andrés!I105</f>
        <v>4.4115132599999995E-2</v>
      </c>
      <c r="J734">
        <f>+Andrés!J105</f>
        <v>0.28674836189999997</v>
      </c>
      <c r="K734">
        <f>+Andrés!K105</f>
        <v>10</v>
      </c>
      <c r="L734">
        <f>+Andrés!L105</f>
        <v>0.4411513259999999</v>
      </c>
      <c r="M734">
        <f>+Andrés!M105</f>
        <v>2.8674836189999997</v>
      </c>
    </row>
    <row r="735" spans="1:13" x14ac:dyDescent="0.25">
      <c r="A735" t="str">
        <f>+Andrés!A106</f>
        <v>Andrés Escobar</v>
      </c>
      <c r="B735">
        <f>+Andrés!B106</f>
        <v>2</v>
      </c>
      <c r="C735">
        <f>+Andrés!C106</f>
        <v>59</v>
      </c>
      <c r="D735" t="str">
        <f>+Andrés!D106</f>
        <v>Roble</v>
      </c>
      <c r="E735" t="str">
        <f>+Andrés!E106</f>
        <v>Quercus sp.</v>
      </c>
      <c r="F735">
        <f>+Andrés!F106</f>
        <v>11.1</v>
      </c>
      <c r="G735">
        <f>+Andrés!G106</f>
        <v>8</v>
      </c>
      <c r="H735" t="str">
        <f>+Andrés!H106</f>
        <v>10 - 19.99</v>
      </c>
      <c r="I735">
        <f>+Andrés!I106</f>
        <v>9.6769134000000007E-3</v>
      </c>
      <c r="J735">
        <f>+Andrés!J106</f>
        <v>3.8707653600000003E-2</v>
      </c>
      <c r="K735">
        <f>+Andrés!K106</f>
        <v>10</v>
      </c>
      <c r="L735">
        <f>+Andrés!L106</f>
        <v>9.6769134000000007E-2</v>
      </c>
      <c r="M735">
        <f>+Andrés!M106</f>
        <v>0.38707653600000003</v>
      </c>
    </row>
    <row r="737" spans="1:13" x14ac:dyDescent="0.25">
      <c r="A737" t="str">
        <f>+Rolfi!A2</f>
        <v>Rolfi Gálvez</v>
      </c>
      <c r="B737">
        <f>+Rolfi!B2</f>
        <v>1</v>
      </c>
      <c r="C737">
        <f>+Rolfi!C2</f>
        <v>1</v>
      </c>
      <c r="D737" t="str">
        <f>+Rolfi!D2</f>
        <v>Pino blanco</v>
      </c>
      <c r="E737" t="str">
        <f>+Rolfi!E2</f>
        <v>Pinus sp.</v>
      </c>
      <c r="F737">
        <f>+Rolfi!F2</f>
        <v>18.3</v>
      </c>
      <c r="G737">
        <f>+Rolfi!G2</f>
        <v>8</v>
      </c>
      <c r="H737" t="str">
        <f>+Rolfi!H2</f>
        <v>10 - 19.99</v>
      </c>
      <c r="I737">
        <f>+Rolfi!I2</f>
        <v>2.6302260599999999E-2</v>
      </c>
      <c r="J737">
        <f>+Rolfi!J2</f>
        <v>0.12625085087999999</v>
      </c>
      <c r="K737">
        <f>+Rolfi!K2</f>
        <v>20</v>
      </c>
      <c r="L737">
        <f>+Rolfi!L2</f>
        <v>0.52604521199999998</v>
      </c>
      <c r="M737">
        <f>+Rolfi!M2</f>
        <v>2.5250170175999997</v>
      </c>
    </row>
    <row r="738" spans="1:13" x14ac:dyDescent="0.25">
      <c r="A738" t="str">
        <f>+Rolfi!A3</f>
        <v>Rolfi Gálvez</v>
      </c>
      <c r="B738">
        <f>+Rolfi!B3</f>
        <v>1</v>
      </c>
      <c r="C738">
        <f>+Rolfi!C3</f>
        <v>2</v>
      </c>
      <c r="D738" t="str">
        <f>+Rolfi!D3</f>
        <v xml:space="preserve">Ciprés </v>
      </c>
      <c r="E738" t="str">
        <f>+Rolfi!E3</f>
        <v xml:space="preserve">Cupressus lucitanica </v>
      </c>
      <c r="F738">
        <f>+Rolfi!F3</f>
        <v>16.8</v>
      </c>
      <c r="G738">
        <f>+Rolfi!G3</f>
        <v>9</v>
      </c>
      <c r="H738" t="str">
        <f>+Rolfi!H3</f>
        <v>10 - 19.99</v>
      </c>
      <c r="I738">
        <f>+Rolfi!I3</f>
        <v>2.2167129600000002E-2</v>
      </c>
      <c r="J738">
        <f>+Rolfi!J3</f>
        <v>9.9752083200000008E-2</v>
      </c>
      <c r="K738">
        <f>+Rolfi!K3</f>
        <v>20</v>
      </c>
      <c r="L738">
        <f>+Rolfi!L3</f>
        <v>0.44334259200000004</v>
      </c>
      <c r="M738">
        <f>+Rolfi!M3</f>
        <v>1.9950416640000002</v>
      </c>
    </row>
    <row r="739" spans="1:13" x14ac:dyDescent="0.25">
      <c r="A739" t="str">
        <f>+Rolfi!A4</f>
        <v>Rolfi Gálvez</v>
      </c>
      <c r="B739">
        <f>+Rolfi!B4</f>
        <v>1</v>
      </c>
      <c r="C739">
        <f>+Rolfi!C4</f>
        <v>3</v>
      </c>
      <c r="D739" t="str">
        <f>+Rolfi!D4</f>
        <v>Pino blanco</v>
      </c>
      <c r="E739" t="str">
        <f>+Rolfi!E4</f>
        <v>Pinus sp.</v>
      </c>
      <c r="F739">
        <f>+Rolfi!F4</f>
        <v>13.9</v>
      </c>
      <c r="G739">
        <f>+Rolfi!G4</f>
        <v>7</v>
      </c>
      <c r="H739" t="str">
        <f>+Rolfi!H4</f>
        <v>10 - 19.99</v>
      </c>
      <c r="I739">
        <f>+Rolfi!I4</f>
        <v>1.5174713400000003E-2</v>
      </c>
      <c r="J739">
        <f>+Rolfi!J4</f>
        <v>6.3733796280000019E-2</v>
      </c>
      <c r="K739">
        <f>+Rolfi!K4</f>
        <v>20</v>
      </c>
      <c r="L739">
        <f>+Rolfi!L4</f>
        <v>0.30349426800000001</v>
      </c>
      <c r="M739">
        <f>+Rolfi!M4</f>
        <v>1.2746759256000004</v>
      </c>
    </row>
    <row r="740" spans="1:13" x14ac:dyDescent="0.25">
      <c r="A740" t="str">
        <f>+Rolfi!A5</f>
        <v>Rolfi Gálvez</v>
      </c>
      <c r="B740">
        <f>+Rolfi!B5</f>
        <v>1</v>
      </c>
      <c r="C740">
        <f>+Rolfi!C5</f>
        <v>4</v>
      </c>
      <c r="D740" t="str">
        <f>+Rolfi!D5</f>
        <v>Cacho carnero</v>
      </c>
      <c r="E740" t="str">
        <f>+Rolfi!E5</f>
        <v>Otros</v>
      </c>
      <c r="F740">
        <f>+Rolfi!F5</f>
        <v>15</v>
      </c>
      <c r="G740">
        <f>+Rolfi!G5</f>
        <v>7</v>
      </c>
      <c r="H740" t="str">
        <f>+Rolfi!H5</f>
        <v>10 - 19.99</v>
      </c>
      <c r="I740">
        <f>+Rolfi!I5</f>
        <v>1.76715E-2</v>
      </c>
      <c r="J740">
        <f>+Rolfi!J5</f>
        <v>6.1850249999999996E-2</v>
      </c>
      <c r="K740">
        <f>+Rolfi!K5</f>
        <v>20</v>
      </c>
      <c r="L740">
        <f>+Rolfi!L5</f>
        <v>0.35343000000000002</v>
      </c>
      <c r="M740">
        <f>+Rolfi!M5</f>
        <v>1.2370049999999999</v>
      </c>
    </row>
    <row r="741" spans="1:13" x14ac:dyDescent="0.25">
      <c r="A741" t="str">
        <f>+Rolfi!A6</f>
        <v>Rolfi Gálvez</v>
      </c>
      <c r="B741">
        <f>+Rolfi!B6</f>
        <v>1</v>
      </c>
      <c r="C741">
        <f>+Rolfi!C6</f>
        <v>5</v>
      </c>
      <c r="D741" t="str">
        <f>+Rolfi!D6</f>
        <v xml:space="preserve">Ciprés </v>
      </c>
      <c r="E741" t="str">
        <f>+Rolfi!E6</f>
        <v xml:space="preserve">Cupressus lucitanica </v>
      </c>
      <c r="F741">
        <f>+Rolfi!F6</f>
        <v>14.2</v>
      </c>
      <c r="G741">
        <f>+Rolfi!G6</f>
        <v>7.5</v>
      </c>
      <c r="H741" t="str">
        <f>+Rolfi!H6</f>
        <v>10 - 19.99</v>
      </c>
      <c r="I741">
        <f>+Rolfi!I6</f>
        <v>1.5836805599999997E-2</v>
      </c>
      <c r="J741">
        <f>+Rolfi!J6</f>
        <v>5.9388020999999985E-2</v>
      </c>
      <c r="K741">
        <f>+Rolfi!K6</f>
        <v>20</v>
      </c>
      <c r="L741">
        <f>+Rolfi!L6</f>
        <v>0.31673611199999996</v>
      </c>
      <c r="M741">
        <f>+Rolfi!M6</f>
        <v>1.1877604199999996</v>
      </c>
    </row>
    <row r="742" spans="1:13" x14ac:dyDescent="0.25">
      <c r="A742" t="str">
        <f>+Rolfi!A7</f>
        <v>Rolfi Gálvez</v>
      </c>
      <c r="B742">
        <f>+Rolfi!B7</f>
        <v>1</v>
      </c>
      <c r="C742">
        <f>+Rolfi!C7</f>
        <v>6</v>
      </c>
      <c r="D742" t="str">
        <f>+Rolfi!D7</f>
        <v xml:space="preserve">Ciprés </v>
      </c>
      <c r="E742" t="str">
        <f>+Rolfi!E7</f>
        <v xml:space="preserve">Cupressus lucitanica </v>
      </c>
      <c r="F742">
        <f>+Rolfi!F7</f>
        <v>20.5</v>
      </c>
      <c r="G742">
        <f>+Rolfi!G7</f>
        <v>8</v>
      </c>
      <c r="H742" t="str">
        <f>+Rolfi!H7</f>
        <v>20 - 29.99</v>
      </c>
      <c r="I742">
        <f>+Rolfi!I7</f>
        <v>3.3006434999999994E-2</v>
      </c>
      <c r="J742">
        <f>+Rolfi!J7</f>
        <v>0.13202573999999997</v>
      </c>
      <c r="K742">
        <f>+Rolfi!K7</f>
        <v>20</v>
      </c>
      <c r="L742">
        <f>+Rolfi!L7</f>
        <v>0.6601286999999999</v>
      </c>
      <c r="M742">
        <f>+Rolfi!M7</f>
        <v>2.6405147999999996</v>
      </c>
    </row>
    <row r="743" spans="1:13" x14ac:dyDescent="0.25">
      <c r="A743" t="str">
        <f>+Rolfi!A8</f>
        <v>Rolfi Gálvez</v>
      </c>
      <c r="B743">
        <f>+Rolfi!B8</f>
        <v>1</v>
      </c>
      <c r="C743">
        <f>+Rolfi!C8</f>
        <v>7</v>
      </c>
      <c r="D743" t="str">
        <f>+Rolfi!D8</f>
        <v xml:space="preserve">Ciprés </v>
      </c>
      <c r="E743" t="str">
        <f>+Rolfi!E8</f>
        <v xml:space="preserve">Cupressus lucitanica </v>
      </c>
      <c r="F743">
        <f>+Rolfi!F8</f>
        <v>16.5</v>
      </c>
      <c r="G743">
        <f>+Rolfi!G8</f>
        <v>7.5</v>
      </c>
      <c r="H743" t="str">
        <f>+Rolfi!H8</f>
        <v>10 - 19.99</v>
      </c>
      <c r="I743">
        <f>+Rolfi!I8</f>
        <v>2.1382515000000001E-2</v>
      </c>
      <c r="J743">
        <f>+Rolfi!J8</f>
        <v>8.0184431250000007E-2</v>
      </c>
      <c r="K743">
        <f>+Rolfi!K8</f>
        <v>20</v>
      </c>
      <c r="L743">
        <f>+Rolfi!L8</f>
        <v>0.42765030000000004</v>
      </c>
      <c r="M743">
        <f>+Rolfi!M8</f>
        <v>1.6036886250000002</v>
      </c>
    </row>
    <row r="744" spans="1:13" x14ac:dyDescent="0.25">
      <c r="A744" t="str">
        <f>+Rolfi!A9</f>
        <v>Rolfi Gálvez</v>
      </c>
      <c r="B744">
        <f>+Rolfi!B9</f>
        <v>1</v>
      </c>
      <c r="C744">
        <f>+Rolfi!C9</f>
        <v>8</v>
      </c>
      <c r="D744" t="str">
        <f>+Rolfi!D9</f>
        <v>Cereso</v>
      </c>
      <c r="E744" t="str">
        <f>+Rolfi!E9</f>
        <v>Otros</v>
      </c>
      <c r="F744">
        <f>+Rolfi!F9</f>
        <v>25.5</v>
      </c>
      <c r="G744">
        <f>+Rolfi!G9</f>
        <v>9</v>
      </c>
      <c r="H744" t="str">
        <f>+Rolfi!H9</f>
        <v>20 - 29.99</v>
      </c>
      <c r="I744">
        <f>+Rolfi!I9</f>
        <v>5.1070634999999996E-2</v>
      </c>
      <c r="J744">
        <f>+Rolfi!J9</f>
        <v>0.22981785749999997</v>
      </c>
      <c r="K744">
        <f>+Rolfi!K9</f>
        <v>20</v>
      </c>
      <c r="L744">
        <f>+Rolfi!L9</f>
        <v>1.0214127</v>
      </c>
      <c r="M744">
        <f>+Rolfi!M9</f>
        <v>4.5963571500000002</v>
      </c>
    </row>
    <row r="745" spans="1:13" x14ac:dyDescent="0.25">
      <c r="A745" t="str">
        <f>+Rolfi!A10</f>
        <v>Rolfi Gálvez</v>
      </c>
      <c r="B745">
        <f>+Rolfi!B10</f>
        <v>1</v>
      </c>
      <c r="C745">
        <f>+Rolfi!C10</f>
        <v>9</v>
      </c>
      <c r="D745" t="str">
        <f>+Rolfi!D10</f>
        <v>Pino blanco</v>
      </c>
      <c r="E745" t="str">
        <f>+Rolfi!E10</f>
        <v>Pinus sp.</v>
      </c>
      <c r="F745">
        <f>+Rolfi!F10</f>
        <v>11.1</v>
      </c>
      <c r="G745">
        <f>+Rolfi!G10</f>
        <v>7.5</v>
      </c>
      <c r="H745" t="str">
        <f>+Rolfi!H10</f>
        <v>10 - 19.99</v>
      </c>
      <c r="I745">
        <f>+Rolfi!I10</f>
        <v>9.6769134000000007E-3</v>
      </c>
      <c r="J745">
        <f>+Rolfi!J10</f>
        <v>4.3546110300000003E-2</v>
      </c>
      <c r="K745">
        <f>+Rolfi!K10</f>
        <v>20</v>
      </c>
      <c r="L745">
        <f>+Rolfi!L10</f>
        <v>0.19353826800000001</v>
      </c>
      <c r="M745">
        <f>+Rolfi!M10</f>
        <v>0.87092220600000003</v>
      </c>
    </row>
    <row r="746" spans="1:13" x14ac:dyDescent="0.25">
      <c r="A746" t="str">
        <f>+Rolfi!A11</f>
        <v>Rolfi Gálvez</v>
      </c>
      <c r="B746">
        <f>+Rolfi!B11</f>
        <v>1</v>
      </c>
      <c r="C746">
        <f>+Rolfi!C11</f>
        <v>10</v>
      </c>
      <c r="D746" t="str">
        <f>+Rolfi!D11</f>
        <v>Pino blanco</v>
      </c>
      <c r="E746" t="str">
        <f>+Rolfi!E11</f>
        <v>Pinus sp.</v>
      </c>
      <c r="F746">
        <f>+Rolfi!F11</f>
        <v>14.4</v>
      </c>
      <c r="G746">
        <f>+Rolfi!G11</f>
        <v>8</v>
      </c>
      <c r="H746" t="str">
        <f>+Rolfi!H11</f>
        <v>10 - 19.99</v>
      </c>
      <c r="I746">
        <f>+Rolfi!I11</f>
        <v>1.6286054400000003E-2</v>
      </c>
      <c r="J746">
        <f>+Rolfi!J11</f>
        <v>7.8173061120000012E-2</v>
      </c>
      <c r="K746">
        <f>+Rolfi!K11</f>
        <v>20</v>
      </c>
      <c r="L746">
        <f>+Rolfi!L11</f>
        <v>0.32572108800000005</v>
      </c>
      <c r="M746">
        <f>+Rolfi!M11</f>
        <v>1.5634612224000002</v>
      </c>
    </row>
    <row r="747" spans="1:13" x14ac:dyDescent="0.25">
      <c r="A747" t="str">
        <f>+Rolfi!A12</f>
        <v>Rolfi Gálvez</v>
      </c>
      <c r="B747">
        <f>+Rolfi!B12</f>
        <v>1</v>
      </c>
      <c r="C747">
        <f>+Rolfi!C12</f>
        <v>11</v>
      </c>
      <c r="D747" t="str">
        <f>+Rolfi!D12</f>
        <v xml:space="preserve">Ciprés </v>
      </c>
      <c r="E747" t="str">
        <f>+Rolfi!E12</f>
        <v xml:space="preserve">Cupressus lucitanica </v>
      </c>
      <c r="F747">
        <f>+Rolfi!F12</f>
        <v>18.399999999999999</v>
      </c>
      <c r="G747">
        <f>+Rolfi!G12</f>
        <v>8.4</v>
      </c>
      <c r="H747" t="str">
        <f>+Rolfi!H12</f>
        <v>10 - 19.99</v>
      </c>
      <c r="I747">
        <f>+Rolfi!I12</f>
        <v>2.6590502399999997E-2</v>
      </c>
      <c r="J747">
        <f>+Rolfi!J12</f>
        <v>0.11168011007999999</v>
      </c>
      <c r="K747">
        <f>+Rolfi!K12</f>
        <v>20</v>
      </c>
      <c r="L747">
        <f>+Rolfi!L12</f>
        <v>0.53181004799999998</v>
      </c>
      <c r="M747">
        <f>+Rolfi!M12</f>
        <v>2.2336022015999997</v>
      </c>
    </row>
    <row r="748" spans="1:13" x14ac:dyDescent="0.25">
      <c r="A748" t="str">
        <f>+Rolfi!A13</f>
        <v>Rolfi Gálvez</v>
      </c>
      <c r="B748">
        <f>+Rolfi!B13</f>
        <v>1</v>
      </c>
      <c r="C748">
        <f>+Rolfi!C13</f>
        <v>12</v>
      </c>
      <c r="D748" t="str">
        <f>+Rolfi!D13</f>
        <v xml:space="preserve">Ciprés </v>
      </c>
      <c r="E748" t="str">
        <f>+Rolfi!E13</f>
        <v xml:space="preserve">Cupressus lucitanica </v>
      </c>
      <c r="F748">
        <f>+Rolfi!F13</f>
        <v>15.7</v>
      </c>
      <c r="G748">
        <f>+Rolfi!G13</f>
        <v>8.5</v>
      </c>
      <c r="H748" t="str">
        <f>+Rolfi!H13</f>
        <v>10 - 19.99</v>
      </c>
      <c r="I748">
        <f>+Rolfi!I13</f>
        <v>1.9359324600000002E-2</v>
      </c>
      <c r="J748">
        <f>+Rolfi!J13</f>
        <v>8.2277129550000008E-2</v>
      </c>
      <c r="K748">
        <f>+Rolfi!K13</f>
        <v>20</v>
      </c>
      <c r="L748">
        <f>+Rolfi!L13</f>
        <v>0.38718649200000005</v>
      </c>
      <c r="M748">
        <f>+Rolfi!M13</f>
        <v>1.6455425910000001</v>
      </c>
    </row>
    <row r="749" spans="1:13" x14ac:dyDescent="0.25">
      <c r="A749" t="str">
        <f>+Rolfi!A14</f>
        <v>Rolfi Gálvez</v>
      </c>
      <c r="B749">
        <f>+Rolfi!B14</f>
        <v>1</v>
      </c>
      <c r="C749">
        <f>+Rolfi!C14</f>
        <v>13</v>
      </c>
      <c r="D749" t="str">
        <f>+Rolfi!D14</f>
        <v>Pino blanco</v>
      </c>
      <c r="E749" t="str">
        <f>+Rolfi!E14</f>
        <v>Pinus sp.</v>
      </c>
      <c r="F749">
        <f>+Rolfi!F14</f>
        <v>20.5</v>
      </c>
      <c r="G749">
        <f>+Rolfi!G14</f>
        <v>11</v>
      </c>
      <c r="H749" t="str">
        <f>+Rolfi!H14</f>
        <v>20 - 29.99</v>
      </c>
      <c r="I749">
        <f>+Rolfi!I14</f>
        <v>3.3006434999999994E-2</v>
      </c>
      <c r="J749">
        <f>+Rolfi!J14</f>
        <v>0.21784247099999995</v>
      </c>
      <c r="K749">
        <f>+Rolfi!K14</f>
        <v>20</v>
      </c>
      <c r="L749">
        <f>+Rolfi!L14</f>
        <v>0.6601286999999999</v>
      </c>
      <c r="M749">
        <f>+Rolfi!M14</f>
        <v>4.3568494199999988</v>
      </c>
    </row>
    <row r="750" spans="1:13" x14ac:dyDescent="0.25">
      <c r="A750" t="str">
        <f>+Rolfi!A15</f>
        <v>Rolfi Gálvez</v>
      </c>
      <c r="B750">
        <f>+Rolfi!B15</f>
        <v>1</v>
      </c>
      <c r="C750">
        <f>+Rolfi!C15</f>
        <v>14</v>
      </c>
      <c r="D750" t="str">
        <f>+Rolfi!D15</f>
        <v>Cacho carnero</v>
      </c>
      <c r="E750" t="str">
        <f>+Rolfi!E15</f>
        <v>Otros</v>
      </c>
      <c r="F750">
        <f>+Rolfi!F15</f>
        <v>14</v>
      </c>
      <c r="G750">
        <f>+Rolfi!G15</f>
        <v>6.5</v>
      </c>
      <c r="H750" t="str">
        <f>+Rolfi!H15</f>
        <v>10 - 19.99</v>
      </c>
      <c r="I750">
        <f>+Rolfi!I15</f>
        <v>1.5393840000000002E-2</v>
      </c>
      <c r="J750">
        <f>+Rolfi!J15</f>
        <v>5.0029980000000009E-2</v>
      </c>
      <c r="K750">
        <f>+Rolfi!K15</f>
        <v>20</v>
      </c>
      <c r="L750">
        <f>+Rolfi!L15</f>
        <v>0.30787680000000006</v>
      </c>
      <c r="M750">
        <f>+Rolfi!M15</f>
        <v>1.0005996000000001</v>
      </c>
    </row>
    <row r="751" spans="1:13" x14ac:dyDescent="0.25">
      <c r="A751" t="str">
        <f>+Rolfi!A16</f>
        <v>Rolfi Gálvez</v>
      </c>
      <c r="B751">
        <f>+Rolfi!B16</f>
        <v>1</v>
      </c>
      <c r="C751">
        <f>+Rolfi!C16</f>
        <v>15</v>
      </c>
      <c r="D751" t="str">
        <f>+Rolfi!D16</f>
        <v>Roble</v>
      </c>
      <c r="E751" t="str">
        <f>+Rolfi!E16</f>
        <v>Quercus sp.</v>
      </c>
      <c r="F751">
        <f>+Rolfi!F16</f>
        <v>10.3</v>
      </c>
      <c r="G751">
        <f>+Rolfi!G16</f>
        <v>3</v>
      </c>
      <c r="H751" t="str">
        <f>+Rolfi!H16</f>
        <v>10 - 19.99</v>
      </c>
      <c r="I751">
        <f>+Rolfi!I16</f>
        <v>8.3323086000000011E-3</v>
      </c>
      <c r="J751">
        <f>+Rolfi!J16</f>
        <v>1.2498462900000002E-2</v>
      </c>
      <c r="K751">
        <f>+Rolfi!K16</f>
        <v>20</v>
      </c>
      <c r="L751">
        <f>+Rolfi!L16</f>
        <v>0.16664617200000004</v>
      </c>
      <c r="M751">
        <f>+Rolfi!M16</f>
        <v>0.24996925800000003</v>
      </c>
    </row>
    <row r="752" spans="1:13" x14ac:dyDescent="0.25">
      <c r="A752" t="str">
        <f>+Rolfi!A17</f>
        <v>Rolfi Gálvez</v>
      </c>
      <c r="B752">
        <f>+Rolfi!B17</f>
        <v>1</v>
      </c>
      <c r="C752">
        <f>+Rolfi!C17</f>
        <v>16</v>
      </c>
      <c r="D752" t="str">
        <f>+Rolfi!D17</f>
        <v>Cacho carnero</v>
      </c>
      <c r="E752" t="str">
        <f>+Rolfi!E17</f>
        <v>Otros</v>
      </c>
      <c r="F752">
        <f>+Rolfi!F17</f>
        <v>17.899999999999999</v>
      </c>
      <c r="G752">
        <f>+Rolfi!G17</f>
        <v>6.5</v>
      </c>
      <c r="H752" t="str">
        <f>+Rolfi!H17</f>
        <v>10 - 19.99</v>
      </c>
      <c r="I752">
        <f>+Rolfi!I17</f>
        <v>2.5165001400000001E-2</v>
      </c>
      <c r="J752">
        <f>+Rolfi!J17</f>
        <v>8.1786254550000007E-2</v>
      </c>
      <c r="K752">
        <f>+Rolfi!K17</f>
        <v>20</v>
      </c>
      <c r="L752">
        <f>+Rolfi!L17</f>
        <v>0.50330002799999995</v>
      </c>
      <c r="M752">
        <f>+Rolfi!M17</f>
        <v>1.6357250910000001</v>
      </c>
    </row>
    <row r="753" spans="1:13" x14ac:dyDescent="0.25">
      <c r="A753" t="str">
        <f>+Rolfi!A18</f>
        <v>Rolfi Gálvez</v>
      </c>
      <c r="B753">
        <f>+Rolfi!B18</f>
        <v>1</v>
      </c>
      <c r="C753">
        <f>+Rolfi!C18</f>
        <v>17</v>
      </c>
      <c r="D753" t="str">
        <f>+Rolfi!D18</f>
        <v>Pino blanco</v>
      </c>
      <c r="E753" t="str">
        <f>+Rolfi!E18</f>
        <v>Pinus sp.</v>
      </c>
      <c r="F753">
        <f>+Rolfi!F18</f>
        <v>17.2</v>
      </c>
      <c r="G753">
        <f>+Rolfi!G18</f>
        <v>9</v>
      </c>
      <c r="H753" t="str">
        <f>+Rolfi!H18</f>
        <v>10 - 19.99</v>
      </c>
      <c r="I753">
        <f>+Rolfi!I18</f>
        <v>2.3235273599999995E-2</v>
      </c>
      <c r="J753">
        <f>+Rolfi!J18</f>
        <v>0.12547047743999998</v>
      </c>
      <c r="K753">
        <f>+Rolfi!K18</f>
        <v>20</v>
      </c>
      <c r="L753">
        <f>+Rolfi!L18</f>
        <v>0.4647054719999999</v>
      </c>
      <c r="M753">
        <f>+Rolfi!M18</f>
        <v>2.5094095487999994</v>
      </c>
    </row>
    <row r="754" spans="1:13" x14ac:dyDescent="0.25">
      <c r="A754" t="str">
        <f>+Rolfi!A19</f>
        <v>Rolfi Gálvez</v>
      </c>
      <c r="B754">
        <f>+Rolfi!B19</f>
        <v>1</v>
      </c>
      <c r="C754">
        <f>+Rolfi!C19</f>
        <v>18</v>
      </c>
      <c r="D754" t="str">
        <f>+Rolfi!D19</f>
        <v>Pino blanco</v>
      </c>
      <c r="E754" t="str">
        <f>+Rolfi!E19</f>
        <v>Pinus sp.</v>
      </c>
      <c r="F754">
        <f>+Rolfi!F19</f>
        <v>15.4</v>
      </c>
      <c r="G754">
        <f>+Rolfi!G19</f>
        <v>9.5</v>
      </c>
      <c r="H754" t="str">
        <f>+Rolfi!H19</f>
        <v>10 - 19.99</v>
      </c>
      <c r="I754">
        <f>+Rolfi!I19</f>
        <v>1.8626546399999999E-2</v>
      </c>
      <c r="J754">
        <f>+Rolfi!J19</f>
        <v>0.10617131447999999</v>
      </c>
      <c r="K754">
        <f>+Rolfi!K19</f>
        <v>20</v>
      </c>
      <c r="L754">
        <f>+Rolfi!L19</f>
        <v>0.37253092799999998</v>
      </c>
      <c r="M754">
        <f>+Rolfi!M19</f>
        <v>2.1234262895999994</v>
      </c>
    </row>
    <row r="755" spans="1:13" x14ac:dyDescent="0.25">
      <c r="A755" t="str">
        <f>+Rolfi!A20</f>
        <v>Rolfi Gálvez</v>
      </c>
      <c r="B755">
        <f>+Rolfi!B20</f>
        <v>1</v>
      </c>
      <c r="C755">
        <f>+Rolfi!C20</f>
        <v>19</v>
      </c>
      <c r="D755" t="str">
        <f>+Rolfi!D20</f>
        <v>Pino blanco</v>
      </c>
      <c r="E755" t="str">
        <f>+Rolfi!E20</f>
        <v>Pinus sp.</v>
      </c>
      <c r="F755">
        <f>+Rolfi!F20</f>
        <v>13.1</v>
      </c>
      <c r="G755">
        <f>+Rolfi!G20</f>
        <v>7</v>
      </c>
      <c r="H755" t="str">
        <f>+Rolfi!H20</f>
        <v>10 - 19.99</v>
      </c>
      <c r="I755">
        <f>+Rolfi!I20</f>
        <v>1.3478249400000001E-2</v>
      </c>
      <c r="J755">
        <f>+Rolfi!J20</f>
        <v>5.6608647480000003E-2</v>
      </c>
      <c r="K755">
        <f>+Rolfi!K20</f>
        <v>20</v>
      </c>
      <c r="L755">
        <f>+Rolfi!L20</f>
        <v>0.26956498800000001</v>
      </c>
      <c r="M755">
        <f>+Rolfi!M20</f>
        <v>1.1321729496000001</v>
      </c>
    </row>
    <row r="756" spans="1:13" x14ac:dyDescent="0.25">
      <c r="A756" t="str">
        <f>+Rolfi!A21</f>
        <v>Rolfi Gálvez</v>
      </c>
      <c r="B756">
        <f>+Rolfi!B21</f>
        <v>1</v>
      </c>
      <c r="C756">
        <f>+Rolfi!C21</f>
        <v>20</v>
      </c>
      <c r="D756" t="str">
        <f>+Rolfi!D21</f>
        <v>Pino blanco</v>
      </c>
      <c r="E756" t="str">
        <f>+Rolfi!E21</f>
        <v>Pinus sp.</v>
      </c>
      <c r="F756">
        <f>+Rolfi!F21</f>
        <v>13</v>
      </c>
      <c r="G756">
        <f>+Rolfi!G21</f>
        <v>4</v>
      </c>
      <c r="H756" t="str">
        <f>+Rolfi!H21</f>
        <v>10 - 19.99</v>
      </c>
      <c r="I756">
        <f>+Rolfi!I21</f>
        <v>1.3273260000000002E-2</v>
      </c>
      <c r="J756">
        <f>+Rolfi!J21</f>
        <v>3.1855824000000005E-2</v>
      </c>
      <c r="K756">
        <f>+Rolfi!K21</f>
        <v>20</v>
      </c>
      <c r="L756">
        <f>+Rolfi!L21</f>
        <v>0.26546520000000001</v>
      </c>
      <c r="M756">
        <f>+Rolfi!M21</f>
        <v>0.6371164800000001</v>
      </c>
    </row>
    <row r="757" spans="1:13" x14ac:dyDescent="0.25">
      <c r="A757" t="str">
        <f>+Rolfi!A22</f>
        <v>Rolfi Gálvez</v>
      </c>
      <c r="B757">
        <f>+Rolfi!B22</f>
        <v>1</v>
      </c>
      <c r="C757">
        <f>+Rolfi!C22</f>
        <v>21</v>
      </c>
      <c r="D757" t="str">
        <f>+Rolfi!D22</f>
        <v>Pino blanco</v>
      </c>
      <c r="E757" t="str">
        <f>+Rolfi!E22</f>
        <v>Pinus sp.</v>
      </c>
      <c r="F757">
        <f>+Rolfi!F22</f>
        <v>11.8</v>
      </c>
      <c r="G757">
        <f>+Rolfi!G22</f>
        <v>8</v>
      </c>
      <c r="H757" t="str">
        <f>+Rolfi!H22</f>
        <v>10 - 19.99</v>
      </c>
      <c r="I757">
        <f>+Rolfi!I22</f>
        <v>1.0935909600000002E-2</v>
      </c>
      <c r="J757">
        <f>+Rolfi!J22</f>
        <v>5.2492366080000005E-2</v>
      </c>
      <c r="K757">
        <f>+Rolfi!K22</f>
        <v>20</v>
      </c>
      <c r="L757">
        <f>+Rolfi!L22</f>
        <v>0.21871819200000003</v>
      </c>
      <c r="M757">
        <f>+Rolfi!M22</f>
        <v>1.0498473216000002</v>
      </c>
    </row>
    <row r="758" spans="1:13" x14ac:dyDescent="0.25">
      <c r="A758" t="str">
        <f>+Rolfi!A23</f>
        <v>Rolfi Gálvez</v>
      </c>
      <c r="B758">
        <f>+Rolfi!B23</f>
        <v>1</v>
      </c>
      <c r="C758">
        <f>+Rolfi!C23</f>
        <v>22</v>
      </c>
      <c r="D758" t="str">
        <f>+Rolfi!D23</f>
        <v>Pino blanco</v>
      </c>
      <c r="E758" t="str">
        <f>+Rolfi!E23</f>
        <v>Pinus sp.</v>
      </c>
      <c r="F758">
        <f>+Rolfi!F23</f>
        <v>18.3</v>
      </c>
      <c r="G758">
        <f>+Rolfi!G23</f>
        <v>9</v>
      </c>
      <c r="H758" t="str">
        <f>+Rolfi!H23</f>
        <v>10 - 19.99</v>
      </c>
      <c r="I758">
        <f>+Rolfi!I23</f>
        <v>2.6302260599999999E-2</v>
      </c>
      <c r="J758">
        <f>+Rolfi!J23</f>
        <v>0.14203220723999999</v>
      </c>
      <c r="K758">
        <f>+Rolfi!K23</f>
        <v>20</v>
      </c>
      <c r="L758">
        <f>+Rolfi!L23</f>
        <v>0.52604521199999998</v>
      </c>
      <c r="M758">
        <f>+Rolfi!M23</f>
        <v>2.8406441447999997</v>
      </c>
    </row>
    <row r="759" spans="1:13" x14ac:dyDescent="0.25">
      <c r="A759" t="str">
        <f>+Rolfi!A24</f>
        <v>Rolfi Gálvez</v>
      </c>
      <c r="B759">
        <f>+Rolfi!B24</f>
        <v>1</v>
      </c>
      <c r="C759">
        <f>+Rolfi!C24</f>
        <v>23</v>
      </c>
      <c r="D759" t="str">
        <f>+Rolfi!D24</f>
        <v>Roble</v>
      </c>
      <c r="E759" t="str">
        <f>+Rolfi!E24</f>
        <v>Quercus sp.</v>
      </c>
      <c r="F759">
        <f>+Rolfi!F24</f>
        <v>32.5</v>
      </c>
      <c r="G759">
        <f>+Rolfi!G24</f>
        <v>8</v>
      </c>
      <c r="H759" t="str">
        <f>+Rolfi!H24</f>
        <v>30 - 39.99</v>
      </c>
      <c r="I759">
        <f>+Rolfi!I24</f>
        <v>8.2957875E-2</v>
      </c>
      <c r="J759">
        <f>+Rolfi!J24</f>
        <v>0.3318315</v>
      </c>
      <c r="K759">
        <f>+Rolfi!K24</f>
        <v>20</v>
      </c>
      <c r="L759">
        <f>+Rolfi!L24</f>
        <v>1.6591575000000001</v>
      </c>
      <c r="M759">
        <f>+Rolfi!M24</f>
        <v>6.6366300000000003</v>
      </c>
    </row>
    <row r="760" spans="1:13" x14ac:dyDescent="0.25">
      <c r="A760" t="str">
        <f>+Rolfi!A25</f>
        <v>Rolfi Gálvez</v>
      </c>
      <c r="B760">
        <f>+Rolfi!B25</f>
        <v>1</v>
      </c>
      <c r="C760">
        <f>+Rolfi!C25</f>
        <v>24</v>
      </c>
      <c r="D760" t="str">
        <f>+Rolfi!D25</f>
        <v>Pino blanco</v>
      </c>
      <c r="E760" t="str">
        <f>+Rolfi!E25</f>
        <v>Pinus sp.</v>
      </c>
      <c r="F760">
        <f>+Rolfi!F25</f>
        <v>17.5</v>
      </c>
      <c r="G760">
        <f>+Rolfi!G25</f>
        <v>11</v>
      </c>
      <c r="H760" t="str">
        <f>+Rolfi!H25</f>
        <v>10 - 19.99</v>
      </c>
      <c r="I760">
        <f>+Rolfi!I25</f>
        <v>2.4052874999999998E-2</v>
      </c>
      <c r="J760">
        <f>+Rolfi!J25</f>
        <v>0.15874897499999999</v>
      </c>
      <c r="K760">
        <f>+Rolfi!K25</f>
        <v>20</v>
      </c>
      <c r="L760">
        <f>+Rolfi!L25</f>
        <v>0.48105749999999997</v>
      </c>
      <c r="M760">
        <f>+Rolfi!M25</f>
        <v>3.1749795000000001</v>
      </c>
    </row>
    <row r="761" spans="1:13" x14ac:dyDescent="0.25">
      <c r="A761" t="str">
        <f>+Rolfi!A26</f>
        <v>Rolfi Gálvez</v>
      </c>
      <c r="B761">
        <f>+Rolfi!B26</f>
        <v>1</v>
      </c>
      <c r="C761">
        <f>+Rolfi!C26</f>
        <v>25</v>
      </c>
      <c r="D761" t="str">
        <f>+Rolfi!D26</f>
        <v>Pino blanco</v>
      </c>
      <c r="E761" t="str">
        <f>+Rolfi!E26</f>
        <v>Pinus sp.</v>
      </c>
      <c r="F761">
        <f>+Rolfi!F26</f>
        <v>12.4</v>
      </c>
      <c r="G761">
        <f>+Rolfi!G26</f>
        <v>7</v>
      </c>
      <c r="H761" t="str">
        <f>+Rolfi!H26</f>
        <v>10 - 19.99</v>
      </c>
      <c r="I761">
        <f>+Rolfi!I26</f>
        <v>1.2076310399999998E-2</v>
      </c>
      <c r="J761">
        <f>+Rolfi!J26</f>
        <v>5.0720503679999994E-2</v>
      </c>
      <c r="K761">
        <f>+Rolfi!K26</f>
        <v>20</v>
      </c>
      <c r="L761">
        <f>+Rolfi!L26</f>
        <v>0.24152620799999996</v>
      </c>
      <c r="M761">
        <f>+Rolfi!M26</f>
        <v>1.0144100735999999</v>
      </c>
    </row>
    <row r="762" spans="1:13" x14ac:dyDescent="0.25">
      <c r="A762" t="str">
        <f>+Rolfi!A27</f>
        <v>Rolfi Gálvez</v>
      </c>
      <c r="B762">
        <f>+Rolfi!B27</f>
        <v>1</v>
      </c>
      <c r="C762">
        <f>+Rolfi!C27</f>
        <v>26</v>
      </c>
      <c r="D762" t="str">
        <f>+Rolfi!D27</f>
        <v>Encino</v>
      </c>
      <c r="E762" t="str">
        <f>+Rolfi!E27</f>
        <v>Quercus sp.</v>
      </c>
      <c r="F762">
        <f>+Rolfi!F27</f>
        <v>14.4</v>
      </c>
      <c r="G762">
        <f>+Rolfi!G27</f>
        <v>3</v>
      </c>
      <c r="H762" t="str">
        <f>+Rolfi!H27</f>
        <v>10 - 19.99</v>
      </c>
      <c r="I762">
        <f>+Rolfi!I27</f>
        <v>1.6286054400000003E-2</v>
      </c>
      <c r="J762">
        <f>+Rolfi!J27</f>
        <v>2.4429081600000006E-2</v>
      </c>
      <c r="K762">
        <f>+Rolfi!K27</f>
        <v>20</v>
      </c>
      <c r="L762">
        <f>+Rolfi!L27</f>
        <v>0.32572108800000005</v>
      </c>
      <c r="M762">
        <f>+Rolfi!M27</f>
        <v>0.48858163200000015</v>
      </c>
    </row>
    <row r="763" spans="1:13" x14ac:dyDescent="0.25">
      <c r="A763" t="str">
        <f>+Rolfi!A28</f>
        <v>Rolfi Gálvez</v>
      </c>
      <c r="B763">
        <f>+Rolfi!B28</f>
        <v>1</v>
      </c>
      <c r="C763">
        <f>+Rolfi!C28</f>
        <v>27</v>
      </c>
      <c r="D763" t="str">
        <f>+Rolfi!D28</f>
        <v>Pino blanco</v>
      </c>
      <c r="E763" t="str">
        <f>+Rolfi!E28</f>
        <v>Pinus sp.</v>
      </c>
      <c r="F763">
        <f>+Rolfi!F28</f>
        <v>12.8</v>
      </c>
      <c r="G763">
        <f>+Rolfi!G28</f>
        <v>9</v>
      </c>
      <c r="H763" t="str">
        <f>+Rolfi!H28</f>
        <v>10 - 19.99</v>
      </c>
      <c r="I763">
        <f>+Rolfi!I28</f>
        <v>1.2867993599999999E-2</v>
      </c>
      <c r="J763">
        <f>+Rolfi!J28</f>
        <v>6.9487165439999998E-2</v>
      </c>
      <c r="K763">
        <f>+Rolfi!K28</f>
        <v>20</v>
      </c>
      <c r="L763">
        <f>+Rolfi!L28</f>
        <v>0.25735987199999999</v>
      </c>
      <c r="M763">
        <f>+Rolfi!M28</f>
        <v>1.3897433088</v>
      </c>
    </row>
    <row r="764" spans="1:13" x14ac:dyDescent="0.25">
      <c r="A764" t="str">
        <f>+Rolfi!A29</f>
        <v>Rolfi Gálvez</v>
      </c>
      <c r="B764">
        <f>+Rolfi!B29</f>
        <v>1</v>
      </c>
      <c r="C764">
        <f>+Rolfi!C29</f>
        <v>28</v>
      </c>
      <c r="D764" t="str">
        <f>+Rolfi!D29</f>
        <v>Pino blanco</v>
      </c>
      <c r="E764" t="str">
        <f>+Rolfi!E29</f>
        <v>Pinus sp.</v>
      </c>
      <c r="F764">
        <f>+Rolfi!F29</f>
        <v>17.100000000000001</v>
      </c>
      <c r="G764">
        <f>+Rolfi!G29</f>
        <v>10</v>
      </c>
      <c r="H764" t="str">
        <f>+Rolfi!H29</f>
        <v>10 - 19.99</v>
      </c>
      <c r="I764">
        <f>+Rolfi!I29</f>
        <v>2.2965881400000002E-2</v>
      </c>
      <c r="J764">
        <f>+Rolfi!J29</f>
        <v>0.13779528839999999</v>
      </c>
      <c r="K764">
        <f>+Rolfi!K29</f>
        <v>20</v>
      </c>
      <c r="L764">
        <f>+Rolfi!L29</f>
        <v>0.45931762800000009</v>
      </c>
      <c r="M764">
        <f>+Rolfi!M29</f>
        <v>2.7559057679999999</v>
      </c>
    </row>
    <row r="765" spans="1:13" x14ac:dyDescent="0.25">
      <c r="A765" t="str">
        <f>+Rolfi!A30</f>
        <v>Rolfi Gálvez</v>
      </c>
      <c r="B765">
        <f>+Rolfi!B30</f>
        <v>1</v>
      </c>
      <c r="C765">
        <f>+Rolfi!C30</f>
        <v>29</v>
      </c>
      <c r="D765" t="str">
        <f>+Rolfi!D30</f>
        <v xml:space="preserve">Ciprés </v>
      </c>
      <c r="E765" t="str">
        <f>+Rolfi!E30</f>
        <v xml:space="preserve">Cupressus lucitanica </v>
      </c>
      <c r="F765">
        <f>+Rolfi!F30</f>
        <v>13.4</v>
      </c>
      <c r="G765">
        <f>+Rolfi!G30</f>
        <v>8.5</v>
      </c>
      <c r="H765" t="str">
        <f>+Rolfi!H30</f>
        <v>10 - 19.99</v>
      </c>
      <c r="I765">
        <f>+Rolfi!I30</f>
        <v>1.4102642400000002E-2</v>
      </c>
      <c r="J765">
        <f>+Rolfi!J30</f>
        <v>5.993623020000001E-2</v>
      </c>
      <c r="K765">
        <f>+Rolfi!K30</f>
        <v>20</v>
      </c>
      <c r="L765">
        <f>+Rolfi!L30</f>
        <v>0.28205284800000002</v>
      </c>
      <c r="M765">
        <f>+Rolfi!M30</f>
        <v>1.1987246040000001</v>
      </c>
    </row>
    <row r="766" spans="1:13" x14ac:dyDescent="0.25">
      <c r="A766" t="str">
        <f>+Rolfi!A31</f>
        <v>Rolfi Gálvez</v>
      </c>
      <c r="B766">
        <f>+Rolfi!B31</f>
        <v>1</v>
      </c>
      <c r="C766">
        <f>+Rolfi!C31</f>
        <v>30</v>
      </c>
      <c r="D766" t="str">
        <f>+Rolfi!D31</f>
        <v>Pino blanco</v>
      </c>
      <c r="E766" t="str">
        <f>+Rolfi!E31</f>
        <v>Pinus sp.</v>
      </c>
      <c r="F766">
        <f>+Rolfi!F31</f>
        <v>14.1</v>
      </c>
      <c r="G766">
        <f>+Rolfi!G31</f>
        <v>8</v>
      </c>
      <c r="H766" t="str">
        <f>+Rolfi!H31</f>
        <v>10 - 19.99</v>
      </c>
      <c r="I766">
        <f>+Rolfi!I31</f>
        <v>1.5614537399999996E-2</v>
      </c>
      <c r="J766">
        <f>+Rolfi!J31</f>
        <v>7.4949779519999982E-2</v>
      </c>
      <c r="K766">
        <f>+Rolfi!K31</f>
        <v>20</v>
      </c>
      <c r="L766">
        <f>+Rolfi!L31</f>
        <v>0.31229074799999995</v>
      </c>
      <c r="M766">
        <f>+Rolfi!M31</f>
        <v>1.4989955903999996</v>
      </c>
    </row>
    <row r="767" spans="1:13" x14ac:dyDescent="0.25">
      <c r="A767" t="str">
        <f>+Rolfi!A32</f>
        <v>Rolfi Gálvez</v>
      </c>
      <c r="B767">
        <f>+Rolfi!B32</f>
        <v>1</v>
      </c>
      <c r="C767">
        <f>+Rolfi!C32</f>
        <v>31</v>
      </c>
      <c r="D767" t="str">
        <f>+Rolfi!D32</f>
        <v xml:space="preserve">Ciprés </v>
      </c>
      <c r="E767" t="str">
        <f>+Rolfi!E32</f>
        <v xml:space="preserve">Cupressus lucitanica </v>
      </c>
      <c r="F767">
        <f>+Rolfi!F32</f>
        <v>17.899999999999999</v>
      </c>
      <c r="G767">
        <f>+Rolfi!G32</f>
        <v>9</v>
      </c>
      <c r="H767" t="str">
        <f>+Rolfi!H32</f>
        <v>10 - 19.99</v>
      </c>
      <c r="I767">
        <f>+Rolfi!I32</f>
        <v>2.5165001400000001E-2</v>
      </c>
      <c r="J767">
        <f>+Rolfi!J32</f>
        <v>0.1132425063</v>
      </c>
      <c r="K767">
        <f>+Rolfi!K32</f>
        <v>20</v>
      </c>
      <c r="L767">
        <f>+Rolfi!L32</f>
        <v>0.50330002799999995</v>
      </c>
      <c r="M767">
        <f>+Rolfi!M32</f>
        <v>2.2648501260000002</v>
      </c>
    </row>
    <row r="768" spans="1:13" x14ac:dyDescent="0.25">
      <c r="A768" t="str">
        <f>+Rolfi!A33</f>
        <v>Rolfi Gálvez</v>
      </c>
      <c r="B768">
        <f>+Rolfi!B33</f>
        <v>1</v>
      </c>
      <c r="C768">
        <f>+Rolfi!C33</f>
        <v>32</v>
      </c>
      <c r="D768" t="str">
        <f>+Rolfi!D33</f>
        <v>Roble</v>
      </c>
      <c r="E768" t="str">
        <f>+Rolfi!E33</f>
        <v>Quercus sp.</v>
      </c>
      <c r="F768">
        <f>+Rolfi!F33</f>
        <v>10.199999999999999</v>
      </c>
      <c r="G768">
        <f>+Rolfi!G33</f>
        <v>5</v>
      </c>
      <c r="H768" t="str">
        <f>+Rolfi!H33</f>
        <v>10 - 19.99</v>
      </c>
      <c r="I768">
        <f>+Rolfi!I33</f>
        <v>8.1713015999999982E-3</v>
      </c>
      <c r="J768">
        <f>+Rolfi!J33</f>
        <v>2.0428253999999996E-2</v>
      </c>
      <c r="K768">
        <f>+Rolfi!K33</f>
        <v>20</v>
      </c>
      <c r="L768">
        <f>+Rolfi!L33</f>
        <v>0.16342603199999997</v>
      </c>
      <c r="M768">
        <f>+Rolfi!M33</f>
        <v>0.40856507999999991</v>
      </c>
    </row>
    <row r="770" spans="1:13" x14ac:dyDescent="0.25">
      <c r="A770" t="str">
        <f>+Silverio!A2</f>
        <v xml:space="preserve">silverio Marroquín </v>
      </c>
      <c r="B770">
        <f>+Silverio!B2</f>
        <v>1</v>
      </c>
      <c r="C770">
        <f>+Silverio!C2</f>
        <v>1</v>
      </c>
      <c r="D770" t="str">
        <f>+Silverio!D2</f>
        <v>Pino ocarpa</v>
      </c>
      <c r="E770" t="str">
        <f>+Silverio!E2</f>
        <v>Pinus sp.</v>
      </c>
      <c r="F770">
        <f>+Silverio!F2</f>
        <v>43.6</v>
      </c>
      <c r="G770">
        <f>+Silverio!G2</f>
        <v>18</v>
      </c>
      <c r="H770" t="str">
        <f>+Silverio!H2</f>
        <v>40 - 49.99</v>
      </c>
      <c r="I770">
        <f>+Silverio!I2</f>
        <v>0.14930139839999998</v>
      </c>
      <c r="J770">
        <f>+Silverio!J2</f>
        <v>1.6124551027199998</v>
      </c>
      <c r="K770">
        <f>+Silverio!K2</f>
        <v>10</v>
      </c>
      <c r="L770">
        <f>+Silverio!L2</f>
        <v>1.4930139839999996</v>
      </c>
      <c r="M770">
        <f>+Silverio!M2</f>
        <v>16.124551027199999</v>
      </c>
    </row>
    <row r="771" spans="1:13" x14ac:dyDescent="0.25">
      <c r="A771" t="str">
        <f>+Silverio!A3</f>
        <v xml:space="preserve">silverio Marroquín </v>
      </c>
      <c r="B771">
        <f>+Silverio!B3</f>
        <v>1</v>
      </c>
      <c r="C771">
        <f>+Silverio!C3</f>
        <v>2</v>
      </c>
      <c r="D771" t="str">
        <f>+Silverio!D3</f>
        <v>Zapotillo</v>
      </c>
      <c r="E771" t="str">
        <f>+Silverio!E3</f>
        <v>Otros</v>
      </c>
      <c r="F771">
        <f>+Silverio!F3</f>
        <v>17.2</v>
      </c>
      <c r="G771">
        <f>+Silverio!G3</f>
        <v>7</v>
      </c>
      <c r="H771" t="str">
        <f>+Silverio!H3</f>
        <v>10 - 19.99</v>
      </c>
      <c r="I771">
        <f>+Silverio!I3</f>
        <v>2.3235273599999995E-2</v>
      </c>
      <c r="J771">
        <f>+Silverio!J3</f>
        <v>8.1323457599999982E-2</v>
      </c>
      <c r="K771">
        <f>+Silverio!K3</f>
        <v>10</v>
      </c>
      <c r="L771">
        <f>+Silverio!L3</f>
        <v>0.23235273599999995</v>
      </c>
      <c r="M771">
        <f>+Silverio!M3</f>
        <v>0.81323457599999982</v>
      </c>
    </row>
    <row r="772" spans="1:13" x14ac:dyDescent="0.25">
      <c r="A772" t="str">
        <f>+Silverio!A4</f>
        <v xml:space="preserve">silverio Marroquín </v>
      </c>
      <c r="B772">
        <f>+Silverio!B4</f>
        <v>1</v>
      </c>
      <c r="C772">
        <f>+Silverio!C4</f>
        <v>3</v>
      </c>
      <c r="D772" t="str">
        <f>+Silverio!D4</f>
        <v>Madron</v>
      </c>
      <c r="E772" t="str">
        <f>+Silverio!E4</f>
        <v>Arbustus xalapensis</v>
      </c>
      <c r="F772">
        <f>+Silverio!F4</f>
        <v>10</v>
      </c>
      <c r="G772">
        <f>+Silverio!G4</f>
        <v>4</v>
      </c>
      <c r="H772" t="str">
        <f>+Silverio!H4</f>
        <v>10 - 19.99</v>
      </c>
      <c r="I772">
        <f>+Silverio!I4</f>
        <v>7.8540000000000016E-3</v>
      </c>
      <c r="J772">
        <f>+Silverio!J4</f>
        <v>1.5708000000000003E-2</v>
      </c>
      <c r="K772">
        <f>+Silverio!K4</f>
        <v>10</v>
      </c>
      <c r="L772">
        <f>+Silverio!L4</f>
        <v>7.8540000000000026E-2</v>
      </c>
      <c r="M772">
        <f>+Silverio!M4</f>
        <v>0.15708000000000005</v>
      </c>
    </row>
    <row r="773" spans="1:13" x14ac:dyDescent="0.25">
      <c r="A773" t="str">
        <f>+Silverio!A5</f>
        <v xml:space="preserve">silverio Marroquín </v>
      </c>
      <c r="B773">
        <f>+Silverio!B5</f>
        <v>1</v>
      </c>
      <c r="C773">
        <f>+Silverio!C5</f>
        <v>4</v>
      </c>
      <c r="D773" t="str">
        <f>+Silverio!D5</f>
        <v>Aliso</v>
      </c>
      <c r="E773" t="str">
        <f>+Silverio!E5</f>
        <v>Alnus sp.</v>
      </c>
      <c r="F773">
        <f>+Silverio!F5</f>
        <v>14.3</v>
      </c>
      <c r="G773">
        <f>+Silverio!G5</f>
        <v>6</v>
      </c>
      <c r="H773" t="str">
        <f>+Silverio!H5</f>
        <v>10 - 19.99</v>
      </c>
      <c r="I773">
        <f>+Silverio!I5</f>
        <v>1.6060644600000003E-2</v>
      </c>
      <c r="J773">
        <f>+Silverio!J5</f>
        <v>4.8181933800000007E-2</v>
      </c>
      <c r="K773">
        <f>+Silverio!K5</f>
        <v>10</v>
      </c>
      <c r="L773">
        <f>+Silverio!L5</f>
        <v>0.16060644600000004</v>
      </c>
      <c r="M773">
        <f>+Silverio!M5</f>
        <v>0.4818193380000001</v>
      </c>
    </row>
    <row r="774" spans="1:13" x14ac:dyDescent="0.25">
      <c r="A774" t="str">
        <f>+Silverio!A6</f>
        <v xml:space="preserve">silverio Marroquín </v>
      </c>
      <c r="B774">
        <f>+Silverio!B6</f>
        <v>1</v>
      </c>
      <c r="C774">
        <f>+Silverio!C6</f>
        <v>5</v>
      </c>
      <c r="D774" t="str">
        <f>+Silverio!D6</f>
        <v>Aliso</v>
      </c>
      <c r="E774" t="str">
        <f>+Silverio!E6</f>
        <v>Alnus sp.</v>
      </c>
      <c r="F774">
        <f>+Silverio!F6</f>
        <v>12.1</v>
      </c>
      <c r="G774">
        <f>+Silverio!G6</f>
        <v>6</v>
      </c>
      <c r="H774" t="str">
        <f>+Silverio!H6</f>
        <v>10 - 19.99</v>
      </c>
      <c r="I774">
        <f>+Silverio!I6</f>
        <v>1.14990414E-2</v>
      </c>
      <c r="J774">
        <f>+Silverio!J6</f>
        <v>3.44971242E-2</v>
      </c>
      <c r="K774">
        <f>+Silverio!K6</f>
        <v>10</v>
      </c>
      <c r="L774">
        <f>+Silverio!L6</f>
        <v>0.114990414</v>
      </c>
      <c r="M774">
        <f>+Silverio!M6</f>
        <v>0.34497124200000001</v>
      </c>
    </row>
    <row r="775" spans="1:13" x14ac:dyDescent="0.25">
      <c r="A775" t="str">
        <f>+Silverio!A7</f>
        <v xml:space="preserve">silverio Marroquín </v>
      </c>
      <c r="B775">
        <f>+Silverio!B7</f>
        <v>1</v>
      </c>
      <c r="C775">
        <f>+Silverio!C7</f>
        <v>6</v>
      </c>
      <c r="D775" t="str">
        <f>+Silverio!D7</f>
        <v>Zapotillo</v>
      </c>
      <c r="E775" t="str">
        <f>+Silverio!E7</f>
        <v>Otros</v>
      </c>
      <c r="F775">
        <f>+Silverio!F7</f>
        <v>14.7</v>
      </c>
      <c r="G775">
        <f>+Silverio!G7</f>
        <v>7</v>
      </c>
      <c r="H775" t="str">
        <f>+Silverio!H7</f>
        <v>10 - 19.99</v>
      </c>
      <c r="I775">
        <f>+Silverio!I7</f>
        <v>1.6971708599999996E-2</v>
      </c>
      <c r="J775">
        <f>+Silverio!J7</f>
        <v>5.9400980099999987E-2</v>
      </c>
      <c r="K775">
        <f>+Silverio!K7</f>
        <v>10</v>
      </c>
      <c r="L775">
        <f>+Silverio!L7</f>
        <v>0.16971708599999996</v>
      </c>
      <c r="M775">
        <f>+Silverio!M7</f>
        <v>0.59400980099999978</v>
      </c>
    </row>
    <row r="776" spans="1:13" x14ac:dyDescent="0.25">
      <c r="A776" t="str">
        <f>+Silverio!A8</f>
        <v xml:space="preserve">silverio Marroquín </v>
      </c>
      <c r="B776">
        <f>+Silverio!B8</f>
        <v>1</v>
      </c>
      <c r="C776">
        <f>+Silverio!C8</f>
        <v>7</v>
      </c>
      <c r="D776" t="str">
        <f>+Silverio!D8</f>
        <v>Aliso</v>
      </c>
      <c r="E776" t="str">
        <f>+Silverio!E8</f>
        <v>Alnus sp.</v>
      </c>
      <c r="F776">
        <f>+Silverio!F8</f>
        <v>10.6</v>
      </c>
      <c r="G776">
        <f>+Silverio!G8</f>
        <v>6</v>
      </c>
      <c r="H776" t="str">
        <f>+Silverio!H8</f>
        <v>10 - 19.99</v>
      </c>
      <c r="I776">
        <f>+Silverio!I8</f>
        <v>8.824754399999999E-3</v>
      </c>
      <c r="J776">
        <f>+Silverio!J8</f>
        <v>2.6474263199999997E-2</v>
      </c>
      <c r="K776">
        <f>+Silverio!K8</f>
        <v>10</v>
      </c>
      <c r="L776">
        <f>+Silverio!L8</f>
        <v>8.8247543999999997E-2</v>
      </c>
      <c r="M776">
        <f>+Silverio!M8</f>
        <v>0.26474263199999998</v>
      </c>
    </row>
    <row r="777" spans="1:13" x14ac:dyDescent="0.25">
      <c r="A777" t="str">
        <f>+Silverio!A9</f>
        <v xml:space="preserve">silverio Marroquín </v>
      </c>
      <c r="B777">
        <f>+Silverio!B9</f>
        <v>1</v>
      </c>
      <c r="C777">
        <f>+Silverio!C9</f>
        <v>8</v>
      </c>
      <c r="D777" t="str">
        <f>+Silverio!D9</f>
        <v>Aliso</v>
      </c>
      <c r="E777" t="str">
        <f>+Silverio!E9</f>
        <v>Alnus sp.</v>
      </c>
      <c r="F777">
        <f>+Silverio!F9</f>
        <v>15.1</v>
      </c>
      <c r="G777">
        <f>+Silverio!G9</f>
        <v>7</v>
      </c>
      <c r="H777" t="str">
        <f>+Silverio!H9</f>
        <v>10 - 19.99</v>
      </c>
      <c r="I777">
        <f>+Silverio!I9</f>
        <v>1.79079054E-2</v>
      </c>
      <c r="J777">
        <f>+Silverio!J9</f>
        <v>6.2677668899999997E-2</v>
      </c>
      <c r="K777">
        <f>+Silverio!K9</f>
        <v>10</v>
      </c>
      <c r="L777">
        <f>+Silverio!L9</f>
        <v>0.17907905400000002</v>
      </c>
      <c r="M777">
        <f>+Silverio!M9</f>
        <v>0.62677668899999994</v>
      </c>
    </row>
    <row r="778" spans="1:13" x14ac:dyDescent="0.25">
      <c r="A778" t="str">
        <f>+Silverio!A10</f>
        <v xml:space="preserve">silverio Marroquín </v>
      </c>
      <c r="B778">
        <f>+Silverio!B10</f>
        <v>1</v>
      </c>
      <c r="C778">
        <f>+Silverio!C10</f>
        <v>9</v>
      </c>
      <c r="D778" t="str">
        <f>+Silverio!D10</f>
        <v>Aliso</v>
      </c>
      <c r="E778" t="str">
        <f>+Silverio!E10</f>
        <v>Alnus sp.</v>
      </c>
      <c r="F778">
        <f>+Silverio!F10</f>
        <v>15.8</v>
      </c>
      <c r="G778">
        <f>+Silverio!G10</f>
        <v>7</v>
      </c>
      <c r="H778" t="str">
        <f>+Silverio!H10</f>
        <v>10 - 19.99</v>
      </c>
      <c r="I778">
        <f>+Silverio!I10</f>
        <v>1.96067256E-2</v>
      </c>
      <c r="J778">
        <f>+Silverio!J10</f>
        <v>6.8623539600000005E-2</v>
      </c>
      <c r="K778">
        <f>+Silverio!K10</f>
        <v>10</v>
      </c>
      <c r="L778">
        <f>+Silverio!L10</f>
        <v>0.196067256</v>
      </c>
      <c r="M778">
        <f>+Silverio!M10</f>
        <v>0.68623539600000005</v>
      </c>
    </row>
    <row r="779" spans="1:13" x14ac:dyDescent="0.25">
      <c r="A779" t="str">
        <f>+Silverio!A11</f>
        <v xml:space="preserve">silverio Marroquín </v>
      </c>
      <c r="B779">
        <f>+Silverio!B11</f>
        <v>1</v>
      </c>
      <c r="C779">
        <f>+Silverio!C11</f>
        <v>10</v>
      </c>
      <c r="D779" t="str">
        <f>+Silverio!D11</f>
        <v>Aliso</v>
      </c>
      <c r="E779" t="str">
        <f>+Silverio!E11</f>
        <v>Alnus sp.</v>
      </c>
      <c r="F779">
        <f>+Silverio!F11</f>
        <v>16.399999999999999</v>
      </c>
      <c r="G779">
        <f>+Silverio!G11</f>
        <v>5</v>
      </c>
      <c r="H779" t="str">
        <f>+Silverio!H11</f>
        <v>10 - 19.99</v>
      </c>
      <c r="I779">
        <f>+Silverio!I11</f>
        <v>2.1124118399999996E-2</v>
      </c>
      <c r="J779">
        <f>+Silverio!J11</f>
        <v>5.2810295999999993E-2</v>
      </c>
      <c r="K779">
        <f>+Silverio!K11</f>
        <v>10</v>
      </c>
      <c r="L779">
        <f>+Silverio!L11</f>
        <v>0.21124118399999994</v>
      </c>
      <c r="M779">
        <f>+Silverio!M11</f>
        <v>0.5281029599999999</v>
      </c>
    </row>
    <row r="780" spans="1:13" x14ac:dyDescent="0.25">
      <c r="A780" t="str">
        <f>+Silverio!A12</f>
        <v xml:space="preserve">silverio Marroquín </v>
      </c>
      <c r="B780">
        <f>+Silverio!B12</f>
        <v>1</v>
      </c>
      <c r="C780">
        <f>+Silverio!C12</f>
        <v>11</v>
      </c>
      <c r="D780" t="str">
        <f>+Silverio!D12</f>
        <v>Pino ocarpa</v>
      </c>
      <c r="E780" t="str">
        <f>+Silverio!E12</f>
        <v>Pinus sp.</v>
      </c>
      <c r="F780">
        <f>+Silverio!F12</f>
        <v>26.4</v>
      </c>
      <c r="G780">
        <f>+Silverio!G12</f>
        <v>12</v>
      </c>
      <c r="H780" t="str">
        <f>+Silverio!H12</f>
        <v>20 - 29.99</v>
      </c>
      <c r="I780">
        <f>+Silverio!I12</f>
        <v>5.4739238400000008E-2</v>
      </c>
      <c r="J780">
        <f>+Silverio!J12</f>
        <v>0.39412251648000007</v>
      </c>
      <c r="K780">
        <f>+Silverio!K12</f>
        <v>10</v>
      </c>
      <c r="L780">
        <f>+Silverio!L12</f>
        <v>0.54739238400000012</v>
      </c>
      <c r="M780">
        <f>+Silverio!M12</f>
        <v>3.9412251648000005</v>
      </c>
    </row>
    <row r="781" spans="1:13" x14ac:dyDescent="0.25">
      <c r="A781" t="str">
        <f>+Silverio!A13</f>
        <v xml:space="preserve">silverio Marroquín </v>
      </c>
      <c r="B781">
        <f>+Silverio!B13</f>
        <v>1</v>
      </c>
      <c r="C781">
        <f>+Silverio!C13</f>
        <v>12</v>
      </c>
      <c r="D781" t="str">
        <f>+Silverio!D13</f>
        <v>Pino ocarpa</v>
      </c>
      <c r="E781" t="str">
        <f>+Silverio!E13</f>
        <v>Pinus sp.</v>
      </c>
      <c r="F781">
        <f>+Silverio!F13</f>
        <v>22.5</v>
      </c>
      <c r="G781">
        <f>+Silverio!G13</f>
        <v>10</v>
      </c>
      <c r="H781" t="str">
        <f>+Silverio!H13</f>
        <v>20 - 29.99</v>
      </c>
      <c r="I781">
        <f>+Silverio!I13</f>
        <v>3.9760875000000001E-2</v>
      </c>
      <c r="J781">
        <f>+Silverio!J13</f>
        <v>0.23856525000000001</v>
      </c>
      <c r="K781">
        <f>+Silverio!K13</f>
        <v>10</v>
      </c>
      <c r="L781">
        <f>+Silverio!L13</f>
        <v>0.39760875000000001</v>
      </c>
      <c r="M781">
        <f>+Silverio!M13</f>
        <v>2.3856525</v>
      </c>
    </row>
    <row r="782" spans="1:13" x14ac:dyDescent="0.25">
      <c r="A782" t="str">
        <f>+Silverio!A14</f>
        <v xml:space="preserve">silverio Marroquín </v>
      </c>
      <c r="B782">
        <f>+Silverio!B14</f>
        <v>1</v>
      </c>
      <c r="C782">
        <f>+Silverio!C14</f>
        <v>13</v>
      </c>
      <c r="D782" t="str">
        <f>+Silverio!D14</f>
        <v>Aliso</v>
      </c>
      <c r="E782" t="str">
        <f>+Silverio!E14</f>
        <v>Alnus sp.</v>
      </c>
      <c r="F782">
        <f>+Silverio!F14</f>
        <v>26.6</v>
      </c>
      <c r="G782">
        <f>+Silverio!G14</f>
        <v>10</v>
      </c>
      <c r="H782" t="str">
        <f>+Silverio!H14</f>
        <v>20 - 29.99</v>
      </c>
      <c r="I782">
        <f>+Silverio!I14</f>
        <v>5.5571762400000009E-2</v>
      </c>
      <c r="J782">
        <f>+Silverio!J14</f>
        <v>0.27785881200000007</v>
      </c>
      <c r="K782">
        <f>+Silverio!K14</f>
        <v>10</v>
      </c>
      <c r="L782">
        <f>+Silverio!L14</f>
        <v>0.55571762400000013</v>
      </c>
      <c r="M782">
        <f>+Silverio!M14</f>
        <v>2.7785881200000007</v>
      </c>
    </row>
    <row r="783" spans="1:13" x14ac:dyDescent="0.25">
      <c r="A783" t="str">
        <f>+Silverio!A15</f>
        <v xml:space="preserve">silverio Marroquín </v>
      </c>
      <c r="B783">
        <f>+Silverio!B15</f>
        <v>1</v>
      </c>
      <c r="C783">
        <f>+Silverio!C15</f>
        <v>14</v>
      </c>
      <c r="D783" t="str">
        <f>+Silverio!D15</f>
        <v>Chocon</v>
      </c>
      <c r="E783" t="str">
        <f>+Silverio!E15</f>
        <v>Otros</v>
      </c>
      <c r="F783">
        <f>+Silverio!F15</f>
        <v>19.600000000000001</v>
      </c>
      <c r="G783">
        <f>+Silverio!G15</f>
        <v>4</v>
      </c>
      <c r="H783" t="str">
        <f>+Silverio!H15</f>
        <v>10 - 19.99</v>
      </c>
      <c r="I783">
        <f>+Silverio!I15</f>
        <v>3.0171926400000004E-2</v>
      </c>
      <c r="J783">
        <f>+Silverio!J15</f>
        <v>6.0343852800000007E-2</v>
      </c>
      <c r="K783">
        <f>+Silverio!K15</f>
        <v>10</v>
      </c>
      <c r="L783">
        <f>+Silverio!L15</f>
        <v>0.30171926399999999</v>
      </c>
      <c r="M783">
        <f>+Silverio!M15</f>
        <v>0.60343852799999997</v>
      </c>
    </row>
    <row r="784" spans="1:13" x14ac:dyDescent="0.25">
      <c r="A784" t="str">
        <f>+Silverio!A16</f>
        <v xml:space="preserve">silverio Marroquín </v>
      </c>
      <c r="B784">
        <f>+Silverio!B16</f>
        <v>1</v>
      </c>
      <c r="C784">
        <f>+Silverio!C16</f>
        <v>15</v>
      </c>
      <c r="D784" t="str">
        <f>+Silverio!D16</f>
        <v>Chocon</v>
      </c>
      <c r="E784" t="str">
        <f>+Silverio!E16</f>
        <v>Otros</v>
      </c>
      <c r="F784">
        <f>+Silverio!F16</f>
        <v>11.8</v>
      </c>
      <c r="G784">
        <f>+Silverio!G16</f>
        <v>3</v>
      </c>
      <c r="H784" t="str">
        <f>+Silverio!H16</f>
        <v>10 - 19.99</v>
      </c>
      <c r="I784">
        <f>+Silverio!I16</f>
        <v>1.0935909600000002E-2</v>
      </c>
      <c r="J784">
        <f>+Silverio!J16</f>
        <v>1.6403864400000003E-2</v>
      </c>
      <c r="K784">
        <f>+Silverio!K16</f>
        <v>10</v>
      </c>
      <c r="L784">
        <f>+Silverio!L16</f>
        <v>0.10935909600000002</v>
      </c>
      <c r="M784">
        <f>+Silverio!M16</f>
        <v>0.16403864400000004</v>
      </c>
    </row>
    <row r="785" spans="1:13" x14ac:dyDescent="0.25">
      <c r="A785" t="str">
        <f>+Silverio!A17</f>
        <v xml:space="preserve">silverio Marroquín </v>
      </c>
      <c r="B785">
        <f>+Silverio!B17</f>
        <v>1</v>
      </c>
      <c r="C785">
        <f>+Silverio!C17</f>
        <v>16</v>
      </c>
      <c r="D785" t="str">
        <f>+Silverio!D17</f>
        <v>Zapotillo</v>
      </c>
      <c r="E785" t="str">
        <f>+Silverio!E17</f>
        <v>Otros</v>
      </c>
      <c r="F785">
        <f>+Silverio!F17</f>
        <v>11.3</v>
      </c>
      <c r="G785">
        <f>+Silverio!G17</f>
        <v>5</v>
      </c>
      <c r="H785" t="str">
        <f>+Silverio!H17</f>
        <v>10 - 19.99</v>
      </c>
      <c r="I785">
        <f>+Silverio!I17</f>
        <v>1.0028772600000001E-2</v>
      </c>
      <c r="J785">
        <f>+Silverio!J17</f>
        <v>2.5071931500000002E-2</v>
      </c>
      <c r="K785">
        <f>+Silverio!K17</f>
        <v>10</v>
      </c>
      <c r="L785">
        <f>+Silverio!L17</f>
        <v>0.10028772600000001</v>
      </c>
      <c r="M785">
        <f>+Silverio!M17</f>
        <v>0.250719315</v>
      </c>
    </row>
    <row r="786" spans="1:13" x14ac:dyDescent="0.25">
      <c r="A786" t="str">
        <f>+Silverio!A18</f>
        <v xml:space="preserve">silverio Marroquín </v>
      </c>
      <c r="B786">
        <f>+Silverio!B18</f>
        <v>1</v>
      </c>
      <c r="C786">
        <f>+Silverio!C18</f>
        <v>17</v>
      </c>
      <c r="D786" t="str">
        <f>+Silverio!D18</f>
        <v>Aliso</v>
      </c>
      <c r="E786" t="str">
        <f>+Silverio!E18</f>
        <v>Alnus sp.</v>
      </c>
      <c r="F786">
        <f>+Silverio!F18</f>
        <v>15.5</v>
      </c>
      <c r="G786">
        <f>+Silverio!G18</f>
        <v>5</v>
      </c>
      <c r="H786" t="str">
        <f>+Silverio!H18</f>
        <v>10 - 19.99</v>
      </c>
      <c r="I786">
        <f>+Silverio!I18</f>
        <v>1.8869235000000002E-2</v>
      </c>
      <c r="J786">
        <f>+Silverio!J18</f>
        <v>4.7173087500000002E-2</v>
      </c>
      <c r="K786">
        <f>+Silverio!K18</f>
        <v>10</v>
      </c>
      <c r="L786">
        <f>+Silverio!L18</f>
        <v>0.18869235000000001</v>
      </c>
      <c r="M786">
        <f>+Silverio!M18</f>
        <v>0.47173087500000005</v>
      </c>
    </row>
    <row r="787" spans="1:13" x14ac:dyDescent="0.25">
      <c r="A787" t="str">
        <f>+Silverio!A19</f>
        <v xml:space="preserve">silverio Marroquín </v>
      </c>
      <c r="B787">
        <f>+Silverio!B19</f>
        <v>1</v>
      </c>
      <c r="C787">
        <f>+Silverio!C19</f>
        <v>18</v>
      </c>
      <c r="D787" t="str">
        <f>+Silverio!D19</f>
        <v>Aliso</v>
      </c>
      <c r="E787" t="str">
        <f>+Silverio!E19</f>
        <v>Alnus sp.</v>
      </c>
      <c r="F787">
        <f>+Silverio!F19</f>
        <v>20</v>
      </c>
      <c r="G787">
        <f>+Silverio!G19</f>
        <v>7</v>
      </c>
      <c r="H787" t="str">
        <f>+Silverio!H19</f>
        <v>20 - 29.99</v>
      </c>
      <c r="I787">
        <f>+Silverio!I19</f>
        <v>3.1416000000000006E-2</v>
      </c>
      <c r="J787">
        <f>+Silverio!J19</f>
        <v>0.10995600000000003</v>
      </c>
      <c r="K787">
        <f>+Silverio!K19</f>
        <v>10</v>
      </c>
      <c r="L787">
        <f>+Silverio!L19</f>
        <v>0.31416000000000011</v>
      </c>
      <c r="M787">
        <f>+Silverio!M19</f>
        <v>1.0995600000000001</v>
      </c>
    </row>
    <row r="788" spans="1:13" x14ac:dyDescent="0.25">
      <c r="A788" t="str">
        <f>+Silverio!A20</f>
        <v xml:space="preserve">silverio Marroquín </v>
      </c>
      <c r="B788">
        <f>+Silverio!B20</f>
        <v>1</v>
      </c>
      <c r="C788">
        <f>+Silverio!C20</f>
        <v>19</v>
      </c>
      <c r="D788" t="str">
        <f>+Silverio!D20</f>
        <v>Aliso</v>
      </c>
      <c r="E788" t="str">
        <f>+Silverio!E20</f>
        <v>Alnus sp.</v>
      </c>
      <c r="F788">
        <f>+Silverio!F20</f>
        <v>10.199999999999999</v>
      </c>
      <c r="G788">
        <f>+Silverio!G20</f>
        <v>5</v>
      </c>
      <c r="H788" t="str">
        <f>+Silverio!H20</f>
        <v>10 - 19.99</v>
      </c>
      <c r="I788">
        <f>+Silverio!I20</f>
        <v>8.1713015999999982E-3</v>
      </c>
      <c r="J788">
        <f>+Silverio!J20</f>
        <v>2.0428253999999996E-2</v>
      </c>
      <c r="K788">
        <f>+Silverio!K20</f>
        <v>10</v>
      </c>
      <c r="L788">
        <f>+Silverio!L20</f>
        <v>8.1713015999999986E-2</v>
      </c>
      <c r="M788">
        <f>+Silverio!M20</f>
        <v>0.20428253999999996</v>
      </c>
    </row>
    <row r="789" spans="1:13" x14ac:dyDescent="0.25">
      <c r="A789" t="str">
        <f>+Silverio!A21</f>
        <v xml:space="preserve">silverio Marroquín </v>
      </c>
      <c r="B789">
        <f>+Silverio!B21</f>
        <v>1</v>
      </c>
      <c r="C789">
        <f>+Silverio!C21</f>
        <v>20</v>
      </c>
      <c r="D789" t="str">
        <f>+Silverio!D21</f>
        <v>Aliso</v>
      </c>
      <c r="E789" t="str">
        <f>+Silverio!E21</f>
        <v>Alnus sp.</v>
      </c>
      <c r="F789">
        <f>+Silverio!F21</f>
        <v>19.399999999999999</v>
      </c>
      <c r="G789">
        <f>+Silverio!G21</f>
        <v>4</v>
      </c>
      <c r="H789" t="str">
        <f>+Silverio!H21</f>
        <v>10 - 19.99</v>
      </c>
      <c r="I789">
        <f>+Silverio!I21</f>
        <v>2.9559314399999991E-2</v>
      </c>
      <c r="J789">
        <f>+Silverio!J21</f>
        <v>5.9118628799999982E-2</v>
      </c>
      <c r="K789">
        <f>+Silverio!K21</f>
        <v>10</v>
      </c>
      <c r="L789">
        <f>+Silverio!L21</f>
        <v>0.29559314399999992</v>
      </c>
      <c r="M789">
        <f>+Silverio!M21</f>
        <v>0.59118628799999984</v>
      </c>
    </row>
    <row r="790" spans="1:13" x14ac:dyDescent="0.25">
      <c r="A790" t="str">
        <f>+Silverio!A22</f>
        <v xml:space="preserve">silverio Marroquín </v>
      </c>
      <c r="B790">
        <f>+Silverio!B22</f>
        <v>1</v>
      </c>
      <c r="C790">
        <f>+Silverio!C22</f>
        <v>21</v>
      </c>
      <c r="D790" t="str">
        <f>+Silverio!D22</f>
        <v>Zapotillo</v>
      </c>
      <c r="E790" t="str">
        <f>+Silverio!E22</f>
        <v>Otros</v>
      </c>
      <c r="F790">
        <f>+Silverio!F22</f>
        <v>12.5</v>
      </c>
      <c r="G790">
        <f>+Silverio!G22</f>
        <v>6</v>
      </c>
      <c r="H790" t="str">
        <f>+Silverio!H22</f>
        <v>10 - 19.99</v>
      </c>
      <c r="I790">
        <f>+Silverio!I22</f>
        <v>1.2271875E-2</v>
      </c>
      <c r="J790">
        <f>+Silverio!J22</f>
        <v>3.6815624999999998E-2</v>
      </c>
      <c r="K790">
        <f>+Silverio!K22</f>
        <v>10</v>
      </c>
      <c r="L790">
        <f>+Silverio!L22</f>
        <v>0.12271875</v>
      </c>
      <c r="M790">
        <f>+Silverio!M22</f>
        <v>0.36815625000000002</v>
      </c>
    </row>
    <row r="791" spans="1:13" x14ac:dyDescent="0.25">
      <c r="A791" t="str">
        <f>+Silverio!A23</f>
        <v xml:space="preserve">silverio Marroquín </v>
      </c>
      <c r="B791">
        <f>+Silverio!B23</f>
        <v>1</v>
      </c>
      <c r="C791">
        <f>+Silverio!C23</f>
        <v>22</v>
      </c>
      <c r="D791" t="str">
        <f>+Silverio!D23</f>
        <v>Aliso</v>
      </c>
      <c r="E791" t="str">
        <f>+Silverio!E23</f>
        <v>Alnus sp.</v>
      </c>
      <c r="F791">
        <f>+Silverio!F23</f>
        <v>12.5</v>
      </c>
      <c r="G791">
        <f>+Silverio!G23</f>
        <v>5</v>
      </c>
      <c r="H791" t="str">
        <f>+Silverio!H23</f>
        <v>10 - 19.99</v>
      </c>
      <c r="I791">
        <f>+Silverio!I23</f>
        <v>1.2271875E-2</v>
      </c>
      <c r="J791">
        <f>+Silverio!J23</f>
        <v>3.06796875E-2</v>
      </c>
      <c r="K791">
        <f>+Silverio!K23</f>
        <v>10</v>
      </c>
      <c r="L791">
        <f>+Silverio!L23</f>
        <v>0.12271875</v>
      </c>
      <c r="M791">
        <f>+Silverio!M23</f>
        <v>0.30679687500000002</v>
      </c>
    </row>
    <row r="792" spans="1:13" x14ac:dyDescent="0.25">
      <c r="A792" t="str">
        <f>+Silverio!A24</f>
        <v xml:space="preserve">silverio Marroquín </v>
      </c>
      <c r="B792">
        <f>+Silverio!B24</f>
        <v>2</v>
      </c>
      <c r="C792">
        <f>+Silverio!C24</f>
        <v>1</v>
      </c>
      <c r="D792" t="str">
        <f>+Silverio!D24</f>
        <v>Aliso</v>
      </c>
      <c r="E792" t="str">
        <f>+Silverio!E24</f>
        <v>Alnus sp.</v>
      </c>
      <c r="F792">
        <f>+Silverio!F24</f>
        <v>14.3</v>
      </c>
      <c r="G792">
        <f>+Silverio!G24</f>
        <v>5.5</v>
      </c>
      <c r="H792" t="str">
        <f>+Silverio!H24</f>
        <v>10 - 19.99</v>
      </c>
      <c r="I792">
        <f>+Silverio!I24</f>
        <v>1.6060644600000003E-2</v>
      </c>
      <c r="J792">
        <f>+Silverio!J24</f>
        <v>4.4166772650000012E-2</v>
      </c>
      <c r="K792">
        <f>+Silverio!K24</f>
        <v>10</v>
      </c>
      <c r="L792">
        <f>+Silverio!L24</f>
        <v>0.16060644600000004</v>
      </c>
      <c r="M792">
        <f>+Silverio!M24</f>
        <v>0.44166772650000014</v>
      </c>
    </row>
    <row r="793" spans="1:13" x14ac:dyDescent="0.25">
      <c r="A793" t="str">
        <f>+Silverio!A25</f>
        <v xml:space="preserve">silverio Marroquín </v>
      </c>
      <c r="B793">
        <f>+Silverio!B25</f>
        <v>2</v>
      </c>
      <c r="C793">
        <f>+Silverio!C25</f>
        <v>2</v>
      </c>
      <c r="D793" t="str">
        <f>+Silverio!D25</f>
        <v>Aliso</v>
      </c>
      <c r="E793" t="str">
        <f>+Silverio!E25</f>
        <v>Alnus sp.</v>
      </c>
      <c r="F793">
        <f>+Silverio!F25</f>
        <v>19.100000000000001</v>
      </c>
      <c r="G793">
        <f>+Silverio!G25</f>
        <v>6</v>
      </c>
      <c r="H793" t="str">
        <f>+Silverio!H25</f>
        <v>10 - 19.99</v>
      </c>
      <c r="I793">
        <f>+Silverio!I25</f>
        <v>2.8652177399999999E-2</v>
      </c>
      <c r="J793">
        <f>+Silverio!J25</f>
        <v>8.5956532199999991E-2</v>
      </c>
      <c r="K793">
        <f>+Silverio!K25</f>
        <v>10</v>
      </c>
      <c r="L793">
        <f>+Silverio!L25</f>
        <v>0.28652177400000001</v>
      </c>
      <c r="M793">
        <f>+Silverio!M25</f>
        <v>0.85956532199999991</v>
      </c>
    </row>
    <row r="794" spans="1:13" x14ac:dyDescent="0.25">
      <c r="A794" t="str">
        <f>+Silverio!A26</f>
        <v xml:space="preserve">silverio Marroquín </v>
      </c>
      <c r="B794">
        <f>+Silverio!B26</f>
        <v>2</v>
      </c>
      <c r="C794">
        <f>+Silverio!C26</f>
        <v>3</v>
      </c>
      <c r="D794" t="str">
        <f>+Silverio!D26</f>
        <v>Aliso</v>
      </c>
      <c r="E794" t="str">
        <f>+Silverio!E26</f>
        <v>Alnus sp.</v>
      </c>
      <c r="F794">
        <f>+Silverio!F26</f>
        <v>25.7</v>
      </c>
      <c r="G794">
        <f>+Silverio!G26</f>
        <v>7</v>
      </c>
      <c r="H794" t="str">
        <f>+Silverio!H26</f>
        <v>20 - 29.99</v>
      </c>
      <c r="I794">
        <f>+Silverio!I26</f>
        <v>5.1874884599999997E-2</v>
      </c>
      <c r="J794">
        <f>+Silverio!J26</f>
        <v>0.18156209609999999</v>
      </c>
      <c r="K794">
        <f>+Silverio!K26</f>
        <v>10</v>
      </c>
      <c r="L794">
        <f>+Silverio!L26</f>
        <v>0.51874884599999993</v>
      </c>
      <c r="M794">
        <f>+Silverio!M26</f>
        <v>1.8156209609999998</v>
      </c>
    </row>
    <row r="795" spans="1:13" x14ac:dyDescent="0.25">
      <c r="A795" t="str">
        <f>+Silverio!A27</f>
        <v xml:space="preserve">silverio Marroquín </v>
      </c>
      <c r="B795">
        <f>+Silverio!B27</f>
        <v>2</v>
      </c>
      <c r="C795">
        <f>+Silverio!C27</f>
        <v>4</v>
      </c>
      <c r="D795" t="str">
        <f>+Silverio!D27</f>
        <v>Aliso</v>
      </c>
      <c r="E795" t="str">
        <f>+Silverio!E27</f>
        <v>Alnus sp.</v>
      </c>
      <c r="F795">
        <f>+Silverio!F27</f>
        <v>16.399999999999999</v>
      </c>
      <c r="G795">
        <f>+Silverio!G27</f>
        <v>7</v>
      </c>
      <c r="H795" t="str">
        <f>+Silverio!H27</f>
        <v>10 - 19.99</v>
      </c>
      <c r="I795">
        <f>+Silverio!I27</f>
        <v>2.1124118399999996E-2</v>
      </c>
      <c r="J795">
        <f>+Silverio!J27</f>
        <v>7.3934414399999981E-2</v>
      </c>
      <c r="K795">
        <f>+Silverio!K27</f>
        <v>10</v>
      </c>
      <c r="L795">
        <f>+Silverio!L27</f>
        <v>0.21124118399999994</v>
      </c>
      <c r="M795">
        <f>+Silverio!M27</f>
        <v>0.73934414399999981</v>
      </c>
    </row>
    <row r="796" spans="1:13" x14ac:dyDescent="0.25">
      <c r="A796" t="str">
        <f>+Silverio!A28</f>
        <v xml:space="preserve">silverio Marroquín </v>
      </c>
      <c r="B796">
        <f>+Silverio!B28</f>
        <v>2</v>
      </c>
      <c r="C796">
        <f>+Silverio!C28</f>
        <v>5</v>
      </c>
      <c r="D796" t="str">
        <f>+Silverio!D28</f>
        <v>Aliso</v>
      </c>
      <c r="E796" t="str">
        <f>+Silverio!E28</f>
        <v>Alnus sp.</v>
      </c>
      <c r="F796">
        <f>+Silverio!F28</f>
        <v>16.7</v>
      </c>
      <c r="G796">
        <f>+Silverio!G28</f>
        <v>9</v>
      </c>
      <c r="H796" t="str">
        <f>+Silverio!H28</f>
        <v>10 - 19.99</v>
      </c>
      <c r="I796">
        <f>+Silverio!I28</f>
        <v>2.1904020599999994E-2</v>
      </c>
      <c r="J796">
        <f>+Silverio!J28</f>
        <v>9.8568092699999971E-2</v>
      </c>
      <c r="K796">
        <f>+Silverio!K28</f>
        <v>10</v>
      </c>
      <c r="L796">
        <f>+Silverio!L28</f>
        <v>0.21904020599999993</v>
      </c>
      <c r="M796">
        <f>+Silverio!M28</f>
        <v>0.98568092699999965</v>
      </c>
    </row>
    <row r="797" spans="1:13" x14ac:dyDescent="0.25">
      <c r="A797" t="str">
        <f>+Silverio!A29</f>
        <v xml:space="preserve">silverio Marroquín </v>
      </c>
      <c r="B797">
        <f>+Silverio!B29</f>
        <v>2</v>
      </c>
      <c r="C797">
        <f>+Silverio!C29</f>
        <v>6</v>
      </c>
      <c r="D797" t="str">
        <f>+Silverio!D29</f>
        <v>Aliso</v>
      </c>
      <c r="E797" t="str">
        <f>+Silverio!E29</f>
        <v>Alnus sp.</v>
      </c>
      <c r="F797">
        <f>+Silverio!F29</f>
        <v>14.1</v>
      </c>
      <c r="G797">
        <f>+Silverio!G29</f>
        <v>6</v>
      </c>
      <c r="H797" t="str">
        <f>+Silverio!H29</f>
        <v>10 - 19.99</v>
      </c>
      <c r="I797">
        <f>+Silverio!I29</f>
        <v>1.5614537399999996E-2</v>
      </c>
      <c r="J797">
        <f>+Silverio!J29</f>
        <v>4.6843612199999989E-2</v>
      </c>
      <c r="K797">
        <f>+Silverio!K29</f>
        <v>10</v>
      </c>
      <c r="L797">
        <f>+Silverio!L29</f>
        <v>0.15614537399999998</v>
      </c>
      <c r="M797">
        <f>+Silverio!M29</f>
        <v>0.4684361219999999</v>
      </c>
    </row>
    <row r="798" spans="1:13" x14ac:dyDescent="0.25">
      <c r="A798" t="str">
        <f>+Silverio!A30</f>
        <v xml:space="preserve">silverio Marroquín </v>
      </c>
      <c r="B798">
        <f>+Silverio!B30</f>
        <v>2</v>
      </c>
      <c r="C798">
        <f>+Silverio!C30</f>
        <v>7</v>
      </c>
      <c r="D798" t="str">
        <f>+Silverio!D30</f>
        <v>Aliso</v>
      </c>
      <c r="E798" t="str">
        <f>+Silverio!E30</f>
        <v>Alnus sp.</v>
      </c>
      <c r="F798">
        <f>+Silverio!F30</f>
        <v>10.9</v>
      </c>
      <c r="G798">
        <f>+Silverio!G30</f>
        <v>10.9</v>
      </c>
      <c r="H798" t="str">
        <f>+Silverio!H30</f>
        <v>10 - 19.99</v>
      </c>
      <c r="I798">
        <f>+Silverio!I30</f>
        <v>9.3313373999999987E-3</v>
      </c>
      <c r="J798">
        <f>+Silverio!J30</f>
        <v>5.0855788829999991E-2</v>
      </c>
      <c r="K798">
        <f>+Silverio!K30</f>
        <v>10</v>
      </c>
      <c r="L798">
        <f>+Silverio!L30</f>
        <v>9.3313373999999977E-2</v>
      </c>
      <c r="M798">
        <f>+Silverio!M30</f>
        <v>0.50855788829999993</v>
      </c>
    </row>
    <row r="799" spans="1:13" x14ac:dyDescent="0.25">
      <c r="A799" t="str">
        <f>+Silverio!A31</f>
        <v xml:space="preserve">silverio Marroquín </v>
      </c>
      <c r="B799">
        <f>+Silverio!B31</f>
        <v>2</v>
      </c>
      <c r="C799">
        <f>+Silverio!C31</f>
        <v>8</v>
      </c>
      <c r="D799" t="str">
        <f>+Silverio!D31</f>
        <v>Aliso</v>
      </c>
      <c r="E799" t="str">
        <f>+Silverio!E31</f>
        <v>Alnus sp.</v>
      </c>
      <c r="F799">
        <f>+Silverio!F31</f>
        <v>16.5</v>
      </c>
      <c r="G799">
        <f>+Silverio!G31</f>
        <v>16.5</v>
      </c>
      <c r="H799" t="str">
        <f>+Silverio!H31</f>
        <v>10 - 19.99</v>
      </c>
      <c r="I799">
        <f>+Silverio!I31</f>
        <v>2.1382515000000001E-2</v>
      </c>
      <c r="J799">
        <f>+Silverio!J31</f>
        <v>0.17640574875000001</v>
      </c>
      <c r="K799">
        <f>+Silverio!K31</f>
        <v>10</v>
      </c>
      <c r="L799">
        <f>+Silverio!L31</f>
        <v>0.21382515000000002</v>
      </c>
      <c r="M799">
        <f>+Silverio!M31</f>
        <v>1.7640574874999999</v>
      </c>
    </row>
    <row r="800" spans="1:13" x14ac:dyDescent="0.25">
      <c r="A800" t="str">
        <f>+Silverio!A32</f>
        <v xml:space="preserve">silverio Marroquín </v>
      </c>
      <c r="B800">
        <f>+Silverio!B32</f>
        <v>2</v>
      </c>
      <c r="C800">
        <f>+Silverio!C32</f>
        <v>9</v>
      </c>
      <c r="D800" t="str">
        <f>+Silverio!D32</f>
        <v>Itzcabiche</v>
      </c>
      <c r="E800" t="str">
        <f>+Silverio!E32</f>
        <v>Otros</v>
      </c>
      <c r="F800">
        <f>+Silverio!F32</f>
        <v>10.8</v>
      </c>
      <c r="G800">
        <f>+Silverio!G32</f>
        <v>10.8</v>
      </c>
      <c r="H800" t="str">
        <f>+Silverio!H32</f>
        <v>10 - 19.99</v>
      </c>
      <c r="I800">
        <f>+Silverio!I32</f>
        <v>9.1609056000000015E-3</v>
      </c>
      <c r="J800">
        <f>+Silverio!J32</f>
        <v>4.9468890240000014E-2</v>
      </c>
      <c r="K800">
        <f>+Silverio!K32</f>
        <v>10</v>
      </c>
      <c r="L800">
        <f>+Silverio!L32</f>
        <v>9.1609056000000008E-2</v>
      </c>
      <c r="M800">
        <f>+Silverio!M32</f>
        <v>0.49468890240000013</v>
      </c>
    </row>
    <row r="801" spans="1:13" x14ac:dyDescent="0.25">
      <c r="A801" t="str">
        <f>+Silverio!A33</f>
        <v xml:space="preserve">silverio Marroquín </v>
      </c>
      <c r="B801">
        <f>+Silverio!B33</f>
        <v>2</v>
      </c>
      <c r="C801">
        <f>+Silverio!C33</f>
        <v>10</v>
      </c>
      <c r="D801" t="str">
        <f>+Silverio!D33</f>
        <v>Aliso</v>
      </c>
      <c r="E801" t="str">
        <f>+Silverio!E33</f>
        <v>Alnus sp.</v>
      </c>
      <c r="F801">
        <f>+Silverio!F33</f>
        <v>19.600000000000001</v>
      </c>
      <c r="G801">
        <f>+Silverio!G33</f>
        <v>19.600000000000001</v>
      </c>
      <c r="H801" t="str">
        <f>+Silverio!H33</f>
        <v>10 - 19.99</v>
      </c>
      <c r="I801">
        <f>+Silverio!I33</f>
        <v>3.0171926400000004E-2</v>
      </c>
      <c r="J801">
        <f>+Silverio!J33</f>
        <v>0.29568487872000004</v>
      </c>
      <c r="K801">
        <f>+Silverio!K33</f>
        <v>10</v>
      </c>
      <c r="L801">
        <f>+Silverio!L33</f>
        <v>0.30171926399999999</v>
      </c>
      <c r="M801">
        <f>+Silverio!M33</f>
        <v>2.9568487872000007</v>
      </c>
    </row>
    <row r="802" spans="1:13" x14ac:dyDescent="0.25">
      <c r="A802" t="str">
        <f>+Silverio!A34</f>
        <v xml:space="preserve">silverio Marroquín </v>
      </c>
      <c r="B802">
        <f>+Silverio!B34</f>
        <v>2</v>
      </c>
      <c r="C802">
        <f>+Silverio!C34</f>
        <v>11</v>
      </c>
      <c r="D802" t="str">
        <f>+Silverio!D34</f>
        <v>Aliso</v>
      </c>
      <c r="E802" t="str">
        <f>+Silverio!E34</f>
        <v>Alnus sp.</v>
      </c>
      <c r="F802">
        <f>+Silverio!F34</f>
        <v>20.7</v>
      </c>
      <c r="G802">
        <f>+Silverio!G34</f>
        <v>20.7</v>
      </c>
      <c r="H802" t="str">
        <f>+Silverio!H34</f>
        <v>20 - 29.99</v>
      </c>
      <c r="I802">
        <f>+Silverio!I34</f>
        <v>3.3653604599999998E-2</v>
      </c>
      <c r="J802">
        <f>+Silverio!J34</f>
        <v>0.34831480760999994</v>
      </c>
      <c r="K802">
        <f>+Silverio!K34</f>
        <v>10</v>
      </c>
      <c r="L802">
        <f>+Silverio!L34</f>
        <v>0.33653604599999998</v>
      </c>
      <c r="M802">
        <f>+Silverio!M34</f>
        <v>3.4831480760999995</v>
      </c>
    </row>
    <row r="803" spans="1:13" x14ac:dyDescent="0.25">
      <c r="A803" t="str">
        <f>+Silverio!A35</f>
        <v xml:space="preserve">silverio Marroquín </v>
      </c>
      <c r="B803">
        <f>+Silverio!B35</f>
        <v>2</v>
      </c>
      <c r="C803">
        <f>+Silverio!C35</f>
        <v>12</v>
      </c>
      <c r="D803" t="str">
        <f>+Silverio!D35</f>
        <v>Madron</v>
      </c>
      <c r="E803" t="str">
        <f>+Silverio!E35</f>
        <v>Arbustus xalapensis</v>
      </c>
      <c r="F803">
        <f>+Silverio!F35</f>
        <v>10.9</v>
      </c>
      <c r="G803">
        <f>+Silverio!G35</f>
        <v>10.9</v>
      </c>
      <c r="H803" t="str">
        <f>+Silverio!H35</f>
        <v>10 - 19.99</v>
      </c>
      <c r="I803">
        <f>+Silverio!I35</f>
        <v>9.3313373999999987E-3</v>
      </c>
      <c r="J803">
        <f>+Silverio!J35</f>
        <v>5.0855788829999991E-2</v>
      </c>
      <c r="K803">
        <f>+Silverio!K35</f>
        <v>10</v>
      </c>
      <c r="L803">
        <f>+Silverio!L35</f>
        <v>9.3313373999999977E-2</v>
      </c>
      <c r="M803">
        <f>+Silverio!M35</f>
        <v>0.50855788829999993</v>
      </c>
    </row>
    <row r="804" spans="1:13" x14ac:dyDescent="0.25">
      <c r="A804" t="str">
        <f>+Silverio!A36</f>
        <v xml:space="preserve">silverio Marroquín </v>
      </c>
      <c r="B804">
        <f>+Silverio!B36</f>
        <v>2</v>
      </c>
      <c r="C804">
        <f>+Silverio!C36</f>
        <v>13</v>
      </c>
      <c r="D804" t="str">
        <f>+Silverio!D36</f>
        <v>Madron</v>
      </c>
      <c r="E804" t="str">
        <f>+Silverio!E36</f>
        <v>Arbustus xalapensis</v>
      </c>
      <c r="F804">
        <f>+Silverio!F36</f>
        <v>11.1</v>
      </c>
      <c r="G804">
        <f>+Silverio!G36</f>
        <v>11.1</v>
      </c>
      <c r="H804" t="str">
        <f>+Silverio!H36</f>
        <v>10 - 19.99</v>
      </c>
      <c r="I804">
        <f>+Silverio!I36</f>
        <v>9.6769134000000007E-3</v>
      </c>
      <c r="J804">
        <f>+Silverio!J36</f>
        <v>5.370686937E-2</v>
      </c>
      <c r="K804">
        <f>+Silverio!K36</f>
        <v>10</v>
      </c>
      <c r="L804">
        <f>+Silverio!L36</f>
        <v>9.6769134000000007E-2</v>
      </c>
      <c r="M804">
        <f>+Silverio!M36</f>
        <v>0.53706869369999999</v>
      </c>
    </row>
    <row r="805" spans="1:13" x14ac:dyDescent="0.25">
      <c r="A805" t="str">
        <f>+Silverio!A37</f>
        <v xml:space="preserve">silverio Marroquín </v>
      </c>
      <c r="B805">
        <f>+Silverio!B37</f>
        <v>2</v>
      </c>
      <c r="C805">
        <f>+Silverio!C37</f>
        <v>14</v>
      </c>
      <c r="D805" t="str">
        <f>+Silverio!D37</f>
        <v>Madron</v>
      </c>
      <c r="E805" t="str">
        <f>+Silverio!E37</f>
        <v>Arbustus xalapensis</v>
      </c>
      <c r="F805">
        <f>+Silverio!F37</f>
        <v>10.9</v>
      </c>
      <c r="G805">
        <f>+Silverio!G37</f>
        <v>10.9</v>
      </c>
      <c r="H805" t="str">
        <f>+Silverio!H37</f>
        <v>10 - 19.99</v>
      </c>
      <c r="I805">
        <f>+Silverio!I37</f>
        <v>9.3313373999999987E-3</v>
      </c>
      <c r="J805">
        <f>+Silverio!J37</f>
        <v>5.0855788829999991E-2</v>
      </c>
      <c r="K805">
        <f>+Silverio!K37</f>
        <v>10</v>
      </c>
      <c r="L805">
        <f>+Silverio!L37</f>
        <v>9.3313373999999977E-2</v>
      </c>
      <c r="M805">
        <f>+Silverio!M37</f>
        <v>0.50855788829999993</v>
      </c>
    </row>
    <row r="806" spans="1:13" x14ac:dyDescent="0.25">
      <c r="A806" t="str">
        <f>+Silverio!A38</f>
        <v xml:space="preserve">silverio Marroquín </v>
      </c>
      <c r="B806">
        <f>+Silverio!B38</f>
        <v>2</v>
      </c>
      <c r="C806">
        <f>+Silverio!C38</f>
        <v>15</v>
      </c>
      <c r="D806" t="str">
        <f>+Silverio!D38</f>
        <v>Aliso</v>
      </c>
      <c r="E806" t="str">
        <f>+Silverio!E38</f>
        <v>Alnus sp.</v>
      </c>
      <c r="F806">
        <f>+Silverio!F38</f>
        <v>16.5</v>
      </c>
      <c r="G806">
        <f>+Silverio!G38</f>
        <v>16.5</v>
      </c>
      <c r="H806" t="str">
        <f>+Silverio!H38</f>
        <v>10 - 19.99</v>
      </c>
      <c r="I806">
        <f>+Silverio!I38</f>
        <v>2.1382515000000001E-2</v>
      </c>
      <c r="J806">
        <f>+Silverio!J38</f>
        <v>0.17640574875000001</v>
      </c>
      <c r="K806">
        <f>+Silverio!K38</f>
        <v>10</v>
      </c>
      <c r="L806">
        <f>+Silverio!L38</f>
        <v>0.21382515000000002</v>
      </c>
      <c r="M806">
        <f>+Silverio!M38</f>
        <v>1.7640574874999999</v>
      </c>
    </row>
    <row r="808" spans="1:13" x14ac:dyDescent="0.25">
      <c r="A808" t="str">
        <f>+Alfredo!A2</f>
        <v>Alfredo gálvez</v>
      </c>
      <c r="B808">
        <f>+Alfredo!B2</f>
        <v>1</v>
      </c>
      <c r="C808">
        <f>+Alfredo!C2</f>
        <v>1</v>
      </c>
      <c r="D808" t="str">
        <f>+Alfredo!D2</f>
        <v>Aliso</v>
      </c>
      <c r="E808" t="str">
        <f>+Alfredo!E2</f>
        <v>Alnus sp.</v>
      </c>
      <c r="F808">
        <f>+Alfredo!F2</f>
        <v>31.3</v>
      </c>
      <c r="G808">
        <f>+Alfredo!G2</f>
        <v>12</v>
      </c>
      <c r="H808" t="str">
        <f>+Alfredo!H2</f>
        <v>30 - 39.99</v>
      </c>
      <c r="I808">
        <f>+Alfredo!I2</f>
        <v>7.6944852600000002E-2</v>
      </c>
      <c r="J808">
        <f>+Alfredo!J2</f>
        <v>0.46166911560000001</v>
      </c>
      <c r="K808">
        <f>+Alfredo!K2</f>
        <v>20</v>
      </c>
      <c r="L808">
        <f>+Alfredo!L2</f>
        <v>1.538897052</v>
      </c>
      <c r="M808">
        <f>+Alfredo!M2</f>
        <v>9.2333823119999998</v>
      </c>
    </row>
    <row r="809" spans="1:13" x14ac:dyDescent="0.25">
      <c r="A809" t="str">
        <f>+Alfredo!A3</f>
        <v>Alfredo gálvez</v>
      </c>
      <c r="B809">
        <f>+Alfredo!B3</f>
        <v>1</v>
      </c>
      <c r="C809">
        <f>+Alfredo!C3</f>
        <v>2</v>
      </c>
      <c r="D809" t="str">
        <f>+Alfredo!D3</f>
        <v>Itzcabiche</v>
      </c>
      <c r="E809" t="str">
        <f>+Alfredo!E3</f>
        <v>Otros</v>
      </c>
      <c r="F809">
        <f>+Alfredo!F3</f>
        <v>18.399999999999999</v>
      </c>
      <c r="G809">
        <f>+Alfredo!G3</f>
        <v>6</v>
      </c>
      <c r="H809" t="str">
        <f>+Alfredo!H3</f>
        <v>10 - 19.99</v>
      </c>
      <c r="I809">
        <f>+Alfredo!I3</f>
        <v>2.6590502399999997E-2</v>
      </c>
      <c r="J809">
        <f>+Alfredo!J3</f>
        <v>7.9771507199999994E-2</v>
      </c>
      <c r="K809">
        <f>+Alfredo!K3</f>
        <v>20</v>
      </c>
      <c r="L809">
        <f>+Alfredo!L3</f>
        <v>0.53181004799999998</v>
      </c>
      <c r="M809">
        <f>+Alfredo!M3</f>
        <v>1.5954301439999998</v>
      </c>
    </row>
    <row r="810" spans="1:13" x14ac:dyDescent="0.25">
      <c r="A810" t="str">
        <f>+Alfredo!A4</f>
        <v>Alfredo gálvez</v>
      </c>
      <c r="B810">
        <f>+Alfredo!B4</f>
        <v>1</v>
      </c>
      <c r="C810">
        <f>+Alfredo!C4</f>
        <v>3</v>
      </c>
      <c r="D810" t="str">
        <f>+Alfredo!D4</f>
        <v>Itzcabiche</v>
      </c>
      <c r="E810" t="str">
        <f>+Alfredo!E4</f>
        <v>Otros</v>
      </c>
      <c r="F810">
        <f>+Alfredo!F4</f>
        <v>14.9</v>
      </c>
      <c r="G810">
        <f>+Alfredo!G4</f>
        <v>4</v>
      </c>
      <c r="H810" t="str">
        <f>+Alfredo!H4</f>
        <v>10 - 19.99</v>
      </c>
      <c r="I810">
        <f>+Alfredo!I4</f>
        <v>1.7436665399999999E-2</v>
      </c>
      <c r="J810">
        <f>+Alfredo!J4</f>
        <v>3.4873330799999998E-2</v>
      </c>
      <c r="K810">
        <f>+Alfredo!K4</f>
        <v>20</v>
      </c>
      <c r="L810">
        <f>+Alfredo!L4</f>
        <v>0.34873330799999996</v>
      </c>
      <c r="M810">
        <f>+Alfredo!M4</f>
        <v>0.69746661599999993</v>
      </c>
    </row>
    <row r="811" spans="1:13" x14ac:dyDescent="0.25">
      <c r="A811" t="str">
        <f>+Alfredo!A5</f>
        <v>Alfredo gálvez</v>
      </c>
      <c r="B811">
        <f>+Alfredo!B5</f>
        <v>1</v>
      </c>
      <c r="C811">
        <f>+Alfredo!C5</f>
        <v>4</v>
      </c>
      <c r="D811" t="str">
        <f>+Alfredo!D5</f>
        <v>Itzcabiche</v>
      </c>
      <c r="E811" t="str">
        <f>+Alfredo!E5</f>
        <v>Otros</v>
      </c>
      <c r="F811">
        <f>+Alfredo!F5</f>
        <v>18</v>
      </c>
      <c r="G811">
        <f>+Alfredo!G5</f>
        <v>7</v>
      </c>
      <c r="H811" t="str">
        <f>+Alfredo!H5</f>
        <v>10 - 19.99</v>
      </c>
      <c r="I811">
        <f>+Alfredo!I5</f>
        <v>2.5446959999999998E-2</v>
      </c>
      <c r="J811">
        <f>+Alfredo!J5</f>
        <v>8.9064359999999995E-2</v>
      </c>
      <c r="K811">
        <f>+Alfredo!K5</f>
        <v>20</v>
      </c>
      <c r="L811">
        <f>+Alfredo!L5</f>
        <v>0.50893919999999992</v>
      </c>
      <c r="M811">
        <f>+Alfredo!M5</f>
        <v>1.7812872</v>
      </c>
    </row>
    <row r="812" spans="1:13" x14ac:dyDescent="0.25">
      <c r="A812" t="str">
        <f>+Alfredo!A6</f>
        <v>Alfredo gálvez</v>
      </c>
      <c r="B812">
        <f>+Alfredo!B6</f>
        <v>1</v>
      </c>
      <c r="C812">
        <f>+Alfredo!C6</f>
        <v>5</v>
      </c>
      <c r="D812" t="str">
        <f>+Alfredo!D6</f>
        <v>Encino</v>
      </c>
      <c r="E812" t="str">
        <f>+Alfredo!E6</f>
        <v>Quercus sp.</v>
      </c>
      <c r="F812">
        <f>+Alfredo!F6</f>
        <v>16.100000000000001</v>
      </c>
      <c r="G812">
        <f>+Alfredo!G6</f>
        <v>4</v>
      </c>
      <c r="H812" t="str">
        <f>+Alfredo!H6</f>
        <v>10 - 19.99</v>
      </c>
      <c r="I812">
        <f>+Alfredo!I6</f>
        <v>2.0358353400000001E-2</v>
      </c>
      <c r="J812">
        <f>+Alfredo!J6</f>
        <v>4.0716706800000002E-2</v>
      </c>
      <c r="K812">
        <f>+Alfredo!K6</f>
        <v>20</v>
      </c>
      <c r="L812">
        <f>+Alfredo!L6</f>
        <v>0.40716706800000002</v>
      </c>
      <c r="M812">
        <f>+Alfredo!M6</f>
        <v>0.81433413600000004</v>
      </c>
    </row>
    <row r="813" spans="1:13" x14ac:dyDescent="0.25">
      <c r="A813" t="str">
        <f>+Alfredo!A7</f>
        <v>Alfredo gálvez</v>
      </c>
      <c r="B813">
        <f>+Alfredo!B7</f>
        <v>1</v>
      </c>
      <c r="C813">
        <f>+Alfredo!C7</f>
        <v>6</v>
      </c>
      <c r="D813" t="str">
        <f>+Alfredo!D7</f>
        <v>Canoj</v>
      </c>
      <c r="E813" t="str">
        <f>+Alfredo!E7</f>
        <v>Alnus sp.</v>
      </c>
      <c r="F813">
        <f>+Alfredo!F7</f>
        <v>25.9</v>
      </c>
      <c r="G813">
        <f>+Alfredo!G7</f>
        <v>8</v>
      </c>
      <c r="H813" t="str">
        <f>+Alfredo!H7</f>
        <v>20 - 29.99</v>
      </c>
      <c r="I813">
        <f>+Alfredo!I7</f>
        <v>5.2685417400000004E-2</v>
      </c>
      <c r="J813">
        <f>+Alfredo!J7</f>
        <v>0.21074166960000001</v>
      </c>
      <c r="K813">
        <f>+Alfredo!K7</f>
        <v>20</v>
      </c>
      <c r="L813">
        <f>+Alfredo!L7</f>
        <v>1.053708348</v>
      </c>
      <c r="M813">
        <f>+Alfredo!M7</f>
        <v>4.2148333920000001</v>
      </c>
    </row>
    <row r="814" spans="1:13" x14ac:dyDescent="0.25">
      <c r="A814" t="str">
        <f>+Alfredo!A8</f>
        <v>Alfredo gálvez</v>
      </c>
      <c r="B814">
        <f>+Alfredo!B8</f>
        <v>1</v>
      </c>
      <c r="C814">
        <f>+Alfredo!C8</f>
        <v>7</v>
      </c>
      <c r="D814" t="str">
        <f>+Alfredo!D8</f>
        <v>Canoj</v>
      </c>
      <c r="E814" t="str">
        <f>+Alfredo!E8</f>
        <v>Alnus sp.</v>
      </c>
      <c r="F814">
        <f>+Alfredo!F8</f>
        <v>10.199999999999999</v>
      </c>
      <c r="G814">
        <f>+Alfredo!G8</f>
        <v>4</v>
      </c>
      <c r="H814" t="str">
        <f>+Alfredo!H8</f>
        <v>10 - 19.99</v>
      </c>
      <c r="I814">
        <f>+Alfredo!I8</f>
        <v>8.1713015999999982E-3</v>
      </c>
      <c r="J814">
        <f>+Alfredo!J8</f>
        <v>1.6342603199999996E-2</v>
      </c>
      <c r="K814">
        <f>+Alfredo!K8</f>
        <v>20</v>
      </c>
      <c r="L814">
        <f>+Alfredo!L8</f>
        <v>0.16342603199999997</v>
      </c>
      <c r="M814">
        <f>+Alfredo!M8</f>
        <v>0.32685206399999994</v>
      </c>
    </row>
    <row r="815" spans="1:13" x14ac:dyDescent="0.25">
      <c r="A815" t="str">
        <f>+Alfredo!A9</f>
        <v>Alfredo gálvez</v>
      </c>
      <c r="B815">
        <f>+Alfredo!B9</f>
        <v>1</v>
      </c>
      <c r="C815">
        <f>+Alfredo!C9</f>
        <v>8</v>
      </c>
      <c r="D815" t="str">
        <f>+Alfredo!D9</f>
        <v>Canoj</v>
      </c>
      <c r="E815" t="str">
        <f>+Alfredo!E9</f>
        <v>Alnus sp.</v>
      </c>
      <c r="F815">
        <f>+Alfredo!F9</f>
        <v>20.7</v>
      </c>
      <c r="G815">
        <f>+Alfredo!G9</f>
        <v>4</v>
      </c>
      <c r="H815" t="str">
        <f>+Alfredo!H9</f>
        <v>20 - 29.99</v>
      </c>
      <c r="I815">
        <f>+Alfredo!I9</f>
        <v>3.3653604599999998E-2</v>
      </c>
      <c r="J815">
        <f>+Alfredo!J9</f>
        <v>6.7307209199999996E-2</v>
      </c>
      <c r="K815">
        <f>+Alfredo!K9</f>
        <v>20</v>
      </c>
      <c r="L815">
        <f>+Alfredo!L9</f>
        <v>0.67307209199999996</v>
      </c>
      <c r="M815">
        <f>+Alfredo!M9</f>
        <v>1.3461441839999999</v>
      </c>
    </row>
    <row r="816" spans="1:13" x14ac:dyDescent="0.25">
      <c r="A816" t="str">
        <f>+Alfredo!A10</f>
        <v>Alfredo gálvez</v>
      </c>
      <c r="B816">
        <f>+Alfredo!B10</f>
        <v>1</v>
      </c>
      <c r="C816">
        <f>+Alfredo!C10</f>
        <v>9</v>
      </c>
      <c r="D816" t="str">
        <f>+Alfredo!D10</f>
        <v>Aliso</v>
      </c>
      <c r="E816" t="str">
        <f>+Alfredo!E10</f>
        <v>Alnus sp.</v>
      </c>
      <c r="F816">
        <f>+Alfredo!F10</f>
        <v>19.100000000000001</v>
      </c>
      <c r="G816">
        <f>+Alfredo!G10</f>
        <v>9</v>
      </c>
      <c r="H816" t="str">
        <f>+Alfredo!H10</f>
        <v>10 - 19.99</v>
      </c>
      <c r="I816">
        <f>+Alfredo!I10</f>
        <v>2.8652177399999999E-2</v>
      </c>
      <c r="J816">
        <f>+Alfredo!J10</f>
        <v>0.12893479829999999</v>
      </c>
      <c r="K816">
        <f>+Alfredo!K10</f>
        <v>20</v>
      </c>
      <c r="L816">
        <f>+Alfredo!L10</f>
        <v>0.57304354800000001</v>
      </c>
      <c r="M816">
        <f>+Alfredo!M10</f>
        <v>2.5786959659999997</v>
      </c>
    </row>
    <row r="817" spans="1:13" x14ac:dyDescent="0.25">
      <c r="A817" t="str">
        <f>+Alfredo!A11</f>
        <v>Alfredo gálvez</v>
      </c>
      <c r="B817">
        <f>+Alfredo!B11</f>
        <v>1</v>
      </c>
      <c r="C817">
        <f>+Alfredo!C11</f>
        <v>10</v>
      </c>
      <c r="D817" t="str">
        <f>+Alfredo!D11</f>
        <v>Encino</v>
      </c>
      <c r="E817" t="str">
        <f>+Alfredo!E11</f>
        <v>Quercus sp.</v>
      </c>
      <c r="F817">
        <f>+Alfredo!F11</f>
        <v>10</v>
      </c>
      <c r="G817">
        <f>+Alfredo!G11</f>
        <v>7</v>
      </c>
      <c r="H817" t="str">
        <f>+Alfredo!H11</f>
        <v>10 - 19.99</v>
      </c>
      <c r="I817">
        <f>+Alfredo!I11</f>
        <v>7.8540000000000016E-3</v>
      </c>
      <c r="J817">
        <f>+Alfredo!J11</f>
        <v>2.7489000000000006E-2</v>
      </c>
      <c r="K817">
        <f>+Alfredo!K11</f>
        <v>20</v>
      </c>
      <c r="L817">
        <f>+Alfredo!L11</f>
        <v>0.15708000000000005</v>
      </c>
      <c r="M817">
        <f>+Alfredo!M11</f>
        <v>0.54978000000000005</v>
      </c>
    </row>
    <row r="818" spans="1:13" x14ac:dyDescent="0.25">
      <c r="A818" t="str">
        <f>+Alfredo!A12</f>
        <v>Alfredo gálvez</v>
      </c>
      <c r="B818">
        <f>+Alfredo!B12</f>
        <v>1</v>
      </c>
      <c r="C818">
        <f>+Alfredo!C12</f>
        <v>11</v>
      </c>
      <c r="D818" t="str">
        <f>+Alfredo!D12</f>
        <v>Aliso</v>
      </c>
      <c r="E818" t="str">
        <f>+Alfredo!E12</f>
        <v>Alnus sp.</v>
      </c>
      <c r="F818">
        <f>+Alfredo!F12</f>
        <v>16</v>
      </c>
      <c r="G818">
        <f>+Alfredo!G12</f>
        <v>5</v>
      </c>
      <c r="H818" t="str">
        <f>+Alfredo!H12</f>
        <v>10 - 19.99</v>
      </c>
      <c r="I818">
        <f>+Alfredo!I12</f>
        <v>2.0106240000000001E-2</v>
      </c>
      <c r="J818">
        <f>+Alfredo!J12</f>
        <v>5.0265600000000001E-2</v>
      </c>
      <c r="K818">
        <f>+Alfredo!K12</f>
        <v>20</v>
      </c>
      <c r="L818">
        <f>+Alfredo!L12</f>
        <v>0.4021248</v>
      </c>
      <c r="M818">
        <f>+Alfredo!M12</f>
        <v>1.005312</v>
      </c>
    </row>
    <row r="819" spans="1:13" x14ac:dyDescent="0.25">
      <c r="A819" t="str">
        <f>+Alfredo!A13</f>
        <v>Alfredo gálvez</v>
      </c>
      <c r="B819">
        <f>+Alfredo!B13</f>
        <v>1</v>
      </c>
      <c r="C819">
        <f>+Alfredo!C13</f>
        <v>12</v>
      </c>
      <c r="D819" t="str">
        <f>+Alfredo!D13</f>
        <v>Encino</v>
      </c>
      <c r="E819" t="str">
        <f>+Alfredo!E13</f>
        <v>Quercus sp.</v>
      </c>
      <c r="F819">
        <f>+Alfredo!F13</f>
        <v>12.3</v>
      </c>
      <c r="G819">
        <f>+Alfredo!G13</f>
        <v>7</v>
      </c>
      <c r="H819" t="str">
        <f>+Alfredo!H13</f>
        <v>10 - 19.99</v>
      </c>
      <c r="I819">
        <f>+Alfredo!I13</f>
        <v>1.1882316600000003E-2</v>
      </c>
      <c r="J819">
        <f>+Alfredo!J13</f>
        <v>4.1588108100000014E-2</v>
      </c>
      <c r="K819">
        <f>+Alfredo!K13</f>
        <v>20</v>
      </c>
      <c r="L819">
        <f>+Alfredo!L13</f>
        <v>0.23764633200000007</v>
      </c>
      <c r="M819">
        <f>+Alfredo!M13</f>
        <v>0.8317621620000003</v>
      </c>
    </row>
    <row r="820" spans="1:13" x14ac:dyDescent="0.25">
      <c r="A820" t="str">
        <f>+Alfredo!A14</f>
        <v>Alfredo gálvez</v>
      </c>
      <c r="B820">
        <f>+Alfredo!B14</f>
        <v>1</v>
      </c>
      <c r="C820">
        <f>+Alfredo!C14</f>
        <v>13</v>
      </c>
      <c r="D820" t="str">
        <f>+Alfredo!D14</f>
        <v>Canoj</v>
      </c>
      <c r="E820" t="str">
        <f>+Alfredo!E14</f>
        <v>Alnus sp.</v>
      </c>
      <c r="F820">
        <f>+Alfredo!F14</f>
        <v>14.6</v>
      </c>
      <c r="G820">
        <f>+Alfredo!G14</f>
        <v>9</v>
      </c>
      <c r="H820" t="str">
        <f>+Alfredo!H14</f>
        <v>10 - 19.99</v>
      </c>
      <c r="I820">
        <f>+Alfredo!I14</f>
        <v>1.6741586399999998E-2</v>
      </c>
      <c r="J820">
        <f>+Alfredo!J14</f>
        <v>7.5337138799999995E-2</v>
      </c>
      <c r="K820">
        <f>+Alfredo!K14</f>
        <v>20</v>
      </c>
      <c r="L820">
        <f>+Alfredo!L14</f>
        <v>0.33483172799999994</v>
      </c>
      <c r="M820">
        <f>+Alfredo!M14</f>
        <v>1.5067427759999998</v>
      </c>
    </row>
    <row r="821" spans="1:13" x14ac:dyDescent="0.25">
      <c r="A821" t="str">
        <f>+Alfredo!A15</f>
        <v>Alfredo gálvez</v>
      </c>
      <c r="B821">
        <f>+Alfredo!B15</f>
        <v>1</v>
      </c>
      <c r="C821">
        <f>+Alfredo!C15</f>
        <v>14</v>
      </c>
      <c r="D821" t="str">
        <f>+Alfredo!D15</f>
        <v>Encino</v>
      </c>
      <c r="E821" t="str">
        <f>+Alfredo!E15</f>
        <v>Quercus sp.</v>
      </c>
      <c r="F821">
        <f>+Alfredo!F15</f>
        <v>17.3</v>
      </c>
      <c r="G821">
        <f>+Alfredo!G15</f>
        <v>6</v>
      </c>
      <c r="H821" t="str">
        <f>+Alfredo!H15</f>
        <v>10 - 19.99</v>
      </c>
      <c r="I821">
        <f>+Alfredo!I15</f>
        <v>2.3506236600000004E-2</v>
      </c>
      <c r="J821">
        <f>+Alfredo!J15</f>
        <v>7.051870980000001E-2</v>
      </c>
      <c r="K821">
        <f>+Alfredo!K15</f>
        <v>20</v>
      </c>
      <c r="L821">
        <f>+Alfredo!L15</f>
        <v>0.4701247320000001</v>
      </c>
      <c r="M821">
        <f>+Alfredo!M15</f>
        <v>1.4103741960000002</v>
      </c>
    </row>
    <row r="822" spans="1:13" x14ac:dyDescent="0.25">
      <c r="A822" t="str">
        <f>+Alfredo!A16</f>
        <v>Alfredo gálvez</v>
      </c>
      <c r="B822">
        <f>+Alfredo!B16</f>
        <v>1</v>
      </c>
      <c r="C822">
        <f>+Alfredo!C16</f>
        <v>15</v>
      </c>
      <c r="D822" t="str">
        <f>+Alfredo!D16</f>
        <v>Canoj</v>
      </c>
      <c r="E822" t="str">
        <f>+Alfredo!E16</f>
        <v>Alnus sp.</v>
      </c>
      <c r="F822">
        <f>+Alfredo!F16</f>
        <v>20.2</v>
      </c>
      <c r="G822">
        <f>+Alfredo!G16</f>
        <v>12</v>
      </c>
      <c r="H822" t="str">
        <f>+Alfredo!H16</f>
        <v>20 - 29.99</v>
      </c>
      <c r="I822">
        <f>+Alfredo!I16</f>
        <v>3.2047461599999993E-2</v>
      </c>
      <c r="J822">
        <f>+Alfredo!J16</f>
        <v>0.19228476959999996</v>
      </c>
      <c r="K822">
        <f>+Alfredo!K16</f>
        <v>20</v>
      </c>
      <c r="L822">
        <f>+Alfredo!L16</f>
        <v>0.64094923199999987</v>
      </c>
      <c r="M822">
        <f>+Alfredo!M16</f>
        <v>3.8456953919999992</v>
      </c>
    </row>
    <row r="824" spans="1:13" x14ac:dyDescent="0.25">
      <c r="A824" t="str">
        <f>+Cresencio!A2</f>
        <v xml:space="preserve">Cresencio Morales </v>
      </c>
      <c r="B824">
        <f>+Cresencio!B2</f>
        <v>1</v>
      </c>
      <c r="C824">
        <f>+Cresencio!C2</f>
        <v>1</v>
      </c>
      <c r="D824" t="str">
        <f>+Cresencio!D2</f>
        <v>Encino</v>
      </c>
      <c r="E824" t="str">
        <f>+Cresencio!E2</f>
        <v>Quercus sp.</v>
      </c>
      <c r="F824">
        <f>+Cresencio!F2</f>
        <v>31.9</v>
      </c>
      <c r="G824">
        <f>+Cresencio!G2</f>
        <v>12</v>
      </c>
      <c r="H824" t="str">
        <f>+Cresencio!H2</f>
        <v>30 - 39.99</v>
      </c>
      <c r="I824">
        <f>+Cresencio!I2</f>
        <v>7.9923089400000008E-2</v>
      </c>
      <c r="J824">
        <f>+Cresencio!J2</f>
        <v>0.47953853640000005</v>
      </c>
      <c r="K824">
        <f>+Cresencio!K2</f>
        <v>10</v>
      </c>
      <c r="L824">
        <f>+Cresencio!L2</f>
        <v>0.79923089400000003</v>
      </c>
      <c r="M824">
        <f>+Cresencio!M2</f>
        <v>4.7953853640000004</v>
      </c>
    </row>
    <row r="825" spans="1:13" x14ac:dyDescent="0.25">
      <c r="A825" t="str">
        <f>+Cresencio!A3</f>
        <v xml:space="preserve">Cresencio Morales </v>
      </c>
      <c r="B825">
        <f>+Cresencio!B3</f>
        <v>1</v>
      </c>
      <c r="C825">
        <f>+Cresencio!C3</f>
        <v>2</v>
      </c>
      <c r="D825" t="str">
        <f>+Cresencio!D3</f>
        <v>Encino</v>
      </c>
      <c r="E825" t="str">
        <f>+Cresencio!E3</f>
        <v>Quercus sp.</v>
      </c>
      <c r="F825">
        <f>+Cresencio!F3</f>
        <v>33.5</v>
      </c>
      <c r="G825">
        <f>+Cresencio!G3</f>
        <v>16</v>
      </c>
      <c r="H825" t="str">
        <f>+Cresencio!H3</f>
        <v>30 - 39.99</v>
      </c>
      <c r="I825">
        <f>+Cresencio!I3</f>
        <v>8.8141515000000017E-2</v>
      </c>
      <c r="J825">
        <f>+Cresencio!J3</f>
        <v>0.70513212000000014</v>
      </c>
      <c r="K825">
        <f>+Cresencio!K3</f>
        <v>10</v>
      </c>
      <c r="L825">
        <f>+Cresencio!L3</f>
        <v>0.88141515000000015</v>
      </c>
      <c r="M825">
        <f>+Cresencio!M3</f>
        <v>7.0513212000000012</v>
      </c>
    </row>
    <row r="826" spans="1:13" x14ac:dyDescent="0.25">
      <c r="A826" t="str">
        <f>+Cresencio!A4</f>
        <v xml:space="preserve">Cresencio Morales </v>
      </c>
      <c r="B826">
        <f>+Cresencio!B4</f>
        <v>1</v>
      </c>
      <c r="C826">
        <f>+Cresencio!C4</f>
        <v>3</v>
      </c>
      <c r="D826" t="str">
        <f>+Cresencio!D4</f>
        <v>Encino</v>
      </c>
      <c r="E826" t="str">
        <f>+Cresencio!E4</f>
        <v>Quercus sp.</v>
      </c>
      <c r="F826">
        <f>+Cresencio!F4</f>
        <v>52.7</v>
      </c>
      <c r="G826">
        <f>+Cresencio!G4</f>
        <v>18</v>
      </c>
      <c r="H826" t="str">
        <f>+Cresencio!H4</f>
        <v>50 - 59.99</v>
      </c>
      <c r="I826">
        <f>+Cresencio!I4</f>
        <v>0.21812835659999999</v>
      </c>
      <c r="J826">
        <f>+Cresencio!J4</f>
        <v>1.9631552094</v>
      </c>
      <c r="K826">
        <f>+Cresencio!K4</f>
        <v>10</v>
      </c>
      <c r="L826">
        <f>+Cresencio!L4</f>
        <v>2.1812835660000003</v>
      </c>
      <c r="M826">
        <f>+Cresencio!M4</f>
        <v>19.631552094</v>
      </c>
    </row>
    <row r="827" spans="1:13" x14ac:dyDescent="0.25">
      <c r="A827" t="str">
        <f>+Cresencio!A5</f>
        <v xml:space="preserve">Cresencio Morales </v>
      </c>
      <c r="B827">
        <f>+Cresencio!B5</f>
        <v>1</v>
      </c>
      <c r="C827">
        <f>+Cresencio!C5</f>
        <v>4</v>
      </c>
      <c r="D827" t="str">
        <f>+Cresencio!D5</f>
        <v>Encino</v>
      </c>
      <c r="E827" t="str">
        <f>+Cresencio!E5</f>
        <v>Quercus sp.</v>
      </c>
      <c r="F827">
        <f>+Cresencio!F5</f>
        <v>60.4</v>
      </c>
      <c r="G827">
        <f>+Cresencio!G5</f>
        <v>15</v>
      </c>
      <c r="H827" t="str">
        <f>+Cresencio!H5</f>
        <v>60 - 69.99</v>
      </c>
      <c r="I827">
        <f>+Cresencio!I5</f>
        <v>0.2865264864</v>
      </c>
      <c r="J827">
        <f>+Cresencio!J5</f>
        <v>2.1489486480000002</v>
      </c>
      <c r="K827">
        <f>+Cresencio!K5</f>
        <v>10</v>
      </c>
      <c r="L827">
        <f>+Cresencio!L5</f>
        <v>2.8652648640000002</v>
      </c>
      <c r="M827">
        <f>+Cresencio!M5</f>
        <v>21.489486480000004</v>
      </c>
    </row>
    <row r="828" spans="1:13" x14ac:dyDescent="0.25">
      <c r="A828" t="str">
        <f>+Cresencio!A6</f>
        <v xml:space="preserve">Cresencio Morales </v>
      </c>
      <c r="B828">
        <f>+Cresencio!B6</f>
        <v>1</v>
      </c>
      <c r="C828">
        <f>+Cresencio!C6</f>
        <v>5</v>
      </c>
      <c r="D828" t="str">
        <f>+Cresencio!D6</f>
        <v>Encino</v>
      </c>
      <c r="E828" t="str">
        <f>+Cresencio!E6</f>
        <v>Quercus sp.</v>
      </c>
      <c r="F828">
        <f>+Cresencio!F6</f>
        <v>38.200000000000003</v>
      </c>
      <c r="G828">
        <f>+Cresencio!G6</f>
        <v>16</v>
      </c>
      <c r="H828" t="str">
        <f>+Cresencio!H6</f>
        <v>30 - 39.99</v>
      </c>
      <c r="I828">
        <f>+Cresencio!I6</f>
        <v>0.1146087096</v>
      </c>
      <c r="J828">
        <f>+Cresencio!J6</f>
        <v>0.91686967679999998</v>
      </c>
      <c r="K828">
        <f>+Cresencio!K6</f>
        <v>10</v>
      </c>
      <c r="L828">
        <f>+Cresencio!L6</f>
        <v>1.146087096</v>
      </c>
      <c r="M828">
        <f>+Cresencio!M6</f>
        <v>9.1686967680000002</v>
      </c>
    </row>
    <row r="829" spans="1:13" x14ac:dyDescent="0.25">
      <c r="A829" t="str">
        <f>+Cresencio!A7</f>
        <v xml:space="preserve">Cresencio Morales </v>
      </c>
      <c r="B829">
        <f>+Cresencio!B7</f>
        <v>1</v>
      </c>
      <c r="C829">
        <f>+Cresencio!C7</f>
        <v>6</v>
      </c>
      <c r="D829" t="str">
        <f>+Cresencio!D7</f>
        <v>Encino</v>
      </c>
      <c r="E829" t="str">
        <f>+Cresencio!E7</f>
        <v>Quercus sp.</v>
      </c>
      <c r="F829">
        <f>+Cresencio!F7</f>
        <v>26.5</v>
      </c>
      <c r="G829">
        <f>+Cresencio!G7</f>
        <v>13</v>
      </c>
      <c r="H829" t="str">
        <f>+Cresencio!H7</f>
        <v>20 - 29.99</v>
      </c>
      <c r="I829">
        <f>+Cresencio!I7</f>
        <v>5.5154715000000007E-2</v>
      </c>
      <c r="J829">
        <f>+Cresencio!J7</f>
        <v>0.35850564750000002</v>
      </c>
      <c r="K829">
        <f>+Cresencio!K7</f>
        <v>10</v>
      </c>
      <c r="L829">
        <f>+Cresencio!L7</f>
        <v>0.5515471500000001</v>
      </c>
      <c r="M829">
        <f>+Cresencio!M7</f>
        <v>3.5850564750000005</v>
      </c>
    </row>
    <row r="830" spans="1:13" x14ac:dyDescent="0.25">
      <c r="A830" t="str">
        <f>+Cresencio!A8</f>
        <v xml:space="preserve">Cresencio Morales </v>
      </c>
      <c r="B830">
        <f>+Cresencio!B8</f>
        <v>1</v>
      </c>
      <c r="C830">
        <f>+Cresencio!C8</f>
        <v>7</v>
      </c>
      <c r="D830" t="str">
        <f>+Cresencio!D8</f>
        <v>Encino</v>
      </c>
      <c r="E830" t="str">
        <f>+Cresencio!E8</f>
        <v>Quercus sp.</v>
      </c>
      <c r="F830">
        <f>+Cresencio!F8</f>
        <v>28</v>
      </c>
      <c r="G830">
        <f>+Cresencio!G8</f>
        <v>13.5</v>
      </c>
      <c r="H830" t="str">
        <f>+Cresencio!H8</f>
        <v>20 - 29.99</v>
      </c>
      <c r="I830">
        <f>+Cresencio!I8</f>
        <v>6.157536000000001E-2</v>
      </c>
      <c r="J830">
        <f>+Cresencio!J8</f>
        <v>0.41563368000000006</v>
      </c>
      <c r="K830">
        <f>+Cresencio!K8</f>
        <v>10</v>
      </c>
      <c r="L830">
        <f>+Cresencio!L8</f>
        <v>0.61575360000000012</v>
      </c>
      <c r="M830">
        <f>+Cresencio!M8</f>
        <v>4.1563368000000009</v>
      </c>
    </row>
    <row r="831" spans="1:13" x14ac:dyDescent="0.25">
      <c r="A831" t="str">
        <f>+Cresencio!A9</f>
        <v xml:space="preserve">Cresencio Morales </v>
      </c>
      <c r="B831">
        <f>+Cresencio!B9</f>
        <v>1</v>
      </c>
      <c r="C831">
        <f>+Cresencio!C9</f>
        <v>8</v>
      </c>
      <c r="D831" t="str">
        <f>+Cresencio!D9</f>
        <v>Aliso</v>
      </c>
      <c r="E831" t="str">
        <f>+Cresencio!E9</f>
        <v>Alnus sp.</v>
      </c>
      <c r="F831">
        <f>+Cresencio!F9</f>
        <v>33.200000000000003</v>
      </c>
      <c r="G831">
        <f>+Cresencio!G9</f>
        <v>17</v>
      </c>
      <c r="H831" t="str">
        <f>+Cresencio!H9</f>
        <v>30 - 39.99</v>
      </c>
      <c r="I831">
        <f>+Cresencio!I9</f>
        <v>8.6569929600000012E-2</v>
      </c>
      <c r="J831">
        <f>+Cresencio!J9</f>
        <v>0.73584440160000009</v>
      </c>
      <c r="K831">
        <f>+Cresencio!K9</f>
        <v>10</v>
      </c>
      <c r="L831">
        <f>+Cresencio!L9</f>
        <v>0.86569929600000006</v>
      </c>
      <c r="M831">
        <f>+Cresencio!M9</f>
        <v>7.3584440160000009</v>
      </c>
    </row>
    <row r="832" spans="1:13" x14ac:dyDescent="0.25">
      <c r="A832" t="str">
        <f>+Cresencio!A10</f>
        <v xml:space="preserve">Cresencio Morales </v>
      </c>
      <c r="B832">
        <f>+Cresencio!B10</f>
        <v>1</v>
      </c>
      <c r="C832">
        <f>+Cresencio!C10</f>
        <v>9</v>
      </c>
      <c r="D832" t="str">
        <f>+Cresencio!D10</f>
        <v>Canoj</v>
      </c>
      <c r="E832" t="str">
        <f>+Cresencio!E10</f>
        <v>Alnus sp.</v>
      </c>
      <c r="F832">
        <f>+Cresencio!F10</f>
        <v>12.1</v>
      </c>
      <c r="G832">
        <f>+Cresencio!G10</f>
        <v>9</v>
      </c>
      <c r="H832" t="str">
        <f>+Cresencio!H10</f>
        <v>10 - 19.99</v>
      </c>
      <c r="I832">
        <f>+Cresencio!I10</f>
        <v>1.14990414E-2</v>
      </c>
      <c r="J832">
        <f>+Cresencio!J10</f>
        <v>5.1745686299999996E-2</v>
      </c>
      <c r="K832">
        <f>+Cresencio!K10</f>
        <v>10</v>
      </c>
      <c r="L832">
        <f>+Cresencio!L10</f>
        <v>0.114990414</v>
      </c>
      <c r="M832">
        <f>+Cresencio!M10</f>
        <v>0.51745686300000004</v>
      </c>
    </row>
    <row r="833" spans="1:13" x14ac:dyDescent="0.25">
      <c r="A833" t="str">
        <f>+Cresencio!A11</f>
        <v xml:space="preserve">Cresencio Morales </v>
      </c>
      <c r="B833">
        <f>+Cresencio!B11</f>
        <v>1</v>
      </c>
      <c r="C833">
        <f>+Cresencio!C11</f>
        <v>10</v>
      </c>
      <c r="D833" t="str">
        <f>+Cresencio!D11</f>
        <v>Salvia blanca</v>
      </c>
      <c r="E833" t="str">
        <f>+Cresencio!E11</f>
        <v>Otros</v>
      </c>
      <c r="F833">
        <f>+Cresencio!F11</f>
        <v>11.8</v>
      </c>
      <c r="G833">
        <f>+Cresencio!G11</f>
        <v>7</v>
      </c>
      <c r="H833" t="str">
        <f>+Cresencio!H11</f>
        <v>10 - 19.99</v>
      </c>
      <c r="I833">
        <f>+Cresencio!I11</f>
        <v>1.0935909600000002E-2</v>
      </c>
      <c r="J833">
        <f>+Cresencio!J11</f>
        <v>3.8275683600000006E-2</v>
      </c>
      <c r="K833">
        <f>+Cresencio!K11</f>
        <v>10</v>
      </c>
      <c r="L833">
        <f>+Cresencio!L11</f>
        <v>0.10935909600000002</v>
      </c>
      <c r="M833">
        <f>+Cresencio!M11</f>
        <v>0.3827568360000001</v>
      </c>
    </row>
    <row r="834" spans="1:13" x14ac:dyDescent="0.25">
      <c r="A834" t="str">
        <f>+Cresencio!A12</f>
        <v xml:space="preserve">Cresencio Morales </v>
      </c>
      <c r="B834">
        <f>+Cresencio!B12</f>
        <v>1</v>
      </c>
      <c r="C834">
        <f>+Cresencio!C12</f>
        <v>11</v>
      </c>
      <c r="D834" t="str">
        <f>+Cresencio!D12</f>
        <v>Salvia blanca</v>
      </c>
      <c r="E834" t="str">
        <f>+Cresencio!E12</f>
        <v>Otros</v>
      </c>
      <c r="F834">
        <f>+Cresencio!F12</f>
        <v>14.3</v>
      </c>
      <c r="G834">
        <f>+Cresencio!G12</f>
        <v>6</v>
      </c>
      <c r="H834" t="str">
        <f>+Cresencio!H12</f>
        <v>10 - 19.99</v>
      </c>
      <c r="I834">
        <f>+Cresencio!I12</f>
        <v>1.6060644600000003E-2</v>
      </c>
      <c r="J834">
        <f>+Cresencio!J12</f>
        <v>4.8181933800000007E-2</v>
      </c>
      <c r="K834">
        <f>+Cresencio!K12</f>
        <v>10</v>
      </c>
      <c r="L834">
        <f>+Cresencio!L12</f>
        <v>0.16060644600000004</v>
      </c>
      <c r="M834">
        <f>+Cresencio!M12</f>
        <v>0.4818193380000001</v>
      </c>
    </row>
    <row r="835" spans="1:13" x14ac:dyDescent="0.25">
      <c r="A835" t="str">
        <f>+Cresencio!A13</f>
        <v xml:space="preserve">Cresencio Morales </v>
      </c>
      <c r="B835">
        <f>+Cresencio!B13</f>
        <v>1</v>
      </c>
      <c r="C835">
        <f>+Cresencio!C13</f>
        <v>12</v>
      </c>
      <c r="D835" t="str">
        <f>+Cresencio!D13</f>
        <v>Salvia blanca</v>
      </c>
      <c r="E835" t="str">
        <f>+Cresencio!E13</f>
        <v>Otros</v>
      </c>
      <c r="F835">
        <f>+Cresencio!F13</f>
        <v>12.6</v>
      </c>
      <c r="G835">
        <f>+Cresencio!G13</f>
        <v>11</v>
      </c>
      <c r="H835" t="str">
        <f>+Cresencio!H13</f>
        <v>10 - 19.99</v>
      </c>
      <c r="I835">
        <f>+Cresencio!I13</f>
        <v>1.2469010400000001E-2</v>
      </c>
      <c r="J835">
        <f>+Cresencio!J13</f>
        <v>6.8579557200000002E-2</v>
      </c>
      <c r="K835">
        <f>+Cresencio!K13</f>
        <v>10</v>
      </c>
      <c r="L835">
        <f>+Cresencio!L13</f>
        <v>0.12469010400000001</v>
      </c>
      <c r="M835">
        <f>+Cresencio!M13</f>
        <v>0.68579557199999996</v>
      </c>
    </row>
    <row r="836" spans="1:13" x14ac:dyDescent="0.25">
      <c r="A836" t="str">
        <f>+Cresencio!A14</f>
        <v xml:space="preserve">Cresencio Morales </v>
      </c>
      <c r="B836">
        <f>+Cresencio!B14</f>
        <v>1</v>
      </c>
      <c r="C836">
        <f>+Cresencio!C14</f>
        <v>13</v>
      </c>
      <c r="D836" t="str">
        <f>+Cresencio!D14</f>
        <v>Encino</v>
      </c>
      <c r="E836" t="str">
        <f>+Cresencio!E14</f>
        <v>Quercus sp.</v>
      </c>
      <c r="F836">
        <f>+Cresencio!F14</f>
        <v>14</v>
      </c>
      <c r="G836">
        <f>+Cresencio!G14</f>
        <v>9</v>
      </c>
      <c r="H836" t="str">
        <f>+Cresencio!H14</f>
        <v>10 - 19.99</v>
      </c>
      <c r="I836">
        <f>+Cresencio!I14</f>
        <v>1.5393840000000002E-2</v>
      </c>
      <c r="J836">
        <f>+Cresencio!J14</f>
        <v>6.9272280000000006E-2</v>
      </c>
      <c r="K836">
        <f>+Cresencio!K14</f>
        <v>10</v>
      </c>
      <c r="L836">
        <f>+Cresencio!L14</f>
        <v>0.15393840000000003</v>
      </c>
      <c r="M836">
        <f>+Cresencio!M14</f>
        <v>0.69272279999999997</v>
      </c>
    </row>
    <row r="837" spans="1:13" x14ac:dyDescent="0.25">
      <c r="A837" t="str">
        <f>+Cresencio!A15</f>
        <v xml:space="preserve">Cresencio Morales </v>
      </c>
      <c r="B837">
        <f>+Cresencio!B15</f>
        <v>1</v>
      </c>
      <c r="C837">
        <f>+Cresencio!C15</f>
        <v>14</v>
      </c>
      <c r="D837" t="str">
        <f>+Cresencio!D15</f>
        <v>Canoj</v>
      </c>
      <c r="E837" t="str">
        <f>+Cresencio!E15</f>
        <v>Alnus sp.</v>
      </c>
      <c r="F837">
        <f>+Cresencio!F15</f>
        <v>17.8</v>
      </c>
      <c r="G837">
        <f>+Cresencio!G15</f>
        <v>9</v>
      </c>
      <c r="H837" t="str">
        <f>+Cresencio!H15</f>
        <v>10 - 19.99</v>
      </c>
      <c r="I837">
        <f>+Cresencio!I15</f>
        <v>2.4884613600000001E-2</v>
      </c>
      <c r="J837">
        <f>+Cresencio!J15</f>
        <v>0.1119807612</v>
      </c>
      <c r="K837">
        <f>+Cresencio!K15</f>
        <v>10</v>
      </c>
      <c r="L837">
        <f>+Cresencio!L15</f>
        <v>0.248846136</v>
      </c>
      <c r="M837">
        <f>+Cresencio!M15</f>
        <v>1.119807612</v>
      </c>
    </row>
    <row r="838" spans="1:13" x14ac:dyDescent="0.25">
      <c r="A838" t="str">
        <f>+Cresencio!A16</f>
        <v xml:space="preserve">Cresencio Morales </v>
      </c>
      <c r="B838">
        <f>+Cresencio!B16</f>
        <v>1</v>
      </c>
      <c r="C838">
        <f>+Cresencio!C16</f>
        <v>15</v>
      </c>
      <c r="D838" t="str">
        <f>+Cresencio!D16</f>
        <v>Encino</v>
      </c>
      <c r="E838" t="str">
        <f>+Cresencio!E16</f>
        <v>Quercus sp.</v>
      </c>
      <c r="F838">
        <f>+Cresencio!F16</f>
        <v>35</v>
      </c>
      <c r="G838">
        <f>+Cresencio!G16</f>
        <v>15</v>
      </c>
      <c r="H838" t="str">
        <f>+Cresencio!H16</f>
        <v>30 - 39.99</v>
      </c>
      <c r="I838">
        <f>+Cresencio!I16</f>
        <v>9.6211499999999991E-2</v>
      </c>
      <c r="J838">
        <f>+Cresencio!J16</f>
        <v>0.72158624999999998</v>
      </c>
      <c r="K838">
        <f>+Cresencio!K16</f>
        <v>10</v>
      </c>
      <c r="L838">
        <f>+Cresencio!L16</f>
        <v>0.96211499999999994</v>
      </c>
      <c r="M838">
        <f>+Cresencio!M16</f>
        <v>7.2158625000000001</v>
      </c>
    </row>
    <row r="839" spans="1:13" x14ac:dyDescent="0.25">
      <c r="A839" t="str">
        <f>+Cresencio!A17</f>
        <v xml:space="preserve">Cresencio Morales </v>
      </c>
      <c r="B839">
        <f>+Cresencio!B17</f>
        <v>1</v>
      </c>
      <c r="C839">
        <f>+Cresencio!C17</f>
        <v>16</v>
      </c>
      <c r="D839" t="str">
        <f>+Cresencio!D17</f>
        <v>Encino</v>
      </c>
      <c r="E839" t="str">
        <f>+Cresencio!E17</f>
        <v>Quercus sp.</v>
      </c>
      <c r="F839">
        <f>+Cresencio!F17</f>
        <v>32.5</v>
      </c>
      <c r="G839">
        <f>+Cresencio!G17</f>
        <v>17</v>
      </c>
      <c r="H839" t="str">
        <f>+Cresencio!H17</f>
        <v>30 - 39.99</v>
      </c>
      <c r="I839">
        <f>+Cresencio!I17</f>
        <v>8.2957875E-2</v>
      </c>
      <c r="J839">
        <f>+Cresencio!J17</f>
        <v>0.70514193749999998</v>
      </c>
      <c r="K839">
        <f>+Cresencio!K17</f>
        <v>10</v>
      </c>
      <c r="L839">
        <f>+Cresencio!L17</f>
        <v>0.82957875000000003</v>
      </c>
      <c r="M839">
        <f>+Cresencio!M17</f>
        <v>7.0514193749999992</v>
      </c>
    </row>
    <row r="840" spans="1:13" x14ac:dyDescent="0.25">
      <c r="A840" t="str">
        <f>+Cresencio!A18</f>
        <v xml:space="preserve">Cresencio Morales </v>
      </c>
      <c r="B840">
        <f>+Cresencio!B18</f>
        <v>2</v>
      </c>
      <c r="C840">
        <f>+Cresencio!C18</f>
        <v>1</v>
      </c>
      <c r="D840" t="str">
        <f>+Cresencio!D18</f>
        <v>Aliso</v>
      </c>
      <c r="E840" t="str">
        <f>+Cresencio!E18</f>
        <v>Alnus sp.</v>
      </c>
      <c r="F840">
        <f>+Cresencio!F18</f>
        <v>19.2</v>
      </c>
      <c r="G840">
        <f>+Cresencio!G18</f>
        <v>12</v>
      </c>
      <c r="H840" t="str">
        <f>+Cresencio!H18</f>
        <v>10 - 19.99</v>
      </c>
      <c r="I840">
        <f>+Cresencio!I18</f>
        <v>2.8952985600000002E-2</v>
      </c>
      <c r="J840">
        <f>+Cresencio!J18</f>
        <v>0.1737179136</v>
      </c>
      <c r="K840">
        <f>+Cresencio!K18</f>
        <v>10</v>
      </c>
      <c r="L840">
        <f>+Cresencio!L18</f>
        <v>0.28952985599999997</v>
      </c>
      <c r="M840">
        <f>+Cresencio!M18</f>
        <v>1.737179136</v>
      </c>
    </row>
    <row r="841" spans="1:13" x14ac:dyDescent="0.25">
      <c r="A841" t="str">
        <f>+Cresencio!A19</f>
        <v xml:space="preserve">Cresencio Morales </v>
      </c>
      <c r="B841">
        <f>+Cresencio!B19</f>
        <v>2</v>
      </c>
      <c r="C841">
        <f>+Cresencio!C19</f>
        <v>2</v>
      </c>
      <c r="D841" t="str">
        <f>+Cresencio!D19</f>
        <v>Aliso</v>
      </c>
      <c r="E841" t="str">
        <f>+Cresencio!E19</f>
        <v>Alnus sp.</v>
      </c>
      <c r="F841">
        <f>+Cresencio!F19</f>
        <v>11</v>
      </c>
      <c r="G841">
        <f>+Cresencio!G19</f>
        <v>12</v>
      </c>
      <c r="H841" t="str">
        <f>+Cresencio!H19</f>
        <v>10 - 19.99</v>
      </c>
      <c r="I841">
        <f>+Cresencio!I19</f>
        <v>9.503339999999999E-3</v>
      </c>
      <c r="J841">
        <f>+Cresencio!J19</f>
        <v>5.7020039999999994E-2</v>
      </c>
      <c r="K841">
        <f>+Cresencio!K19</f>
        <v>10</v>
      </c>
      <c r="L841">
        <f>+Cresencio!L19</f>
        <v>9.503339999999999E-2</v>
      </c>
      <c r="M841">
        <f>+Cresencio!M19</f>
        <v>0.57020039999999994</v>
      </c>
    </row>
    <row r="842" spans="1:13" x14ac:dyDescent="0.25">
      <c r="A842" t="str">
        <f>+Cresencio!A20</f>
        <v xml:space="preserve">Cresencio Morales </v>
      </c>
      <c r="B842">
        <f>+Cresencio!B20</f>
        <v>2</v>
      </c>
      <c r="C842">
        <f>+Cresencio!C20</f>
        <v>3</v>
      </c>
      <c r="D842" t="str">
        <f>+Cresencio!D20</f>
        <v>Aliso</v>
      </c>
      <c r="E842" t="str">
        <f>+Cresencio!E20</f>
        <v>Alnus sp.</v>
      </c>
      <c r="F842">
        <f>+Cresencio!F20</f>
        <v>22</v>
      </c>
      <c r="G842">
        <f>+Cresencio!G20</f>
        <v>16</v>
      </c>
      <c r="H842" t="str">
        <f>+Cresencio!H20</f>
        <v>20 - 29.99</v>
      </c>
      <c r="I842">
        <f>+Cresencio!I20</f>
        <v>3.8013359999999996E-2</v>
      </c>
      <c r="J842">
        <f>+Cresencio!J20</f>
        <v>0.30410687999999997</v>
      </c>
      <c r="K842">
        <f>+Cresencio!K20</f>
        <v>10</v>
      </c>
      <c r="L842">
        <f>+Cresencio!L20</f>
        <v>0.38013359999999996</v>
      </c>
      <c r="M842">
        <f>+Cresencio!M20</f>
        <v>3.0410687999999997</v>
      </c>
    </row>
    <row r="843" spans="1:13" x14ac:dyDescent="0.25">
      <c r="A843" t="str">
        <f>+Cresencio!A21</f>
        <v xml:space="preserve">Cresencio Morales </v>
      </c>
      <c r="B843">
        <f>+Cresencio!B21</f>
        <v>2</v>
      </c>
      <c r="C843">
        <f>+Cresencio!C21</f>
        <v>4</v>
      </c>
      <c r="D843" t="str">
        <f>+Cresencio!D21</f>
        <v>Aliso</v>
      </c>
      <c r="E843" t="str">
        <f>+Cresencio!E21</f>
        <v>Alnus sp.</v>
      </c>
      <c r="F843">
        <f>+Cresencio!F21</f>
        <v>10.3</v>
      </c>
      <c r="G843">
        <f>+Cresencio!G21</f>
        <v>5</v>
      </c>
      <c r="H843" t="str">
        <f>+Cresencio!H21</f>
        <v>10 - 19.99</v>
      </c>
      <c r="I843">
        <f>+Cresencio!I21</f>
        <v>8.3323086000000011E-3</v>
      </c>
      <c r="J843">
        <f>+Cresencio!J21</f>
        <v>2.0830771500000005E-2</v>
      </c>
      <c r="K843">
        <f>+Cresencio!K21</f>
        <v>10</v>
      </c>
      <c r="L843">
        <f>+Cresencio!L21</f>
        <v>8.3323086000000018E-2</v>
      </c>
      <c r="M843">
        <f>+Cresencio!M21</f>
        <v>0.20830771500000006</v>
      </c>
    </row>
    <row r="844" spans="1:13" x14ac:dyDescent="0.25">
      <c r="A844" t="str">
        <f>+Cresencio!A22</f>
        <v xml:space="preserve">Cresencio Morales </v>
      </c>
      <c r="B844">
        <f>+Cresencio!B22</f>
        <v>2</v>
      </c>
      <c r="C844">
        <f>+Cresencio!C22</f>
        <v>5</v>
      </c>
      <c r="D844" t="str">
        <f>+Cresencio!D22</f>
        <v>Aliso</v>
      </c>
      <c r="E844" t="str">
        <f>+Cresencio!E22</f>
        <v>Alnus sp.</v>
      </c>
      <c r="F844">
        <f>+Cresencio!F22</f>
        <v>16.8</v>
      </c>
      <c r="G844">
        <f>+Cresencio!G22</f>
        <v>13</v>
      </c>
      <c r="H844" t="str">
        <f>+Cresencio!H22</f>
        <v>10 - 19.99</v>
      </c>
      <c r="I844">
        <f>+Cresencio!I22</f>
        <v>2.2167129600000002E-2</v>
      </c>
      <c r="J844">
        <f>+Cresencio!J22</f>
        <v>0.14408634240000001</v>
      </c>
      <c r="K844">
        <f>+Cresencio!K22</f>
        <v>10</v>
      </c>
      <c r="L844">
        <f>+Cresencio!L22</f>
        <v>0.22167129600000002</v>
      </c>
      <c r="M844">
        <f>+Cresencio!M22</f>
        <v>1.4408634240000002</v>
      </c>
    </row>
    <row r="845" spans="1:13" x14ac:dyDescent="0.25">
      <c r="A845" t="str">
        <f>+Cresencio!A23</f>
        <v xml:space="preserve">Cresencio Morales </v>
      </c>
      <c r="B845">
        <f>+Cresencio!B23</f>
        <v>2</v>
      </c>
      <c r="C845">
        <f>+Cresencio!C23</f>
        <v>6</v>
      </c>
      <c r="D845" t="str">
        <f>+Cresencio!D23</f>
        <v>Aliso</v>
      </c>
      <c r="E845" t="str">
        <f>+Cresencio!E23</f>
        <v>Alnus sp.</v>
      </c>
      <c r="F845">
        <f>+Cresencio!F23</f>
        <v>19.7</v>
      </c>
      <c r="G845">
        <f>+Cresencio!G23</f>
        <v>11</v>
      </c>
      <c r="H845" t="str">
        <f>+Cresencio!H23</f>
        <v>10 - 19.99</v>
      </c>
      <c r="I845">
        <f>+Cresencio!I23</f>
        <v>3.048058859999999E-2</v>
      </c>
      <c r="J845">
        <f>+Cresencio!J23</f>
        <v>0.16764323729999994</v>
      </c>
      <c r="K845">
        <f>+Cresencio!K23</f>
        <v>10</v>
      </c>
      <c r="L845">
        <f>+Cresencio!L23</f>
        <v>0.30480588599999986</v>
      </c>
      <c r="M845">
        <f>+Cresencio!M23</f>
        <v>1.6764323729999995</v>
      </c>
    </row>
    <row r="846" spans="1:13" x14ac:dyDescent="0.25">
      <c r="A846" t="str">
        <f>+Cresencio!A24</f>
        <v xml:space="preserve">Cresencio Morales </v>
      </c>
      <c r="B846">
        <f>+Cresencio!B24</f>
        <v>2</v>
      </c>
      <c r="C846">
        <f>+Cresencio!C24</f>
        <v>7</v>
      </c>
      <c r="D846" t="str">
        <f>+Cresencio!D24</f>
        <v>Aliso</v>
      </c>
      <c r="E846" t="str">
        <f>+Cresencio!E24</f>
        <v>Alnus sp.</v>
      </c>
      <c r="F846">
        <f>+Cresencio!F24</f>
        <v>28.4</v>
      </c>
      <c r="G846">
        <f>+Cresencio!G24</f>
        <v>13</v>
      </c>
      <c r="H846" t="str">
        <f>+Cresencio!H24</f>
        <v>20 - 29.99</v>
      </c>
      <c r="I846">
        <f>+Cresencio!I24</f>
        <v>6.3347222399999986E-2</v>
      </c>
      <c r="J846">
        <f>+Cresencio!J24</f>
        <v>0.41175694559999992</v>
      </c>
      <c r="K846">
        <f>+Cresencio!K24</f>
        <v>10</v>
      </c>
      <c r="L846">
        <f>+Cresencio!L24</f>
        <v>0.63347222399999992</v>
      </c>
      <c r="M846">
        <f>+Cresencio!M24</f>
        <v>4.1175694559999991</v>
      </c>
    </row>
    <row r="847" spans="1:13" x14ac:dyDescent="0.25">
      <c r="A847" t="str">
        <f>+Cresencio!A25</f>
        <v xml:space="preserve">Cresencio Morales </v>
      </c>
      <c r="B847">
        <f>+Cresencio!B25</f>
        <v>2</v>
      </c>
      <c r="C847">
        <f>+Cresencio!C25</f>
        <v>8</v>
      </c>
      <c r="D847" t="str">
        <f>+Cresencio!D25</f>
        <v>Aliso</v>
      </c>
      <c r="E847" t="str">
        <f>+Cresencio!E25</f>
        <v>Alnus sp.</v>
      </c>
      <c r="F847">
        <f>+Cresencio!F25</f>
        <v>12</v>
      </c>
      <c r="G847">
        <f>+Cresencio!G25</f>
        <v>9</v>
      </c>
      <c r="H847" t="str">
        <f>+Cresencio!H25</f>
        <v>10 - 19.99</v>
      </c>
      <c r="I847">
        <f>+Cresencio!I25</f>
        <v>1.130976E-2</v>
      </c>
      <c r="J847">
        <f>+Cresencio!J25</f>
        <v>5.0893920000000002E-2</v>
      </c>
      <c r="K847">
        <f>+Cresencio!K25</f>
        <v>10</v>
      </c>
      <c r="L847">
        <f>+Cresencio!L25</f>
        <v>0.11309760000000001</v>
      </c>
      <c r="M847">
        <f>+Cresencio!M25</f>
        <v>0.50893920000000004</v>
      </c>
    </row>
    <row r="848" spans="1:13" x14ac:dyDescent="0.25">
      <c r="A848" t="str">
        <f>+Cresencio!A26</f>
        <v xml:space="preserve">Cresencio Morales </v>
      </c>
      <c r="B848">
        <f>+Cresencio!B26</f>
        <v>2</v>
      </c>
      <c r="C848">
        <f>+Cresencio!C26</f>
        <v>9</v>
      </c>
      <c r="D848" t="str">
        <f>+Cresencio!D26</f>
        <v>Aliso</v>
      </c>
      <c r="E848" t="str">
        <f>+Cresencio!E26</f>
        <v>Alnus sp.</v>
      </c>
      <c r="F848">
        <f>+Cresencio!F26</f>
        <v>16.8</v>
      </c>
      <c r="G848">
        <f>+Cresencio!G26</f>
        <v>12</v>
      </c>
      <c r="H848" t="str">
        <f>+Cresencio!H26</f>
        <v>10 - 19.99</v>
      </c>
      <c r="I848">
        <f>+Cresencio!I26</f>
        <v>2.2167129600000002E-2</v>
      </c>
      <c r="J848">
        <f>+Cresencio!J26</f>
        <v>0.13300277760000001</v>
      </c>
      <c r="K848">
        <f>+Cresencio!K26</f>
        <v>10</v>
      </c>
      <c r="L848">
        <f>+Cresencio!L26</f>
        <v>0.22167129600000002</v>
      </c>
      <c r="M848">
        <f>+Cresencio!M26</f>
        <v>1.3300277760000001</v>
      </c>
    </row>
    <row r="849" spans="1:13" x14ac:dyDescent="0.25">
      <c r="A849" t="str">
        <f>+Cresencio!A27</f>
        <v xml:space="preserve">Cresencio Morales </v>
      </c>
      <c r="B849">
        <f>+Cresencio!B27</f>
        <v>2</v>
      </c>
      <c r="C849">
        <f>+Cresencio!C27</f>
        <v>10</v>
      </c>
      <c r="D849" t="str">
        <f>+Cresencio!D27</f>
        <v>Aliso</v>
      </c>
      <c r="E849" t="str">
        <f>+Cresencio!E27</f>
        <v>Alnus sp.</v>
      </c>
      <c r="F849">
        <f>+Cresencio!F27</f>
        <v>12.6</v>
      </c>
      <c r="G849">
        <f>+Cresencio!G27</f>
        <v>15</v>
      </c>
      <c r="H849" t="str">
        <f>+Cresencio!H27</f>
        <v>10 - 19.99</v>
      </c>
      <c r="I849">
        <f>+Cresencio!I27</f>
        <v>1.2469010400000001E-2</v>
      </c>
      <c r="J849">
        <f>+Cresencio!J27</f>
        <v>9.3517578000000004E-2</v>
      </c>
      <c r="K849">
        <f>+Cresencio!K27</f>
        <v>10</v>
      </c>
      <c r="L849">
        <f>+Cresencio!L27</f>
        <v>0.12469010400000001</v>
      </c>
      <c r="M849">
        <f>+Cresencio!M27</f>
        <v>0.93517578000000001</v>
      </c>
    </row>
    <row r="850" spans="1:13" x14ac:dyDescent="0.25">
      <c r="A850" t="str">
        <f>+Cresencio!A28</f>
        <v xml:space="preserve">Cresencio Morales </v>
      </c>
      <c r="B850">
        <f>+Cresencio!B28</f>
        <v>2</v>
      </c>
      <c r="C850">
        <f>+Cresencio!C28</f>
        <v>11</v>
      </c>
      <c r="D850" t="str">
        <f>+Cresencio!D28</f>
        <v>Aliso</v>
      </c>
      <c r="E850" t="str">
        <f>+Cresencio!E28</f>
        <v>Alnus sp.</v>
      </c>
      <c r="F850">
        <f>+Cresencio!F28</f>
        <v>25.7</v>
      </c>
      <c r="G850">
        <f>+Cresencio!G28</f>
        <v>15</v>
      </c>
      <c r="H850" t="str">
        <f>+Cresencio!H28</f>
        <v>20 - 29.99</v>
      </c>
      <c r="I850">
        <f>+Cresencio!I28</f>
        <v>5.1874884599999997E-2</v>
      </c>
      <c r="J850">
        <f>+Cresencio!J28</f>
        <v>0.38906163449999998</v>
      </c>
      <c r="K850">
        <f>+Cresencio!K28</f>
        <v>10</v>
      </c>
      <c r="L850">
        <f>+Cresencio!L28</f>
        <v>0.51874884599999993</v>
      </c>
      <c r="M850">
        <f>+Cresencio!M28</f>
        <v>3.8906163449999998</v>
      </c>
    </row>
    <row r="851" spans="1:13" x14ac:dyDescent="0.25">
      <c r="A851" t="str">
        <f>+Cresencio!A29</f>
        <v xml:space="preserve">Cresencio Morales </v>
      </c>
      <c r="B851">
        <f>+Cresencio!B29</f>
        <v>2</v>
      </c>
      <c r="C851">
        <f>+Cresencio!C29</f>
        <v>12</v>
      </c>
      <c r="D851" t="str">
        <f>+Cresencio!D29</f>
        <v>Aliso</v>
      </c>
      <c r="E851" t="str">
        <f>+Cresencio!E29</f>
        <v>Alnus sp.</v>
      </c>
      <c r="F851">
        <f>+Cresencio!F29</f>
        <v>11.9</v>
      </c>
      <c r="G851">
        <f>+Cresencio!G29</f>
        <v>7</v>
      </c>
      <c r="H851" t="str">
        <f>+Cresencio!H29</f>
        <v>10 - 19.99</v>
      </c>
      <c r="I851">
        <f>+Cresencio!I29</f>
        <v>1.11220494E-2</v>
      </c>
      <c r="J851">
        <f>+Cresencio!J29</f>
        <v>3.8927172900000001E-2</v>
      </c>
      <c r="K851">
        <f>+Cresencio!K29</f>
        <v>10</v>
      </c>
      <c r="L851">
        <f>+Cresencio!L29</f>
        <v>0.111220494</v>
      </c>
      <c r="M851">
        <f>+Cresencio!M29</f>
        <v>0.38927172900000001</v>
      </c>
    </row>
    <row r="852" spans="1:13" x14ac:dyDescent="0.25">
      <c r="A852" t="str">
        <f>+Cresencio!A30</f>
        <v xml:space="preserve">Cresencio Morales </v>
      </c>
      <c r="B852">
        <f>+Cresencio!B30</f>
        <v>2</v>
      </c>
      <c r="C852">
        <f>+Cresencio!C30</f>
        <v>13</v>
      </c>
      <c r="D852" t="str">
        <f>+Cresencio!D30</f>
        <v>Aliso</v>
      </c>
      <c r="E852" t="str">
        <f>+Cresencio!E30</f>
        <v>Alnus sp.</v>
      </c>
      <c r="F852">
        <f>+Cresencio!F30</f>
        <v>19.100000000000001</v>
      </c>
      <c r="G852">
        <f>+Cresencio!G30</f>
        <v>12</v>
      </c>
      <c r="H852" t="str">
        <f>+Cresencio!H30</f>
        <v>10 - 19.99</v>
      </c>
      <c r="I852">
        <f>+Cresencio!I30</f>
        <v>2.8652177399999999E-2</v>
      </c>
      <c r="J852">
        <f>+Cresencio!J30</f>
        <v>0.17191306439999998</v>
      </c>
      <c r="K852">
        <f>+Cresencio!K30</f>
        <v>10</v>
      </c>
      <c r="L852">
        <f>+Cresencio!L30</f>
        <v>0.28652177400000001</v>
      </c>
      <c r="M852">
        <f>+Cresencio!M30</f>
        <v>1.7191306439999998</v>
      </c>
    </row>
    <row r="853" spans="1:13" x14ac:dyDescent="0.25">
      <c r="A853" t="str">
        <f>+Cresencio!A31</f>
        <v xml:space="preserve">Cresencio Morales </v>
      </c>
      <c r="B853">
        <f>+Cresencio!B31</f>
        <v>2</v>
      </c>
      <c r="C853">
        <f>+Cresencio!C31</f>
        <v>14</v>
      </c>
      <c r="D853" t="str">
        <f>+Cresencio!D31</f>
        <v>Aliso</v>
      </c>
      <c r="E853" t="str">
        <f>+Cresencio!E31</f>
        <v>Alnus sp.</v>
      </c>
      <c r="F853">
        <f>+Cresencio!F31</f>
        <v>21.1</v>
      </c>
      <c r="G853">
        <f>+Cresencio!G31</f>
        <v>15</v>
      </c>
      <c r="H853" t="str">
        <f>+Cresencio!H31</f>
        <v>20 - 29.99</v>
      </c>
      <c r="I853">
        <f>+Cresencio!I31</f>
        <v>3.4966793400000008E-2</v>
      </c>
      <c r="J853">
        <f>+Cresencio!J31</f>
        <v>0.26225095050000008</v>
      </c>
      <c r="K853">
        <f>+Cresencio!K31</f>
        <v>10</v>
      </c>
      <c r="L853">
        <f>+Cresencio!L31</f>
        <v>0.34966793400000007</v>
      </c>
      <c r="M853">
        <f>+Cresencio!M31</f>
        <v>2.6225095050000009</v>
      </c>
    </row>
    <row r="854" spans="1:13" x14ac:dyDescent="0.25">
      <c r="A854" t="str">
        <f>+Cresencio!A32</f>
        <v xml:space="preserve">Cresencio Morales </v>
      </c>
      <c r="B854">
        <f>+Cresencio!B32</f>
        <v>2</v>
      </c>
      <c r="C854">
        <f>+Cresencio!C32</f>
        <v>15</v>
      </c>
      <c r="D854" t="str">
        <f>+Cresencio!D32</f>
        <v>Aliso</v>
      </c>
      <c r="E854" t="str">
        <f>+Cresencio!E32</f>
        <v>Alnus sp.</v>
      </c>
      <c r="F854">
        <f>+Cresencio!F32</f>
        <v>22.4</v>
      </c>
      <c r="G854">
        <f>+Cresencio!G32</f>
        <v>11</v>
      </c>
      <c r="H854" t="str">
        <f>+Cresencio!H32</f>
        <v>20 - 29.99</v>
      </c>
      <c r="I854">
        <f>+Cresencio!I32</f>
        <v>3.9408230399999994E-2</v>
      </c>
      <c r="J854">
        <f>+Cresencio!J32</f>
        <v>0.21674526719999998</v>
      </c>
      <c r="K854">
        <f>+Cresencio!K32</f>
        <v>10</v>
      </c>
      <c r="L854">
        <f>+Cresencio!L32</f>
        <v>0.39408230399999994</v>
      </c>
      <c r="M854">
        <f>+Cresencio!M32</f>
        <v>2.167452672</v>
      </c>
    </row>
    <row r="855" spans="1:13" x14ac:dyDescent="0.25">
      <c r="A855" t="str">
        <f>+Cresencio!A33</f>
        <v xml:space="preserve">Cresencio Morales </v>
      </c>
      <c r="B855">
        <f>+Cresencio!B33</f>
        <v>2</v>
      </c>
      <c r="C855">
        <f>+Cresencio!C33</f>
        <v>16</v>
      </c>
      <c r="D855" t="str">
        <f>+Cresencio!D33</f>
        <v>Aliso</v>
      </c>
      <c r="E855" t="str">
        <f>+Cresencio!E33</f>
        <v>Alnus sp.</v>
      </c>
      <c r="F855">
        <f>+Cresencio!F33</f>
        <v>13.4</v>
      </c>
      <c r="G855">
        <f>+Cresencio!G33</f>
        <v>8</v>
      </c>
      <c r="H855" t="str">
        <f>+Cresencio!H33</f>
        <v>10 - 19.99</v>
      </c>
      <c r="I855">
        <f>+Cresencio!I33</f>
        <v>1.4102642400000002E-2</v>
      </c>
      <c r="J855">
        <f>+Cresencio!J33</f>
        <v>5.6410569600000009E-2</v>
      </c>
      <c r="K855">
        <f>+Cresencio!K33</f>
        <v>10</v>
      </c>
      <c r="L855">
        <f>+Cresencio!L33</f>
        <v>0.14102642400000001</v>
      </c>
      <c r="M855">
        <f>+Cresencio!M33</f>
        <v>0.56410569600000005</v>
      </c>
    </row>
    <row r="856" spans="1:13" x14ac:dyDescent="0.25">
      <c r="A856" t="str">
        <f>+Cresencio!A34</f>
        <v xml:space="preserve">Cresencio Morales </v>
      </c>
      <c r="B856">
        <f>+Cresencio!B34</f>
        <v>2</v>
      </c>
      <c r="C856">
        <f>+Cresencio!C34</f>
        <v>17</v>
      </c>
      <c r="D856" t="str">
        <f>+Cresencio!D34</f>
        <v>Aliso</v>
      </c>
      <c r="E856" t="str">
        <f>+Cresencio!E34</f>
        <v>Alnus sp.</v>
      </c>
      <c r="F856">
        <f>+Cresencio!F34</f>
        <v>23.4</v>
      </c>
      <c r="G856">
        <f>+Cresencio!G34</f>
        <v>11</v>
      </c>
      <c r="H856" t="str">
        <f>+Cresencio!H34</f>
        <v>20 - 29.99</v>
      </c>
      <c r="I856">
        <f>+Cresencio!I34</f>
        <v>4.300536239999999E-2</v>
      </c>
      <c r="J856">
        <f>+Cresencio!J34</f>
        <v>0.23652949319999994</v>
      </c>
      <c r="K856">
        <f>+Cresencio!K34</f>
        <v>10</v>
      </c>
      <c r="L856">
        <f>+Cresencio!L34</f>
        <v>0.43005362399999991</v>
      </c>
      <c r="M856">
        <f>+Cresencio!M34</f>
        <v>2.3652949319999994</v>
      </c>
    </row>
    <row r="857" spans="1:13" x14ac:dyDescent="0.25">
      <c r="A857" t="str">
        <f>+Cresencio!A35</f>
        <v xml:space="preserve">Cresencio Morales </v>
      </c>
      <c r="B857">
        <f>+Cresencio!B35</f>
        <v>2</v>
      </c>
      <c r="C857">
        <f>+Cresencio!C35</f>
        <v>18</v>
      </c>
      <c r="D857" t="str">
        <f>+Cresencio!D35</f>
        <v>Aliso</v>
      </c>
      <c r="E857" t="str">
        <f>+Cresencio!E35</f>
        <v>Alnus sp.</v>
      </c>
      <c r="F857">
        <f>+Cresencio!F35</f>
        <v>14.8</v>
      </c>
      <c r="G857">
        <f>+Cresencio!G35</f>
        <v>9</v>
      </c>
      <c r="H857" t="str">
        <f>+Cresencio!H35</f>
        <v>10 - 19.99</v>
      </c>
      <c r="I857">
        <f>+Cresencio!I35</f>
        <v>1.7203401600000005E-2</v>
      </c>
      <c r="J857">
        <f>+Cresencio!J35</f>
        <v>7.7415307200000019E-2</v>
      </c>
      <c r="K857">
        <f>+Cresencio!K35</f>
        <v>10</v>
      </c>
      <c r="L857">
        <f>+Cresencio!L35</f>
        <v>0.17203401600000004</v>
      </c>
      <c r="M857">
        <f>+Cresencio!M35</f>
        <v>0.77415307200000016</v>
      </c>
    </row>
    <row r="858" spans="1:13" x14ac:dyDescent="0.25">
      <c r="A858" t="str">
        <f>+Cresencio!A36</f>
        <v xml:space="preserve">Cresencio Morales </v>
      </c>
      <c r="B858">
        <f>+Cresencio!B36</f>
        <v>2</v>
      </c>
      <c r="C858">
        <f>+Cresencio!C36</f>
        <v>19</v>
      </c>
      <c r="D858" t="str">
        <f>+Cresencio!D36</f>
        <v>Aliso</v>
      </c>
      <c r="E858" t="str">
        <f>+Cresencio!E36</f>
        <v>Alnus sp.</v>
      </c>
      <c r="F858">
        <f>+Cresencio!F36</f>
        <v>28.1</v>
      </c>
      <c r="G858">
        <f>+Cresencio!G36</f>
        <v>13</v>
      </c>
      <c r="H858" t="str">
        <f>+Cresencio!H36</f>
        <v>20 - 29.99</v>
      </c>
      <c r="I858">
        <f>+Cresencio!I36</f>
        <v>6.2015969400000009E-2</v>
      </c>
      <c r="J858">
        <f>+Cresencio!J36</f>
        <v>0.40310380110000005</v>
      </c>
      <c r="K858">
        <f>+Cresencio!K36</f>
        <v>10</v>
      </c>
      <c r="L858">
        <f>+Cresencio!L36</f>
        <v>0.62015969400000004</v>
      </c>
      <c r="M858">
        <f>+Cresencio!M36</f>
        <v>4.0310380110000006</v>
      </c>
    </row>
    <row r="859" spans="1:13" x14ac:dyDescent="0.25">
      <c r="A859" t="str">
        <f>+Cresencio!A37</f>
        <v xml:space="preserve">Cresencio Morales </v>
      </c>
      <c r="B859">
        <f>+Cresencio!B37</f>
        <v>2</v>
      </c>
      <c r="C859">
        <f>+Cresencio!C37</f>
        <v>20</v>
      </c>
      <c r="D859" t="str">
        <f>+Cresencio!D37</f>
        <v>Aliso</v>
      </c>
      <c r="E859" t="str">
        <f>+Cresencio!E37</f>
        <v>Alnus sp.</v>
      </c>
      <c r="F859">
        <f>+Cresencio!F37</f>
        <v>29.2</v>
      </c>
      <c r="G859">
        <f>+Cresencio!G37</f>
        <v>15</v>
      </c>
      <c r="H859" t="str">
        <f>+Cresencio!H37</f>
        <v>20 - 29.99</v>
      </c>
      <c r="I859">
        <f>+Cresencio!I37</f>
        <v>6.6966345599999991E-2</v>
      </c>
      <c r="J859">
        <f>+Cresencio!J37</f>
        <v>0.50224759199999991</v>
      </c>
      <c r="K859">
        <f>+Cresencio!K37</f>
        <v>10</v>
      </c>
      <c r="L859">
        <f>+Cresencio!L37</f>
        <v>0.66966345599999988</v>
      </c>
      <c r="M859">
        <f>+Cresencio!M37</f>
        <v>5.0224759199999989</v>
      </c>
    </row>
    <row r="860" spans="1:13" x14ac:dyDescent="0.25">
      <c r="A860" t="str">
        <f>+Cresencio!A38</f>
        <v xml:space="preserve">Cresencio Morales </v>
      </c>
      <c r="B860">
        <f>+Cresencio!B38</f>
        <v>2</v>
      </c>
      <c r="C860">
        <f>+Cresencio!C38</f>
        <v>21</v>
      </c>
      <c r="D860" t="str">
        <f>+Cresencio!D38</f>
        <v>Aliso</v>
      </c>
      <c r="E860" t="str">
        <f>+Cresencio!E38</f>
        <v>Alnus sp.</v>
      </c>
      <c r="F860">
        <f>+Cresencio!F38</f>
        <v>13.6</v>
      </c>
      <c r="G860">
        <f>+Cresencio!G38</f>
        <v>9</v>
      </c>
      <c r="H860" t="str">
        <f>+Cresencio!H38</f>
        <v>10 - 19.99</v>
      </c>
      <c r="I860">
        <f>+Cresencio!I38</f>
        <v>1.4526758400000001E-2</v>
      </c>
      <c r="J860">
        <f>+Cresencio!J38</f>
        <v>6.53704128E-2</v>
      </c>
      <c r="K860">
        <f>+Cresencio!K38</f>
        <v>10</v>
      </c>
      <c r="L860">
        <f>+Cresencio!L38</f>
        <v>0.14526758400000001</v>
      </c>
      <c r="M860">
        <f>+Cresencio!M38</f>
        <v>0.653704128</v>
      </c>
    </row>
    <row r="861" spans="1:13" x14ac:dyDescent="0.25">
      <c r="A861" t="str">
        <f>+Cresencio!A39</f>
        <v xml:space="preserve">Cresencio Morales </v>
      </c>
      <c r="B861">
        <f>+Cresencio!B39</f>
        <v>2</v>
      </c>
      <c r="C861">
        <f>+Cresencio!C39</f>
        <v>22</v>
      </c>
      <c r="D861" t="str">
        <f>+Cresencio!D39</f>
        <v>Aliso</v>
      </c>
      <c r="E861" t="str">
        <f>+Cresencio!E39</f>
        <v>Alnus sp.</v>
      </c>
      <c r="F861">
        <f>+Cresencio!F39</f>
        <v>33.200000000000003</v>
      </c>
      <c r="G861">
        <f>+Cresencio!G39</f>
        <v>15</v>
      </c>
      <c r="H861" t="str">
        <f>+Cresencio!H39</f>
        <v>30 - 39.99</v>
      </c>
      <c r="I861">
        <f>+Cresencio!I39</f>
        <v>8.6569929600000012E-2</v>
      </c>
      <c r="J861">
        <f>+Cresencio!J39</f>
        <v>0.6492744720000001</v>
      </c>
      <c r="K861">
        <f>+Cresencio!K39</f>
        <v>10</v>
      </c>
      <c r="L861">
        <f>+Cresencio!L39</f>
        <v>0.86569929600000006</v>
      </c>
      <c r="M861">
        <f>+Cresencio!M39</f>
        <v>6.492744720000001</v>
      </c>
    </row>
    <row r="862" spans="1:13" x14ac:dyDescent="0.25">
      <c r="A862" t="str">
        <f>+Cresencio!A40</f>
        <v xml:space="preserve">Cresencio Morales </v>
      </c>
      <c r="B862">
        <f>+Cresencio!B40</f>
        <v>2</v>
      </c>
      <c r="C862">
        <f>+Cresencio!C40</f>
        <v>23</v>
      </c>
      <c r="D862" t="str">
        <f>+Cresencio!D40</f>
        <v>Aliso</v>
      </c>
      <c r="E862" t="str">
        <f>+Cresencio!E40</f>
        <v>Alnus sp.</v>
      </c>
      <c r="F862">
        <f>+Cresencio!F40</f>
        <v>27.7</v>
      </c>
      <c r="G862">
        <f>+Cresencio!G40</f>
        <v>16</v>
      </c>
      <c r="H862" t="str">
        <f>+Cresencio!H40</f>
        <v>20 - 29.99</v>
      </c>
      <c r="I862">
        <f>+Cresencio!I40</f>
        <v>6.026295659999998E-2</v>
      </c>
      <c r="J862">
        <f>+Cresencio!J40</f>
        <v>0.48210365279999984</v>
      </c>
      <c r="K862">
        <f>+Cresencio!K40</f>
        <v>10</v>
      </c>
      <c r="L862">
        <f>+Cresencio!L40</f>
        <v>0.60262956599999984</v>
      </c>
      <c r="M862">
        <f>+Cresencio!M40</f>
        <v>4.8210365279999987</v>
      </c>
    </row>
    <row r="863" spans="1:13" x14ac:dyDescent="0.25">
      <c r="A863" t="str">
        <f>+Cresencio!A41</f>
        <v xml:space="preserve">Cresencio Morales </v>
      </c>
      <c r="B863">
        <f>+Cresencio!B41</f>
        <v>2</v>
      </c>
      <c r="C863">
        <f>+Cresencio!C41</f>
        <v>24</v>
      </c>
      <c r="D863" t="str">
        <f>+Cresencio!D41</f>
        <v>Aliso</v>
      </c>
      <c r="E863" t="str">
        <f>+Cresencio!E41</f>
        <v>Alnus sp.</v>
      </c>
      <c r="F863">
        <f>+Cresencio!F41</f>
        <v>15</v>
      </c>
      <c r="G863">
        <f>+Cresencio!G41</f>
        <v>13</v>
      </c>
      <c r="H863" t="str">
        <f>+Cresencio!H41</f>
        <v>10 - 19.99</v>
      </c>
      <c r="I863">
        <f>+Cresencio!I41</f>
        <v>1.76715E-2</v>
      </c>
      <c r="J863">
        <f>+Cresencio!J41</f>
        <v>0.11486475</v>
      </c>
      <c r="K863">
        <f>+Cresencio!K41</f>
        <v>10</v>
      </c>
      <c r="L863">
        <f>+Cresencio!L41</f>
        <v>0.17671500000000001</v>
      </c>
      <c r="M863">
        <f>+Cresencio!M41</f>
        <v>1.1486475</v>
      </c>
    </row>
    <row r="864" spans="1:13" x14ac:dyDescent="0.25">
      <c r="A864" t="str">
        <f>+Cresencio!A42</f>
        <v xml:space="preserve">Cresencio Morales </v>
      </c>
      <c r="B864">
        <f>+Cresencio!B42</f>
        <v>2</v>
      </c>
      <c r="C864">
        <f>+Cresencio!C42</f>
        <v>25</v>
      </c>
      <c r="D864" t="str">
        <f>+Cresencio!D42</f>
        <v>Aliso</v>
      </c>
      <c r="E864" t="str">
        <f>+Cresencio!E42</f>
        <v>Alnus sp.</v>
      </c>
      <c r="F864">
        <f>+Cresencio!F42</f>
        <v>13.3</v>
      </c>
      <c r="G864">
        <f>+Cresencio!G42</f>
        <v>10</v>
      </c>
      <c r="H864" t="str">
        <f>+Cresencio!H42</f>
        <v>10 - 19.99</v>
      </c>
      <c r="I864">
        <f>+Cresencio!I42</f>
        <v>1.3892940600000002E-2</v>
      </c>
      <c r="J864">
        <f>+Cresencio!J42</f>
        <v>6.9464703000000017E-2</v>
      </c>
      <c r="K864">
        <f>+Cresencio!K42</f>
        <v>10</v>
      </c>
      <c r="L864">
        <f>+Cresencio!L42</f>
        <v>0.13892940600000003</v>
      </c>
      <c r="M864">
        <f>+Cresencio!M42</f>
        <v>0.69464703000000017</v>
      </c>
    </row>
    <row r="865" spans="1:13" x14ac:dyDescent="0.25">
      <c r="A865" t="str">
        <f>+Cresencio!A43</f>
        <v xml:space="preserve">Cresencio Morales </v>
      </c>
      <c r="B865">
        <f>+Cresencio!B43</f>
        <v>2</v>
      </c>
      <c r="C865">
        <f>+Cresencio!C43</f>
        <v>26</v>
      </c>
      <c r="D865" t="str">
        <f>+Cresencio!D43</f>
        <v>Aliso</v>
      </c>
      <c r="E865" t="str">
        <f>+Cresencio!E43</f>
        <v>Alnus sp.</v>
      </c>
      <c r="F865">
        <f>+Cresencio!F43</f>
        <v>17.399999999999999</v>
      </c>
      <c r="G865">
        <f>+Cresencio!G43</f>
        <v>12</v>
      </c>
      <c r="H865" t="str">
        <f>+Cresencio!H43</f>
        <v>10 - 19.99</v>
      </c>
      <c r="I865">
        <f>+Cresencio!I43</f>
        <v>2.3778770399999996E-2</v>
      </c>
      <c r="J865">
        <f>+Cresencio!J43</f>
        <v>0.14267262239999998</v>
      </c>
      <c r="K865">
        <f>+Cresencio!K43</f>
        <v>10</v>
      </c>
      <c r="L865">
        <f>+Cresencio!L43</f>
        <v>0.23778770399999996</v>
      </c>
      <c r="M865">
        <f>+Cresencio!M43</f>
        <v>1.4267262239999998</v>
      </c>
    </row>
    <row r="866" spans="1:13" x14ac:dyDescent="0.25">
      <c r="A866" t="str">
        <f>+Cresencio!A44</f>
        <v xml:space="preserve">Cresencio Morales </v>
      </c>
      <c r="B866">
        <f>+Cresencio!B44</f>
        <v>2</v>
      </c>
      <c r="C866">
        <f>+Cresencio!C44</f>
        <v>27</v>
      </c>
      <c r="D866" t="str">
        <f>+Cresencio!D44</f>
        <v>Aliso</v>
      </c>
      <c r="E866" t="str">
        <f>+Cresencio!E44</f>
        <v>Alnus sp.</v>
      </c>
      <c r="F866">
        <f>+Cresencio!F44</f>
        <v>21.1</v>
      </c>
      <c r="G866">
        <f>+Cresencio!G44</f>
        <v>13</v>
      </c>
      <c r="H866" t="str">
        <f>+Cresencio!H44</f>
        <v>20 - 29.99</v>
      </c>
      <c r="I866">
        <f>+Cresencio!I44</f>
        <v>3.4966793400000008E-2</v>
      </c>
      <c r="J866">
        <f>+Cresencio!J44</f>
        <v>0.22728415710000005</v>
      </c>
      <c r="K866">
        <f>+Cresencio!K44</f>
        <v>10</v>
      </c>
      <c r="L866">
        <f>+Cresencio!L44</f>
        <v>0.34966793400000007</v>
      </c>
      <c r="M866">
        <f>+Cresencio!M44</f>
        <v>2.2728415710000003</v>
      </c>
    </row>
    <row r="867" spans="1:13" x14ac:dyDescent="0.25">
      <c r="A867" t="str">
        <f>+Cresencio!A45</f>
        <v xml:space="preserve">Cresencio Morales </v>
      </c>
      <c r="B867">
        <f>+Cresencio!B45</f>
        <v>2</v>
      </c>
      <c r="C867">
        <f>+Cresencio!C45</f>
        <v>28</v>
      </c>
      <c r="D867" t="str">
        <f>+Cresencio!D45</f>
        <v>Aliso</v>
      </c>
      <c r="E867" t="str">
        <f>+Cresencio!E45</f>
        <v>Alnus sp.</v>
      </c>
      <c r="F867">
        <f>+Cresencio!F45</f>
        <v>27.3</v>
      </c>
      <c r="G867">
        <f>+Cresencio!G45</f>
        <v>15</v>
      </c>
      <c r="H867" t="str">
        <f>+Cresencio!H45</f>
        <v>20 - 29.99</v>
      </c>
      <c r="I867">
        <f>+Cresencio!I45</f>
        <v>5.8535076600000006E-2</v>
      </c>
      <c r="J867">
        <f>+Cresencio!J45</f>
        <v>0.43901307450000004</v>
      </c>
      <c r="K867">
        <f>+Cresencio!K45</f>
        <v>10</v>
      </c>
      <c r="L867">
        <f>+Cresencio!L45</f>
        <v>0.58535076600000002</v>
      </c>
      <c r="M867">
        <f>+Cresencio!M45</f>
        <v>4.3901307450000004</v>
      </c>
    </row>
    <row r="868" spans="1:13" x14ac:dyDescent="0.25">
      <c r="A868" t="str">
        <f>+Cresencio!A46</f>
        <v xml:space="preserve">Cresencio Morales </v>
      </c>
      <c r="B868">
        <f>+Cresencio!B46</f>
        <v>2</v>
      </c>
      <c r="C868">
        <f>+Cresencio!C46</f>
        <v>29</v>
      </c>
      <c r="D868" t="str">
        <f>+Cresencio!D46</f>
        <v>Aliso</v>
      </c>
      <c r="E868" t="str">
        <f>+Cresencio!E46</f>
        <v>Alnus sp.</v>
      </c>
      <c r="F868">
        <f>+Cresencio!F46</f>
        <v>25</v>
      </c>
      <c r="G868">
        <f>+Cresencio!G46</f>
        <v>14</v>
      </c>
      <c r="H868" t="str">
        <f>+Cresencio!H46</f>
        <v>20 - 29.99</v>
      </c>
      <c r="I868">
        <f>+Cresencio!I46</f>
        <v>4.9087499999999999E-2</v>
      </c>
      <c r="J868">
        <f>+Cresencio!J46</f>
        <v>0.34361249999999999</v>
      </c>
      <c r="K868">
        <f>+Cresencio!K46</f>
        <v>10</v>
      </c>
      <c r="L868">
        <f>+Cresencio!L46</f>
        <v>0.49087500000000001</v>
      </c>
      <c r="M868">
        <f>+Cresencio!M46</f>
        <v>3.4361250000000001</v>
      </c>
    </row>
    <row r="870" spans="1:13" x14ac:dyDescent="0.25">
      <c r="A870" t="str">
        <f>+Juan!A2</f>
        <v>Juan Abel Gálvez</v>
      </c>
      <c r="B870">
        <f>+Juan!B2</f>
        <v>1</v>
      </c>
      <c r="C870">
        <f>+Juan!C2</f>
        <v>1</v>
      </c>
      <c r="D870" t="str">
        <f>+Juan!D2</f>
        <v xml:space="preserve">Aliso </v>
      </c>
      <c r="E870" t="str">
        <f>+Juan!E2</f>
        <v>Alnus sp.</v>
      </c>
      <c r="F870">
        <f>+Juan!F2</f>
        <v>26.7</v>
      </c>
      <c r="G870">
        <f>+Juan!G2</f>
        <v>12</v>
      </c>
      <c r="H870" t="str">
        <f>+Juan!H2</f>
        <v>20 - 29.99</v>
      </c>
      <c r="I870">
        <f>+Juan!I2</f>
        <v>5.59903806E-2</v>
      </c>
      <c r="J870">
        <f>+Juan!J2</f>
        <v>0.3359422836</v>
      </c>
      <c r="K870">
        <f>+Juan!K2</f>
        <v>10</v>
      </c>
      <c r="L870">
        <f>+Juan!L2</f>
        <v>0.559903806</v>
      </c>
      <c r="M870">
        <f>+Juan!M2</f>
        <v>3.3594228360000002</v>
      </c>
    </row>
    <row r="871" spans="1:13" x14ac:dyDescent="0.25">
      <c r="A871" t="str">
        <f>+Juan!A3</f>
        <v>Juan Abel Gálvez</v>
      </c>
      <c r="B871">
        <f>+Juan!B3</f>
        <v>1</v>
      </c>
      <c r="C871">
        <f>+Juan!C3</f>
        <v>2</v>
      </c>
      <c r="D871" t="str">
        <f>+Juan!D3</f>
        <v>chilicucu</v>
      </c>
      <c r="E871" t="str">
        <f>+Juan!E3</f>
        <v>Otros</v>
      </c>
      <c r="F871">
        <f>+Juan!F3</f>
        <v>16.5</v>
      </c>
      <c r="G871">
        <f>+Juan!G3</f>
        <v>4.5</v>
      </c>
      <c r="H871" t="str">
        <f>+Juan!H3</f>
        <v>10 - 19.99</v>
      </c>
      <c r="I871">
        <f>+Juan!I3</f>
        <v>2.1382515000000001E-2</v>
      </c>
      <c r="J871">
        <f>+Juan!J3</f>
        <v>4.811065875E-2</v>
      </c>
      <c r="K871">
        <f>+Juan!K3</f>
        <v>10</v>
      </c>
      <c r="L871">
        <f>+Juan!L3</f>
        <v>0.21382515000000002</v>
      </c>
      <c r="M871">
        <f>+Juan!M3</f>
        <v>0.48110658750000002</v>
      </c>
    </row>
    <row r="872" spans="1:13" x14ac:dyDescent="0.25">
      <c r="A872" t="str">
        <f>+Juan!A4</f>
        <v>Juan Abel Gálvez</v>
      </c>
      <c r="B872">
        <f>+Juan!B4</f>
        <v>1</v>
      </c>
      <c r="C872">
        <f>+Juan!C4</f>
        <v>3</v>
      </c>
      <c r="D872" t="str">
        <f>+Juan!D4</f>
        <v xml:space="preserve">Aliso </v>
      </c>
      <c r="E872" t="str">
        <f>+Juan!E4</f>
        <v>Alnus sp.</v>
      </c>
      <c r="F872">
        <f>+Juan!F4</f>
        <v>28</v>
      </c>
      <c r="G872">
        <f>+Juan!G4</f>
        <v>15</v>
      </c>
      <c r="H872" t="str">
        <f>+Juan!H4</f>
        <v>20 - 29.99</v>
      </c>
      <c r="I872">
        <f>+Juan!I4</f>
        <v>6.157536000000001E-2</v>
      </c>
      <c r="J872">
        <f>+Juan!J4</f>
        <v>0.46181520000000009</v>
      </c>
      <c r="K872">
        <f>+Juan!K4</f>
        <v>10</v>
      </c>
      <c r="L872">
        <f>+Juan!L4</f>
        <v>0.61575360000000012</v>
      </c>
      <c r="M872">
        <f>+Juan!M4</f>
        <v>4.6181520000000011</v>
      </c>
    </row>
    <row r="873" spans="1:13" x14ac:dyDescent="0.25">
      <c r="A873" t="str">
        <f>+Juan!A5</f>
        <v>Juan Abel Gálvez</v>
      </c>
      <c r="B873">
        <f>+Juan!B5</f>
        <v>1</v>
      </c>
      <c r="C873">
        <f>+Juan!C5</f>
        <v>4</v>
      </c>
      <c r="D873" t="str">
        <f>+Juan!D5</f>
        <v xml:space="preserve">Aliso </v>
      </c>
      <c r="E873" t="str">
        <f>+Juan!E5</f>
        <v>Alnus sp.</v>
      </c>
      <c r="F873">
        <f>+Juan!F5</f>
        <v>27.2</v>
      </c>
      <c r="G873">
        <f>+Juan!G5</f>
        <v>12</v>
      </c>
      <c r="H873" t="str">
        <f>+Juan!H5</f>
        <v>20 - 29.99</v>
      </c>
      <c r="I873">
        <f>+Juan!I5</f>
        <v>5.8107033600000003E-2</v>
      </c>
      <c r="J873">
        <f>+Juan!J5</f>
        <v>0.34864220160000003</v>
      </c>
      <c r="K873">
        <f>+Juan!K5</f>
        <v>10</v>
      </c>
      <c r="L873">
        <f>+Juan!L5</f>
        <v>0.58107033600000002</v>
      </c>
      <c r="M873">
        <f>+Juan!M5</f>
        <v>3.4864220160000006</v>
      </c>
    </row>
    <row r="874" spans="1:13" x14ac:dyDescent="0.25">
      <c r="A874" t="str">
        <f>+Juan!A6</f>
        <v>Juan Abel Gálvez</v>
      </c>
      <c r="B874">
        <f>+Juan!B6</f>
        <v>1</v>
      </c>
      <c r="C874">
        <f>+Juan!C6</f>
        <v>5</v>
      </c>
      <c r="D874" t="str">
        <f>+Juan!D6</f>
        <v>chilicucu</v>
      </c>
      <c r="E874" t="str">
        <f>+Juan!E6</f>
        <v>Otros</v>
      </c>
      <c r="F874">
        <f>+Juan!F6</f>
        <v>17</v>
      </c>
      <c r="G874">
        <f>+Juan!G6</f>
        <v>4</v>
      </c>
      <c r="H874" t="str">
        <f>+Juan!H6</f>
        <v>10 - 19.99</v>
      </c>
      <c r="I874">
        <f>+Juan!I6</f>
        <v>2.2698060000000003E-2</v>
      </c>
      <c r="J874">
        <f>+Juan!J6</f>
        <v>4.5396120000000005E-2</v>
      </c>
      <c r="K874">
        <f>+Juan!K6</f>
        <v>10</v>
      </c>
      <c r="L874">
        <f>+Juan!L6</f>
        <v>0.22698060000000003</v>
      </c>
      <c r="M874">
        <f>+Juan!M6</f>
        <v>0.45396120000000006</v>
      </c>
    </row>
    <row r="875" spans="1:13" x14ac:dyDescent="0.25">
      <c r="A875" t="str">
        <f>+Juan!A7</f>
        <v>Juan Abel Gálvez</v>
      </c>
      <c r="B875">
        <f>+Juan!B7</f>
        <v>1</v>
      </c>
      <c r="C875">
        <f>+Juan!C7</f>
        <v>6</v>
      </c>
      <c r="D875" t="str">
        <f>+Juan!D7</f>
        <v>chilicucu</v>
      </c>
      <c r="E875" t="str">
        <f>+Juan!E7</f>
        <v>Otros</v>
      </c>
      <c r="F875">
        <f>+Juan!F7</f>
        <v>11.5</v>
      </c>
      <c r="G875">
        <f>+Juan!G7</f>
        <v>5</v>
      </c>
      <c r="H875" t="str">
        <f>+Juan!H7</f>
        <v>10 - 19.99</v>
      </c>
      <c r="I875">
        <f>+Juan!I7</f>
        <v>1.0386915E-2</v>
      </c>
      <c r="J875">
        <f>+Juan!J7</f>
        <v>2.5967287499999998E-2</v>
      </c>
      <c r="K875">
        <f>+Juan!K7</f>
        <v>10</v>
      </c>
      <c r="L875">
        <f>+Juan!L7</f>
        <v>0.10386915000000001</v>
      </c>
      <c r="M875">
        <f>+Juan!M7</f>
        <v>0.25967287499999997</v>
      </c>
    </row>
    <row r="876" spans="1:13" x14ac:dyDescent="0.25">
      <c r="A876" t="str">
        <f>+Juan!A8</f>
        <v>Juan Abel Gálvez</v>
      </c>
      <c r="B876">
        <f>+Juan!B8</f>
        <v>1</v>
      </c>
      <c r="C876">
        <f>+Juan!C8</f>
        <v>7</v>
      </c>
      <c r="D876" t="str">
        <f>+Juan!D8</f>
        <v>chilicucu</v>
      </c>
      <c r="E876" t="str">
        <f>+Juan!E8</f>
        <v>Otros</v>
      </c>
      <c r="F876">
        <f>+Juan!F8</f>
        <v>10.5</v>
      </c>
      <c r="G876">
        <f>+Juan!G8</f>
        <v>5</v>
      </c>
      <c r="H876" t="str">
        <f>+Juan!H8</f>
        <v>10 - 19.99</v>
      </c>
      <c r="I876">
        <f>+Juan!I8</f>
        <v>8.659034999999999E-3</v>
      </c>
      <c r="J876">
        <f>+Juan!J8</f>
        <v>2.1647587499999996E-2</v>
      </c>
      <c r="K876">
        <f>+Juan!K8</f>
        <v>10</v>
      </c>
      <c r="L876">
        <f>+Juan!L8</f>
        <v>8.6590349999999983E-2</v>
      </c>
      <c r="M876">
        <f>+Juan!M8</f>
        <v>0.21647587499999996</v>
      </c>
    </row>
    <row r="877" spans="1:13" x14ac:dyDescent="0.25">
      <c r="A877" t="str">
        <f>+Juan!A9</f>
        <v>Juan Abel Gálvez</v>
      </c>
      <c r="B877">
        <f>+Juan!B9</f>
        <v>1</v>
      </c>
      <c r="C877">
        <f>+Juan!C9</f>
        <v>8</v>
      </c>
      <c r="D877" t="str">
        <f>+Juan!D9</f>
        <v>Madron</v>
      </c>
      <c r="E877" t="str">
        <f>+Juan!E9</f>
        <v>Arbustus xalapensis</v>
      </c>
      <c r="F877">
        <f>+Juan!F9</f>
        <v>17.5</v>
      </c>
      <c r="G877">
        <f>+Juan!G9</f>
        <v>6</v>
      </c>
      <c r="H877" t="str">
        <f>+Juan!H9</f>
        <v>10 - 19.99</v>
      </c>
      <c r="I877">
        <f>+Juan!I9</f>
        <v>2.4052874999999998E-2</v>
      </c>
      <c r="J877">
        <f>+Juan!J9</f>
        <v>7.215862499999999E-2</v>
      </c>
      <c r="K877">
        <f>+Juan!K9</f>
        <v>10</v>
      </c>
      <c r="L877">
        <f>+Juan!L9</f>
        <v>0.24052874999999999</v>
      </c>
      <c r="M877">
        <f>+Juan!M9</f>
        <v>0.72158624999999998</v>
      </c>
    </row>
    <row r="878" spans="1:13" x14ac:dyDescent="0.25">
      <c r="A878" t="str">
        <f>+Juan!A10</f>
        <v>Juan Abel Gálvez</v>
      </c>
      <c r="B878">
        <f>+Juan!B10</f>
        <v>1</v>
      </c>
      <c r="C878">
        <f>+Juan!C10</f>
        <v>9</v>
      </c>
      <c r="D878" t="str">
        <f>+Juan!D10</f>
        <v xml:space="preserve">Aliso </v>
      </c>
      <c r="E878" t="str">
        <f>+Juan!E10</f>
        <v>Alnus sp.</v>
      </c>
      <c r="F878">
        <f>+Juan!F10</f>
        <v>27</v>
      </c>
      <c r="G878">
        <f>+Juan!G10</f>
        <v>13</v>
      </c>
      <c r="H878" t="str">
        <f>+Juan!H10</f>
        <v>20 - 29.99</v>
      </c>
      <c r="I878">
        <f>+Juan!I10</f>
        <v>5.7255660000000007E-2</v>
      </c>
      <c r="J878">
        <f>+Juan!J10</f>
        <v>0.37216179000000005</v>
      </c>
      <c r="K878">
        <f>+Juan!K10</f>
        <v>10</v>
      </c>
      <c r="L878">
        <f>+Juan!L10</f>
        <v>0.57255660000000008</v>
      </c>
      <c r="M878">
        <f>+Juan!M10</f>
        <v>3.7216179000000005</v>
      </c>
    </row>
    <row r="879" spans="1:13" x14ac:dyDescent="0.25">
      <c r="A879" t="str">
        <f>+Juan!A11</f>
        <v>Juan Abel Gálvez</v>
      </c>
      <c r="B879">
        <f>+Juan!B11</f>
        <v>1</v>
      </c>
      <c r="C879">
        <f>+Juan!C11</f>
        <v>10</v>
      </c>
      <c r="D879" t="str">
        <f>+Juan!D11</f>
        <v>chilicucu</v>
      </c>
      <c r="E879" t="str">
        <f>+Juan!E11</f>
        <v>Otros</v>
      </c>
      <c r="F879">
        <f>+Juan!F11</f>
        <v>12.6</v>
      </c>
      <c r="G879">
        <f>+Juan!G11</f>
        <v>5</v>
      </c>
      <c r="H879" t="str">
        <f>+Juan!H11</f>
        <v>10 - 19.99</v>
      </c>
      <c r="I879">
        <f>+Juan!I11</f>
        <v>1.2469010400000001E-2</v>
      </c>
      <c r="J879">
        <f>+Juan!J11</f>
        <v>3.1172526000000002E-2</v>
      </c>
      <c r="K879">
        <f>+Juan!K11</f>
        <v>10</v>
      </c>
      <c r="L879">
        <f>+Juan!L11</f>
        <v>0.12469010400000001</v>
      </c>
      <c r="M879">
        <f>+Juan!M11</f>
        <v>0.31172526000000006</v>
      </c>
    </row>
    <row r="880" spans="1:13" x14ac:dyDescent="0.25">
      <c r="A880" t="str">
        <f>+Juan!A12</f>
        <v>Juan Abel Gálvez</v>
      </c>
      <c r="B880">
        <f>+Juan!B12</f>
        <v>1</v>
      </c>
      <c r="C880">
        <f>+Juan!C12</f>
        <v>11</v>
      </c>
      <c r="D880" t="str">
        <f>+Juan!D12</f>
        <v xml:space="preserve">Aliso </v>
      </c>
      <c r="E880" t="str">
        <f>+Juan!E12</f>
        <v>Alnus sp.</v>
      </c>
      <c r="F880">
        <f>+Juan!F12</f>
        <v>30</v>
      </c>
      <c r="G880">
        <f>+Juan!G12</f>
        <v>15</v>
      </c>
      <c r="H880" t="str">
        <f>+Juan!H12</f>
        <v>30 - 39.99</v>
      </c>
      <c r="I880">
        <f>+Juan!I12</f>
        <v>7.0685999999999999E-2</v>
      </c>
      <c r="J880">
        <f>+Juan!J12</f>
        <v>0.53014499999999998</v>
      </c>
      <c r="K880">
        <f>+Juan!K12</f>
        <v>10</v>
      </c>
      <c r="L880">
        <f>+Juan!L12</f>
        <v>0.70686000000000004</v>
      </c>
      <c r="M880">
        <f>+Juan!M12</f>
        <v>5.30145</v>
      </c>
    </row>
    <row r="881" spans="1:13" x14ac:dyDescent="0.25">
      <c r="A881" t="str">
        <f>+Juan!A13</f>
        <v>Juan Abel Gálvez</v>
      </c>
      <c r="B881">
        <f>+Juan!B13</f>
        <v>1</v>
      </c>
      <c r="C881">
        <f>+Juan!C13</f>
        <v>12</v>
      </c>
      <c r="D881" t="str">
        <f>+Juan!D13</f>
        <v>chilicucu</v>
      </c>
      <c r="E881" t="str">
        <f>+Juan!E13</f>
        <v>Otros</v>
      </c>
      <c r="F881">
        <f>+Juan!F13</f>
        <v>15.7</v>
      </c>
      <c r="G881">
        <f>+Juan!G13</f>
        <v>3</v>
      </c>
      <c r="H881" t="str">
        <f>+Juan!H13</f>
        <v>10 - 19.99</v>
      </c>
      <c r="I881">
        <f>+Juan!I13</f>
        <v>1.9359324600000002E-2</v>
      </c>
      <c r="J881">
        <f>+Juan!J13</f>
        <v>2.9038986900000001E-2</v>
      </c>
      <c r="K881">
        <f>+Juan!K13</f>
        <v>10</v>
      </c>
      <c r="L881">
        <f>+Juan!L13</f>
        <v>0.19359324600000002</v>
      </c>
      <c r="M881">
        <f>+Juan!M13</f>
        <v>0.29038986900000002</v>
      </c>
    </row>
    <row r="882" spans="1:13" x14ac:dyDescent="0.25">
      <c r="A882" t="str">
        <f>+Juan!A14</f>
        <v>Juan Abel Gálvez</v>
      </c>
      <c r="B882">
        <f>+Juan!B14</f>
        <v>1</v>
      </c>
      <c r="C882">
        <f>+Juan!C14</f>
        <v>13</v>
      </c>
      <c r="D882" t="str">
        <f>+Juan!D14</f>
        <v>chilicucu</v>
      </c>
      <c r="E882" t="str">
        <f>+Juan!E14</f>
        <v>Otros</v>
      </c>
      <c r="F882">
        <f>+Juan!F14</f>
        <v>13</v>
      </c>
      <c r="G882">
        <f>+Juan!G14</f>
        <v>3</v>
      </c>
      <c r="H882" t="str">
        <f>+Juan!H14</f>
        <v>10 - 19.99</v>
      </c>
      <c r="I882">
        <f>+Juan!I14</f>
        <v>1.3273260000000002E-2</v>
      </c>
      <c r="J882">
        <f>+Juan!J14</f>
        <v>1.9909890000000003E-2</v>
      </c>
      <c r="K882">
        <f>+Juan!K14</f>
        <v>10</v>
      </c>
      <c r="L882">
        <f>+Juan!L14</f>
        <v>0.13273260000000001</v>
      </c>
      <c r="M882">
        <f>+Juan!M14</f>
        <v>0.19909890000000005</v>
      </c>
    </row>
    <row r="883" spans="1:13" x14ac:dyDescent="0.25">
      <c r="A883" t="str">
        <f>+Juan!A15</f>
        <v>Juan Abel Gálvez</v>
      </c>
      <c r="B883">
        <f>+Juan!B15</f>
        <v>1</v>
      </c>
      <c r="C883">
        <f>+Juan!C15</f>
        <v>14</v>
      </c>
      <c r="D883" t="str">
        <f>+Juan!D15</f>
        <v xml:space="preserve">Aliso </v>
      </c>
      <c r="E883" t="str">
        <f>+Juan!E15</f>
        <v>Alnus sp.</v>
      </c>
      <c r="F883">
        <f>+Juan!F15</f>
        <v>16.5</v>
      </c>
      <c r="G883">
        <f>+Juan!G15</f>
        <v>5</v>
      </c>
      <c r="H883" t="str">
        <f>+Juan!H15</f>
        <v>10 - 19.99</v>
      </c>
      <c r="I883">
        <f>+Juan!I15</f>
        <v>2.1382515000000001E-2</v>
      </c>
      <c r="J883">
        <f>+Juan!J15</f>
        <v>5.3456287500000005E-2</v>
      </c>
      <c r="K883">
        <f>+Juan!K15</f>
        <v>10</v>
      </c>
      <c r="L883">
        <f>+Juan!L15</f>
        <v>0.21382515000000002</v>
      </c>
      <c r="M883">
        <f>+Juan!M15</f>
        <v>0.5345628750000001</v>
      </c>
    </row>
    <row r="884" spans="1:13" x14ac:dyDescent="0.25">
      <c r="A884" t="str">
        <f>+Juan!A16</f>
        <v>Juan Abel Gálvez</v>
      </c>
      <c r="B884">
        <f>+Juan!B16</f>
        <v>1</v>
      </c>
      <c r="C884">
        <f>+Juan!C16</f>
        <v>15</v>
      </c>
      <c r="D884" t="str">
        <f>+Juan!D16</f>
        <v>chilicucu</v>
      </c>
      <c r="E884" t="str">
        <f>+Juan!E16</f>
        <v>Otros</v>
      </c>
      <c r="F884">
        <f>+Juan!F16</f>
        <v>13.3</v>
      </c>
      <c r="G884">
        <f>+Juan!G16</f>
        <v>5</v>
      </c>
      <c r="H884" t="str">
        <f>+Juan!H16</f>
        <v>10 - 19.99</v>
      </c>
      <c r="I884">
        <f>+Juan!I16</f>
        <v>1.3892940600000002E-2</v>
      </c>
      <c r="J884">
        <f>+Juan!J16</f>
        <v>3.4732351500000008E-2</v>
      </c>
      <c r="K884">
        <f>+Juan!K16</f>
        <v>10</v>
      </c>
      <c r="L884">
        <f>+Juan!L16</f>
        <v>0.13892940600000003</v>
      </c>
      <c r="M884">
        <f>+Juan!M16</f>
        <v>0.34732351500000008</v>
      </c>
    </row>
    <row r="885" spans="1:13" x14ac:dyDescent="0.25">
      <c r="A885" t="str">
        <f>+Juan!A17</f>
        <v>Juan Abel Gálvez</v>
      </c>
      <c r="B885">
        <f>+Juan!B17</f>
        <v>1</v>
      </c>
      <c r="C885">
        <f>+Juan!C17</f>
        <v>16</v>
      </c>
      <c r="D885" t="str">
        <f>+Juan!D17</f>
        <v>chilicucu</v>
      </c>
      <c r="E885" t="str">
        <f>+Juan!E17</f>
        <v>Otros</v>
      </c>
      <c r="F885">
        <f>+Juan!F17</f>
        <v>12.5</v>
      </c>
      <c r="G885">
        <f>+Juan!G17</f>
        <v>4</v>
      </c>
      <c r="H885" t="str">
        <f>+Juan!H17</f>
        <v>10 - 19.99</v>
      </c>
      <c r="I885">
        <f>+Juan!I17</f>
        <v>1.2271875E-2</v>
      </c>
      <c r="J885">
        <f>+Juan!J17</f>
        <v>2.454375E-2</v>
      </c>
      <c r="K885">
        <f>+Juan!K17</f>
        <v>10</v>
      </c>
      <c r="L885">
        <f>+Juan!L17</f>
        <v>0.12271875</v>
      </c>
      <c r="M885">
        <f>+Juan!M17</f>
        <v>0.2454375</v>
      </c>
    </row>
    <row r="886" spans="1:13" x14ac:dyDescent="0.25">
      <c r="A886" t="str">
        <f>+Juan!A18</f>
        <v>Juan Abel Gálvez</v>
      </c>
      <c r="B886">
        <f>+Juan!B18</f>
        <v>1</v>
      </c>
      <c r="C886">
        <f>+Juan!C18</f>
        <v>17</v>
      </c>
      <c r="D886" t="str">
        <f>+Juan!D18</f>
        <v xml:space="preserve">Aliso </v>
      </c>
      <c r="E886" t="str">
        <f>+Juan!E18</f>
        <v>Alnus sp.</v>
      </c>
      <c r="F886">
        <f>+Juan!F18</f>
        <v>13.5</v>
      </c>
      <c r="G886">
        <f>+Juan!G18</f>
        <v>5</v>
      </c>
      <c r="H886" t="str">
        <f>+Juan!H18</f>
        <v>10 - 19.99</v>
      </c>
      <c r="I886">
        <f>+Juan!I18</f>
        <v>1.4313915000000002E-2</v>
      </c>
      <c r="J886">
        <f>+Juan!J18</f>
        <v>3.5784787500000005E-2</v>
      </c>
      <c r="K886">
        <f>+Juan!K18</f>
        <v>10</v>
      </c>
      <c r="L886">
        <f>+Juan!L18</f>
        <v>0.14313915000000002</v>
      </c>
      <c r="M886">
        <f>+Juan!M18</f>
        <v>0.35784787500000004</v>
      </c>
    </row>
    <row r="887" spans="1:13" x14ac:dyDescent="0.25">
      <c r="A887" t="str">
        <f>+Juan!A19</f>
        <v>Juan Abel Gálvez</v>
      </c>
      <c r="B887">
        <f>+Juan!B19</f>
        <v>1</v>
      </c>
      <c r="C887">
        <f>+Juan!C19</f>
        <v>18</v>
      </c>
      <c r="D887" t="str">
        <f>+Juan!D19</f>
        <v>chilicucu</v>
      </c>
      <c r="E887" t="str">
        <f>+Juan!E19</f>
        <v>Otros</v>
      </c>
      <c r="F887">
        <f>+Juan!F19</f>
        <v>11.1</v>
      </c>
      <c r="G887">
        <f>+Juan!G19</f>
        <v>5</v>
      </c>
      <c r="H887" t="str">
        <f>+Juan!H19</f>
        <v>10 - 19.99</v>
      </c>
      <c r="I887">
        <f>+Juan!I19</f>
        <v>9.6769134000000007E-3</v>
      </c>
      <c r="J887">
        <f>+Juan!J19</f>
        <v>2.4192283500000002E-2</v>
      </c>
      <c r="K887">
        <f>+Juan!K19</f>
        <v>10</v>
      </c>
      <c r="L887">
        <f>+Juan!L19</f>
        <v>9.6769134000000007E-2</v>
      </c>
      <c r="M887">
        <f>+Juan!M19</f>
        <v>0.24192283500000003</v>
      </c>
    </row>
    <row r="888" spans="1:13" x14ac:dyDescent="0.25">
      <c r="A888" t="str">
        <f>+Juan!A20</f>
        <v>Juan Abel Gálvez</v>
      </c>
      <c r="B888">
        <f>+Juan!B20</f>
        <v>1</v>
      </c>
      <c r="C888">
        <f>+Juan!C20</f>
        <v>19</v>
      </c>
      <c r="D888" t="str">
        <f>+Juan!D20</f>
        <v>chilicucu</v>
      </c>
      <c r="E888" t="str">
        <f>+Juan!E20</f>
        <v>Otros</v>
      </c>
      <c r="F888">
        <f>+Juan!F20</f>
        <v>11</v>
      </c>
      <c r="G888">
        <f>+Juan!G20</f>
        <v>4</v>
      </c>
      <c r="H888" t="str">
        <f>+Juan!H20</f>
        <v>10 - 19.99</v>
      </c>
      <c r="I888">
        <f>+Juan!I20</f>
        <v>9.503339999999999E-3</v>
      </c>
      <c r="J888">
        <f>+Juan!J20</f>
        <v>1.9006679999999998E-2</v>
      </c>
      <c r="K888">
        <f>+Juan!K20</f>
        <v>10</v>
      </c>
      <c r="L888">
        <f>+Juan!L20</f>
        <v>9.503339999999999E-2</v>
      </c>
      <c r="M888">
        <f>+Juan!M20</f>
        <v>0.19006679999999998</v>
      </c>
    </row>
    <row r="889" spans="1:13" x14ac:dyDescent="0.25">
      <c r="A889" t="str">
        <f>+Juan!A21</f>
        <v>Juan Abel Gálvez</v>
      </c>
      <c r="B889">
        <f>+Juan!B21</f>
        <v>1</v>
      </c>
      <c r="C889">
        <f>+Juan!C21</f>
        <v>20</v>
      </c>
      <c r="D889" t="str">
        <f>+Juan!D21</f>
        <v>chilicucu</v>
      </c>
      <c r="E889" t="str">
        <f>+Juan!E21</f>
        <v>Otros</v>
      </c>
      <c r="F889">
        <f>+Juan!F21</f>
        <v>15.5</v>
      </c>
      <c r="G889">
        <f>+Juan!G21</f>
        <v>6</v>
      </c>
      <c r="H889" t="str">
        <f>+Juan!H21</f>
        <v>10 - 19.99</v>
      </c>
      <c r="I889">
        <f>+Juan!I21</f>
        <v>1.8869235000000002E-2</v>
      </c>
      <c r="J889">
        <f>+Juan!J21</f>
        <v>5.6607705000000008E-2</v>
      </c>
      <c r="K889">
        <f>+Juan!K21</f>
        <v>10</v>
      </c>
      <c r="L889">
        <f>+Juan!L21</f>
        <v>0.18869235000000001</v>
      </c>
      <c r="M889">
        <f>+Juan!M21</f>
        <v>0.56607705000000008</v>
      </c>
    </row>
    <row r="890" spans="1:13" x14ac:dyDescent="0.25">
      <c r="A890" t="str">
        <f>+Juan!A22</f>
        <v>Juan Abel Gálvez</v>
      </c>
      <c r="B890">
        <f>+Juan!B22</f>
        <v>1</v>
      </c>
      <c r="C890">
        <f>+Juan!C22</f>
        <v>21</v>
      </c>
      <c r="D890" t="str">
        <f>+Juan!D22</f>
        <v xml:space="preserve">Aliso </v>
      </c>
      <c r="E890" t="str">
        <f>+Juan!E22</f>
        <v>Alnus sp.</v>
      </c>
      <c r="F890">
        <f>+Juan!F22</f>
        <v>31.5</v>
      </c>
      <c r="G890">
        <f>+Juan!G22</f>
        <v>18</v>
      </c>
      <c r="H890" t="str">
        <f>+Juan!H22</f>
        <v>30 - 39.99</v>
      </c>
      <c r="I890">
        <f>+Juan!I22</f>
        <v>7.7931315000000001E-2</v>
      </c>
      <c r="J890">
        <f>+Juan!J22</f>
        <v>0.70138183500000006</v>
      </c>
      <c r="K890">
        <f>+Juan!K22</f>
        <v>10</v>
      </c>
      <c r="L890">
        <f>+Juan!L22</f>
        <v>0.77931315000000001</v>
      </c>
      <c r="M890">
        <f>+Juan!M22</f>
        <v>7.0138183500000002</v>
      </c>
    </row>
    <row r="891" spans="1:13" x14ac:dyDescent="0.25">
      <c r="A891" t="str">
        <f>+Juan!A23</f>
        <v>Juan Abel Gálvez</v>
      </c>
      <c r="B891">
        <f>+Juan!B23</f>
        <v>1</v>
      </c>
      <c r="C891">
        <f>+Juan!C23</f>
        <v>22</v>
      </c>
      <c r="D891" t="str">
        <f>+Juan!D23</f>
        <v>chilicucu</v>
      </c>
      <c r="E891" t="str">
        <f>+Juan!E23</f>
        <v>Otros</v>
      </c>
      <c r="F891">
        <f>+Juan!F23</f>
        <v>13</v>
      </c>
      <c r="G891">
        <f>+Juan!G23</f>
        <v>4</v>
      </c>
      <c r="H891" t="str">
        <f>+Juan!H23</f>
        <v>10 - 19.99</v>
      </c>
      <c r="I891">
        <f>+Juan!I23</f>
        <v>1.3273260000000002E-2</v>
      </c>
      <c r="J891">
        <f>+Juan!J23</f>
        <v>2.6546520000000004E-2</v>
      </c>
      <c r="K891">
        <f>+Juan!K23</f>
        <v>10</v>
      </c>
      <c r="L891">
        <f>+Juan!L23</f>
        <v>0.13273260000000001</v>
      </c>
      <c r="M891">
        <f>+Juan!M23</f>
        <v>0.26546520000000001</v>
      </c>
    </row>
    <row r="892" spans="1:13" x14ac:dyDescent="0.25">
      <c r="A892" t="str">
        <f>+Juan!A24</f>
        <v>Juan Abel Gálvez</v>
      </c>
      <c r="B892">
        <f>+Juan!B24</f>
        <v>1</v>
      </c>
      <c r="C892">
        <f>+Juan!C24</f>
        <v>23</v>
      </c>
      <c r="D892" t="str">
        <f>+Juan!D24</f>
        <v>chilicucu</v>
      </c>
      <c r="E892" t="str">
        <f>+Juan!E24</f>
        <v>Otros</v>
      </c>
      <c r="F892">
        <f>+Juan!F24</f>
        <v>13</v>
      </c>
      <c r="G892">
        <f>+Juan!G24</f>
        <v>5</v>
      </c>
      <c r="H892" t="str">
        <f>+Juan!H24</f>
        <v>10 - 19.99</v>
      </c>
      <c r="I892">
        <f>+Juan!I24</f>
        <v>1.3273260000000002E-2</v>
      </c>
      <c r="J892">
        <f>+Juan!J24</f>
        <v>3.3183150000000008E-2</v>
      </c>
      <c r="K892">
        <f>+Juan!K24</f>
        <v>10</v>
      </c>
      <c r="L892">
        <f>+Juan!L24</f>
        <v>0.13273260000000001</v>
      </c>
      <c r="M892">
        <f>+Juan!M24</f>
        <v>0.33183150000000006</v>
      </c>
    </row>
    <row r="893" spans="1:13" x14ac:dyDescent="0.25">
      <c r="A893" t="str">
        <f>+Juan!A25</f>
        <v>Juan Abel Gálvez</v>
      </c>
      <c r="B893">
        <f>+Juan!B25</f>
        <v>1</v>
      </c>
      <c r="C893">
        <f>+Juan!C25</f>
        <v>24</v>
      </c>
      <c r="D893" t="str">
        <f>+Juan!D25</f>
        <v>Canoj</v>
      </c>
      <c r="E893" t="str">
        <f>+Juan!E25</f>
        <v>Alnus sp.</v>
      </c>
      <c r="F893">
        <f>+Juan!F25</f>
        <v>42</v>
      </c>
      <c r="G893">
        <f>+Juan!G25</f>
        <v>12</v>
      </c>
      <c r="H893" t="str">
        <f>+Juan!H25</f>
        <v>40 - 49.99</v>
      </c>
      <c r="I893">
        <f>+Juan!I25</f>
        <v>0.13854455999999998</v>
      </c>
      <c r="J893">
        <f>+Juan!J25</f>
        <v>0.8312673599999999</v>
      </c>
      <c r="K893">
        <f>+Juan!K25</f>
        <v>10</v>
      </c>
      <c r="L893">
        <f>+Juan!L25</f>
        <v>1.3854455999999997</v>
      </c>
      <c r="M893">
        <f>+Juan!M25</f>
        <v>8.3126735999999983</v>
      </c>
    </row>
    <row r="894" spans="1:13" x14ac:dyDescent="0.25">
      <c r="A894" t="str">
        <f>+Juan!A26</f>
        <v>Juan Abel Gálvez</v>
      </c>
      <c r="B894">
        <f>+Juan!B26</f>
        <v>1</v>
      </c>
      <c r="C894">
        <f>+Juan!C26</f>
        <v>25</v>
      </c>
      <c r="D894" t="str">
        <f>+Juan!D26</f>
        <v>chilicucu</v>
      </c>
      <c r="E894" t="str">
        <f>+Juan!E26</f>
        <v>Otros</v>
      </c>
      <c r="F894">
        <f>+Juan!F26</f>
        <v>14.2</v>
      </c>
      <c r="G894">
        <f>+Juan!G26</f>
        <v>7</v>
      </c>
      <c r="H894" t="str">
        <f>+Juan!H26</f>
        <v>10 - 19.99</v>
      </c>
      <c r="I894">
        <f>+Juan!I26</f>
        <v>1.5836805599999997E-2</v>
      </c>
      <c r="J894">
        <f>+Juan!J26</f>
        <v>5.5428819599999984E-2</v>
      </c>
      <c r="K894">
        <f>+Juan!K26</f>
        <v>10</v>
      </c>
      <c r="L894">
        <f>+Juan!L26</f>
        <v>0.15836805599999998</v>
      </c>
      <c r="M894">
        <f>+Juan!M26</f>
        <v>0.5542881959999999</v>
      </c>
    </row>
    <row r="895" spans="1:13" x14ac:dyDescent="0.25">
      <c r="A895" t="str">
        <f>+Juan!A27</f>
        <v>Juan Abel Gálvez</v>
      </c>
      <c r="B895">
        <f>+Juan!B27</f>
        <v>1</v>
      </c>
      <c r="C895">
        <f>+Juan!C27</f>
        <v>26</v>
      </c>
      <c r="D895" t="str">
        <f>+Juan!D27</f>
        <v xml:space="preserve">Aliso </v>
      </c>
      <c r="E895" t="str">
        <f>+Juan!E27</f>
        <v>Alnus sp.</v>
      </c>
      <c r="F895">
        <f>+Juan!F27</f>
        <v>41.8</v>
      </c>
      <c r="G895">
        <f>+Juan!G27</f>
        <v>23</v>
      </c>
      <c r="H895" t="str">
        <f>+Juan!H27</f>
        <v>40 - 49.99</v>
      </c>
      <c r="I895">
        <f>+Juan!I27</f>
        <v>0.1372282296</v>
      </c>
      <c r="J895">
        <f>+Juan!J27</f>
        <v>1.5781246404</v>
      </c>
      <c r="K895">
        <f>+Juan!K27</f>
        <v>10</v>
      </c>
      <c r="L895">
        <f>+Juan!L27</f>
        <v>1.3722822960000001</v>
      </c>
      <c r="M895">
        <f>+Juan!M27</f>
        <v>15.781246403999999</v>
      </c>
    </row>
    <row r="896" spans="1:13" x14ac:dyDescent="0.25">
      <c r="A896" t="str">
        <f>+Juan!A28</f>
        <v>Juan Abel Gálvez</v>
      </c>
      <c r="B896">
        <f>+Juan!B28</f>
        <v>1</v>
      </c>
      <c r="C896">
        <f>+Juan!C28</f>
        <v>27</v>
      </c>
      <c r="D896" t="str">
        <f>+Juan!D28</f>
        <v xml:space="preserve">Aliso </v>
      </c>
      <c r="E896" t="str">
        <f>+Juan!E28</f>
        <v>Alnus sp.</v>
      </c>
      <c r="F896">
        <f>+Juan!F28</f>
        <v>31.8</v>
      </c>
      <c r="G896">
        <f>+Juan!G28</f>
        <v>18</v>
      </c>
      <c r="H896" t="str">
        <f>+Juan!H28</f>
        <v>30 - 39.99</v>
      </c>
      <c r="I896">
        <f>+Juan!I28</f>
        <v>7.9422789600000002E-2</v>
      </c>
      <c r="J896">
        <f>+Juan!J28</f>
        <v>0.71480510640000006</v>
      </c>
      <c r="K896">
        <f>+Juan!K28</f>
        <v>10</v>
      </c>
      <c r="L896">
        <f>+Juan!L28</f>
        <v>0.79422789599999999</v>
      </c>
      <c r="M896">
        <f>+Juan!M28</f>
        <v>7.1480510640000006</v>
      </c>
    </row>
    <row r="897" spans="1:13" x14ac:dyDescent="0.25">
      <c r="A897" t="str">
        <f>+Juan!A29</f>
        <v>Juan Abel Gálvez</v>
      </c>
      <c r="B897">
        <f>+Juan!B29</f>
        <v>1</v>
      </c>
      <c r="C897">
        <f>+Juan!C29</f>
        <v>28</v>
      </c>
      <c r="D897" t="str">
        <f>+Juan!D29</f>
        <v>chilicucu</v>
      </c>
      <c r="E897" t="str">
        <f>+Juan!E29</f>
        <v>Otros</v>
      </c>
      <c r="F897">
        <f>+Juan!F29</f>
        <v>13.5</v>
      </c>
      <c r="G897">
        <f>+Juan!G29</f>
        <v>5</v>
      </c>
      <c r="H897" t="str">
        <f>+Juan!H29</f>
        <v>10 - 19.99</v>
      </c>
      <c r="I897">
        <f>+Juan!I29</f>
        <v>1.4313915000000002E-2</v>
      </c>
      <c r="J897">
        <f>+Juan!J29</f>
        <v>3.5784787500000005E-2</v>
      </c>
      <c r="K897">
        <f>+Juan!K29</f>
        <v>10</v>
      </c>
      <c r="L897">
        <f>+Juan!L29</f>
        <v>0.14313915000000002</v>
      </c>
      <c r="M897">
        <f>+Juan!M29</f>
        <v>0.35784787500000004</v>
      </c>
    </row>
    <row r="898" spans="1:13" x14ac:dyDescent="0.25">
      <c r="A898" t="str">
        <f>+Juan!A30</f>
        <v>Juan Abel Gálvez</v>
      </c>
      <c r="B898">
        <f>+Juan!B30</f>
        <v>2</v>
      </c>
      <c r="C898">
        <f>+Juan!C30</f>
        <v>1</v>
      </c>
      <c r="D898" t="str">
        <f>+Juan!D30</f>
        <v xml:space="preserve">Aliso </v>
      </c>
      <c r="E898" t="str">
        <f>+Juan!E30</f>
        <v>Alnus sp.</v>
      </c>
      <c r="F898">
        <f>+Juan!F30</f>
        <v>37.9</v>
      </c>
      <c r="G898">
        <f>+Juan!G30</f>
        <v>15</v>
      </c>
      <c r="H898" t="str">
        <f>+Juan!H30</f>
        <v>30 - 39.99</v>
      </c>
      <c r="I898">
        <f>+Juan!I30</f>
        <v>0.11281564139999999</v>
      </c>
      <c r="J898">
        <f>+Juan!J30</f>
        <v>0.84611731049999994</v>
      </c>
      <c r="K898">
        <f>+Juan!K30</f>
        <v>10</v>
      </c>
      <c r="L898">
        <f>+Juan!L30</f>
        <v>1.1281564139999998</v>
      </c>
      <c r="M898">
        <f>+Juan!M30</f>
        <v>8.4611731050000003</v>
      </c>
    </row>
    <row r="899" spans="1:13" x14ac:dyDescent="0.25">
      <c r="A899" t="str">
        <f>+Juan!A31</f>
        <v>Juan Abel Gálvez</v>
      </c>
      <c r="B899">
        <f>+Juan!B31</f>
        <v>2</v>
      </c>
      <c r="C899">
        <f>+Juan!C31</f>
        <v>2</v>
      </c>
      <c r="D899" t="str">
        <f>+Juan!D31</f>
        <v xml:space="preserve">Aliso </v>
      </c>
      <c r="E899" t="str">
        <f>+Juan!E31</f>
        <v>Alnus sp.</v>
      </c>
      <c r="F899">
        <f>+Juan!F31</f>
        <v>20.5</v>
      </c>
      <c r="G899">
        <f>+Juan!G31</f>
        <v>8</v>
      </c>
      <c r="H899" t="str">
        <f>+Juan!H31</f>
        <v>20 - 29.99</v>
      </c>
      <c r="I899">
        <f>+Juan!I31</f>
        <v>3.3006434999999994E-2</v>
      </c>
      <c r="J899">
        <f>+Juan!J31</f>
        <v>0.13202573999999997</v>
      </c>
      <c r="K899">
        <f>+Juan!K31</f>
        <v>10</v>
      </c>
      <c r="L899">
        <f>+Juan!L31</f>
        <v>0.33006434999999995</v>
      </c>
      <c r="M899">
        <f>+Juan!M31</f>
        <v>1.3202573999999998</v>
      </c>
    </row>
    <row r="900" spans="1:13" x14ac:dyDescent="0.25">
      <c r="A900" t="str">
        <f>+Juan!A32</f>
        <v>Juan Abel Gálvez</v>
      </c>
      <c r="B900">
        <f>+Juan!B32</f>
        <v>2</v>
      </c>
      <c r="C900">
        <f>+Juan!C32</f>
        <v>3</v>
      </c>
      <c r="D900" t="str">
        <f>+Juan!D32</f>
        <v xml:space="preserve">Aliso </v>
      </c>
      <c r="E900" t="str">
        <f>+Juan!E32</f>
        <v>Alnus sp.</v>
      </c>
      <c r="F900">
        <f>+Juan!F32</f>
        <v>22.8</v>
      </c>
      <c r="G900">
        <f>+Juan!G32</f>
        <v>9</v>
      </c>
      <c r="H900" t="str">
        <f>+Juan!H32</f>
        <v>20 - 29.99</v>
      </c>
      <c r="I900">
        <f>+Juan!I32</f>
        <v>4.08282336E-2</v>
      </c>
      <c r="J900">
        <f>+Juan!J32</f>
        <v>0.18372705119999999</v>
      </c>
      <c r="K900">
        <f>+Juan!K32</f>
        <v>10</v>
      </c>
      <c r="L900">
        <f>+Juan!L32</f>
        <v>0.40828233599999997</v>
      </c>
      <c r="M900">
        <f>+Juan!M32</f>
        <v>1.8372705119999999</v>
      </c>
    </row>
    <row r="901" spans="1:13" x14ac:dyDescent="0.25">
      <c r="A901" t="str">
        <f>+Juan!A33</f>
        <v>Juan Abel Gálvez</v>
      </c>
      <c r="B901">
        <f>+Juan!B33</f>
        <v>2</v>
      </c>
      <c r="C901">
        <f>+Juan!C33</f>
        <v>4</v>
      </c>
      <c r="D901" t="str">
        <f>+Juan!D33</f>
        <v xml:space="preserve">Aliso </v>
      </c>
      <c r="E901" t="str">
        <f>+Juan!E33</f>
        <v>Alnus sp.</v>
      </c>
      <c r="F901">
        <f>+Juan!F33</f>
        <v>23.4</v>
      </c>
      <c r="G901">
        <f>+Juan!G33</f>
        <v>10</v>
      </c>
      <c r="H901" t="str">
        <f>+Juan!H33</f>
        <v>20 - 29.99</v>
      </c>
      <c r="I901">
        <f>+Juan!I33</f>
        <v>4.300536239999999E-2</v>
      </c>
      <c r="J901">
        <f>+Juan!J33</f>
        <v>0.21502681199999996</v>
      </c>
      <c r="K901">
        <f>+Juan!K33</f>
        <v>10</v>
      </c>
      <c r="L901">
        <f>+Juan!L33</f>
        <v>0.43005362399999991</v>
      </c>
      <c r="M901">
        <f>+Juan!M33</f>
        <v>2.1502681199999998</v>
      </c>
    </row>
    <row r="902" spans="1:13" x14ac:dyDescent="0.25">
      <c r="A902" t="str">
        <f>+Juan!A34</f>
        <v>Juan Abel Gálvez</v>
      </c>
      <c r="B902">
        <f>+Juan!B34</f>
        <v>2</v>
      </c>
      <c r="C902">
        <f>+Juan!C34</f>
        <v>5</v>
      </c>
      <c r="D902" t="str">
        <f>+Juan!D34</f>
        <v xml:space="preserve">Aliso </v>
      </c>
      <c r="E902" t="str">
        <f>+Juan!E34</f>
        <v>Alnus sp.</v>
      </c>
      <c r="F902">
        <f>+Juan!F34</f>
        <v>24</v>
      </c>
      <c r="G902">
        <f>+Juan!G34</f>
        <v>12</v>
      </c>
      <c r="H902" t="str">
        <f>+Juan!H34</f>
        <v>20 - 29.99</v>
      </c>
      <c r="I902">
        <f>+Juan!I34</f>
        <v>4.5239040000000001E-2</v>
      </c>
      <c r="J902">
        <f>+Juan!J34</f>
        <v>0.27143423999999999</v>
      </c>
      <c r="K902">
        <f>+Juan!K34</f>
        <v>10</v>
      </c>
      <c r="L902">
        <f>+Juan!L34</f>
        <v>0.45239040000000003</v>
      </c>
      <c r="M902">
        <f>+Juan!M34</f>
        <v>2.7143424</v>
      </c>
    </row>
    <row r="903" spans="1:13" x14ac:dyDescent="0.25">
      <c r="A903" t="str">
        <f>+Juan!A35</f>
        <v>Juan Abel Gálvez</v>
      </c>
      <c r="B903">
        <f>+Juan!B35</f>
        <v>2</v>
      </c>
      <c r="C903">
        <f>+Juan!C35</f>
        <v>6</v>
      </c>
      <c r="D903" t="str">
        <f>+Juan!D35</f>
        <v>chilicucu</v>
      </c>
      <c r="E903" t="str">
        <f>+Juan!E35</f>
        <v>Otros</v>
      </c>
      <c r="F903">
        <f>+Juan!F35</f>
        <v>18</v>
      </c>
      <c r="G903">
        <f>+Juan!G35</f>
        <v>5</v>
      </c>
      <c r="H903" t="str">
        <f>+Juan!H35</f>
        <v>10 - 19.99</v>
      </c>
      <c r="I903">
        <f>+Juan!I35</f>
        <v>2.5446959999999998E-2</v>
      </c>
      <c r="J903">
        <f>+Juan!J35</f>
        <v>6.3617399999999991E-2</v>
      </c>
      <c r="K903">
        <f>+Juan!K35</f>
        <v>10</v>
      </c>
      <c r="L903">
        <f>+Juan!L35</f>
        <v>0.25446959999999996</v>
      </c>
      <c r="M903">
        <f>+Juan!M35</f>
        <v>0.63617399999999991</v>
      </c>
    </row>
    <row r="904" spans="1:13" x14ac:dyDescent="0.25">
      <c r="A904" t="str">
        <f>+Juan!A36</f>
        <v>Juan Abel Gálvez</v>
      </c>
      <c r="B904">
        <f>+Juan!B36</f>
        <v>2</v>
      </c>
      <c r="C904">
        <f>+Juan!C36</f>
        <v>7</v>
      </c>
      <c r="D904" t="str">
        <f>+Juan!D36</f>
        <v xml:space="preserve">Aliso </v>
      </c>
      <c r="E904" t="str">
        <f>+Juan!E36</f>
        <v>Alnus sp.</v>
      </c>
      <c r="F904">
        <f>+Juan!F36</f>
        <v>34</v>
      </c>
      <c r="G904">
        <f>+Juan!G36</f>
        <v>10</v>
      </c>
      <c r="H904" t="str">
        <f>+Juan!H36</f>
        <v>30 - 39.99</v>
      </c>
      <c r="I904">
        <f>+Juan!I36</f>
        <v>9.079224000000001E-2</v>
      </c>
      <c r="J904">
        <f>+Juan!J36</f>
        <v>0.45396120000000006</v>
      </c>
      <c r="K904">
        <f>+Juan!K36</f>
        <v>10</v>
      </c>
      <c r="L904">
        <f>+Juan!L36</f>
        <v>0.90792240000000013</v>
      </c>
      <c r="M904">
        <f>+Juan!M36</f>
        <v>4.5396120000000009</v>
      </c>
    </row>
    <row r="905" spans="1:13" x14ac:dyDescent="0.25">
      <c r="A905" t="str">
        <f>+Juan!A37</f>
        <v>Juan Abel Gálvez</v>
      </c>
      <c r="B905">
        <f>+Juan!B37</f>
        <v>2</v>
      </c>
      <c r="C905">
        <f>+Juan!C37</f>
        <v>8</v>
      </c>
      <c r="D905" t="str">
        <f>+Juan!D37</f>
        <v>chilicucu</v>
      </c>
      <c r="E905" t="str">
        <f>+Juan!E37</f>
        <v>Otros</v>
      </c>
      <c r="F905">
        <f>+Juan!F37</f>
        <v>10.5</v>
      </c>
      <c r="G905">
        <f>+Juan!G37</f>
        <v>5</v>
      </c>
      <c r="H905" t="str">
        <f>+Juan!H37</f>
        <v>10 - 19.99</v>
      </c>
      <c r="I905">
        <f>+Juan!I37</f>
        <v>8.659034999999999E-3</v>
      </c>
      <c r="J905">
        <f>+Juan!J37</f>
        <v>2.1647587499999996E-2</v>
      </c>
      <c r="K905">
        <f>+Juan!K37</f>
        <v>10</v>
      </c>
      <c r="L905">
        <f>+Juan!L37</f>
        <v>8.6590349999999983E-2</v>
      </c>
      <c r="M905">
        <f>+Juan!M37</f>
        <v>0.21647587499999996</v>
      </c>
    </row>
    <row r="906" spans="1:13" x14ac:dyDescent="0.25">
      <c r="A906" t="str">
        <f>+Juan!A38</f>
        <v>Juan Abel Gálvez</v>
      </c>
      <c r="B906">
        <f>+Juan!B38</f>
        <v>2</v>
      </c>
      <c r="C906">
        <f>+Juan!C38</f>
        <v>9</v>
      </c>
      <c r="D906" t="str">
        <f>+Juan!D38</f>
        <v>Itzcabiche</v>
      </c>
      <c r="E906" t="str">
        <f>+Juan!E38</f>
        <v>Otros</v>
      </c>
      <c r="F906">
        <f>+Juan!F38</f>
        <v>19.5</v>
      </c>
      <c r="G906">
        <f>+Juan!G38</f>
        <v>10</v>
      </c>
      <c r="H906" t="str">
        <f>+Juan!H38</f>
        <v>10 - 19.99</v>
      </c>
      <c r="I906">
        <f>+Juan!I38</f>
        <v>2.9864835000000003E-2</v>
      </c>
      <c r="J906">
        <f>+Juan!J38</f>
        <v>0.149324175</v>
      </c>
      <c r="K906">
        <f>+Juan!K38</f>
        <v>10</v>
      </c>
      <c r="L906">
        <f>+Juan!L38</f>
        <v>0.29864835000000006</v>
      </c>
      <c r="M906">
        <f>+Juan!M38</f>
        <v>1.4932417500000001</v>
      </c>
    </row>
    <row r="907" spans="1:13" x14ac:dyDescent="0.25">
      <c r="A907" t="str">
        <f>+Juan!A39</f>
        <v>Juan Abel Gálvez</v>
      </c>
      <c r="B907">
        <f>+Juan!B39</f>
        <v>2</v>
      </c>
      <c r="C907">
        <f>+Juan!C39</f>
        <v>10</v>
      </c>
      <c r="D907" t="str">
        <f>+Juan!D39</f>
        <v xml:space="preserve">Aliso </v>
      </c>
      <c r="E907" t="str">
        <f>+Juan!E39</f>
        <v>Alnus sp.</v>
      </c>
      <c r="F907">
        <f>+Juan!F39</f>
        <v>41</v>
      </c>
      <c r="G907">
        <f>+Juan!G39</f>
        <v>20</v>
      </c>
      <c r="H907" t="str">
        <f>+Juan!H39</f>
        <v>40 - 49.99</v>
      </c>
      <c r="I907">
        <f>+Juan!I39</f>
        <v>0.13202573999999997</v>
      </c>
      <c r="J907">
        <f>+Juan!J39</f>
        <v>1.3202573999999998</v>
      </c>
      <c r="K907">
        <f>+Juan!K39</f>
        <v>10</v>
      </c>
      <c r="L907">
        <f>+Juan!L39</f>
        <v>1.3202573999999998</v>
      </c>
      <c r="M907">
        <f>+Juan!M39</f>
        <v>13.202573999999998</v>
      </c>
    </row>
    <row r="908" spans="1:13" x14ac:dyDescent="0.25">
      <c r="A908" t="str">
        <f>+Juan!A40</f>
        <v>Juan Abel Gálvez</v>
      </c>
      <c r="B908">
        <f>+Juan!B40</f>
        <v>2</v>
      </c>
      <c r="C908">
        <f>+Juan!C40</f>
        <v>11</v>
      </c>
      <c r="D908" t="str">
        <f>+Juan!D40</f>
        <v>chilicucu</v>
      </c>
      <c r="E908" t="str">
        <f>+Juan!E40</f>
        <v>Otros</v>
      </c>
      <c r="F908">
        <f>+Juan!F40</f>
        <v>18.5</v>
      </c>
      <c r="G908">
        <f>+Juan!G40</f>
        <v>6</v>
      </c>
      <c r="H908" t="str">
        <f>+Juan!H40</f>
        <v>10 - 19.99</v>
      </c>
      <c r="I908">
        <f>+Juan!I40</f>
        <v>2.6880314999999998E-2</v>
      </c>
      <c r="J908">
        <f>+Juan!J40</f>
        <v>8.0640944999999992E-2</v>
      </c>
      <c r="K908">
        <f>+Juan!K40</f>
        <v>10</v>
      </c>
      <c r="L908">
        <f>+Juan!L40</f>
        <v>0.26880314999999994</v>
      </c>
      <c r="M908">
        <f>+Juan!M40</f>
        <v>0.80640944999999986</v>
      </c>
    </row>
    <row r="909" spans="1:13" x14ac:dyDescent="0.25">
      <c r="A909" t="str">
        <f>+Juan!A41</f>
        <v>Juan Abel Gálvez</v>
      </c>
      <c r="B909">
        <f>+Juan!B41</f>
        <v>2</v>
      </c>
      <c r="C909">
        <f>+Juan!C41</f>
        <v>12</v>
      </c>
      <c r="D909" t="str">
        <f>+Juan!D41</f>
        <v xml:space="preserve">Aliso </v>
      </c>
      <c r="E909" t="str">
        <f>+Juan!E41</f>
        <v>Alnus sp.</v>
      </c>
      <c r="F909">
        <f>+Juan!F41</f>
        <v>28</v>
      </c>
      <c r="G909">
        <f>+Juan!G41</f>
        <v>14</v>
      </c>
      <c r="H909" t="str">
        <f>+Juan!H41</f>
        <v>20 - 29.99</v>
      </c>
      <c r="I909">
        <f>+Juan!I41</f>
        <v>6.157536000000001E-2</v>
      </c>
      <c r="J909">
        <f>+Juan!J41</f>
        <v>0.43102752000000005</v>
      </c>
      <c r="K909">
        <f>+Juan!K41</f>
        <v>10</v>
      </c>
      <c r="L909">
        <f>+Juan!L41</f>
        <v>0.61575360000000012</v>
      </c>
      <c r="M909">
        <f>+Juan!M41</f>
        <v>4.3102752000000013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O3" sqref="O3"/>
    </sheetView>
  </sheetViews>
  <sheetFormatPr baseColWidth="10" defaultColWidth="11.42578125" defaultRowHeight="15" x14ac:dyDescent="0.25"/>
  <sheetData>
    <row r="1" spans="1:16" x14ac:dyDescent="0.25">
      <c r="A1" s="11" t="s">
        <v>1</v>
      </c>
      <c r="B1" s="11" t="s">
        <v>2</v>
      </c>
      <c r="C1" s="11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</row>
    <row r="2" spans="1:16" x14ac:dyDescent="0.25">
      <c r="A2" s="2" t="s">
        <v>65</v>
      </c>
      <c r="B2" s="2">
        <v>1</v>
      </c>
      <c r="C2" s="2">
        <v>1</v>
      </c>
      <c r="D2" s="2" t="s">
        <v>14</v>
      </c>
      <c r="E2" t="s">
        <v>15</v>
      </c>
      <c r="F2">
        <v>49.5</v>
      </c>
      <c r="G2">
        <v>20</v>
      </c>
      <c r="H2" t="s">
        <v>23</v>
      </c>
      <c r="I2" s="3">
        <v>0.192442635</v>
      </c>
      <c r="J2" s="3">
        <v>2.3093116199999999</v>
      </c>
      <c r="K2">
        <v>10</v>
      </c>
      <c r="L2" s="3">
        <v>1.9244263500000001</v>
      </c>
      <c r="M2" s="3">
        <v>23.093116200000001</v>
      </c>
      <c r="N2">
        <f>+I2/O2</f>
        <v>1.9244263499999998</v>
      </c>
      <c r="O2" s="24">
        <f>+P2/10000</f>
        <v>0.1</v>
      </c>
      <c r="P2" s="24">
        <v>1000</v>
      </c>
    </row>
    <row r="3" spans="1:16" x14ac:dyDescent="0.25">
      <c r="A3" s="2" t="s">
        <v>65</v>
      </c>
      <c r="B3" s="2">
        <v>1</v>
      </c>
      <c r="C3" s="2">
        <v>2</v>
      </c>
      <c r="D3" s="2" t="s">
        <v>33</v>
      </c>
      <c r="E3" t="s">
        <v>39</v>
      </c>
      <c r="F3">
        <v>19</v>
      </c>
      <c r="G3">
        <v>10</v>
      </c>
      <c r="H3" t="s">
        <v>20</v>
      </c>
      <c r="I3" s="3">
        <v>2.835294E-2</v>
      </c>
      <c r="J3" s="3">
        <v>0.14176469999999999</v>
      </c>
      <c r="K3">
        <v>10</v>
      </c>
      <c r="L3" s="3">
        <v>0.28352939999999999</v>
      </c>
      <c r="M3" s="3">
        <v>1.4176469999999999</v>
      </c>
    </row>
    <row r="4" spans="1:16" x14ac:dyDescent="0.25">
      <c r="A4" s="2" t="s">
        <v>65</v>
      </c>
      <c r="B4" s="2">
        <v>1</v>
      </c>
      <c r="C4" s="2">
        <v>3</v>
      </c>
      <c r="D4" s="2" t="s">
        <v>33</v>
      </c>
      <c r="E4" t="s">
        <v>39</v>
      </c>
      <c r="F4">
        <v>19.8</v>
      </c>
      <c r="G4">
        <v>7</v>
      </c>
      <c r="H4" t="s">
        <v>20</v>
      </c>
      <c r="I4" s="3">
        <v>3.0790821600000001E-2</v>
      </c>
      <c r="J4" s="3">
        <v>0.10776787560000001</v>
      </c>
      <c r="K4">
        <v>10</v>
      </c>
      <c r="L4" s="3">
        <v>0.30790821599999996</v>
      </c>
      <c r="M4" s="3">
        <v>1.0776787560000001</v>
      </c>
    </row>
    <row r="5" spans="1:16" x14ac:dyDescent="0.25">
      <c r="A5" s="2" t="s">
        <v>65</v>
      </c>
      <c r="B5" s="2">
        <v>1</v>
      </c>
      <c r="C5" s="2">
        <v>4</v>
      </c>
      <c r="D5" s="2" t="s">
        <v>14</v>
      </c>
      <c r="E5" t="s">
        <v>15</v>
      </c>
      <c r="F5">
        <v>63.1</v>
      </c>
      <c r="G5">
        <v>24</v>
      </c>
      <c r="H5" t="s">
        <v>24</v>
      </c>
      <c r="I5" s="3">
        <v>0.31271564939999996</v>
      </c>
      <c r="J5" s="3">
        <v>4.5031053513599995</v>
      </c>
      <c r="K5">
        <v>10</v>
      </c>
      <c r="L5" s="3">
        <v>3.1271564939999998</v>
      </c>
      <c r="M5" s="3">
        <v>45.031053513599993</v>
      </c>
    </row>
    <row r="6" spans="1:16" x14ac:dyDescent="0.25">
      <c r="A6" s="2" t="s">
        <v>65</v>
      </c>
      <c r="B6" s="2">
        <v>1</v>
      </c>
      <c r="C6" s="2">
        <v>5</v>
      </c>
      <c r="D6" s="2" t="s">
        <v>33</v>
      </c>
      <c r="E6" t="s">
        <v>39</v>
      </c>
      <c r="F6">
        <v>18.2</v>
      </c>
      <c r="G6">
        <v>12</v>
      </c>
      <c r="H6" t="s">
        <v>20</v>
      </c>
      <c r="I6" s="3">
        <v>2.60155896E-2</v>
      </c>
      <c r="J6" s="3">
        <v>0.1560935376</v>
      </c>
      <c r="K6">
        <v>10</v>
      </c>
      <c r="L6" s="3">
        <v>0.260155896</v>
      </c>
      <c r="M6" s="3">
        <v>1.560935376</v>
      </c>
    </row>
    <row r="7" spans="1:16" x14ac:dyDescent="0.25">
      <c r="A7" s="2" t="s">
        <v>65</v>
      </c>
      <c r="B7" s="2">
        <v>1</v>
      </c>
      <c r="C7" s="2">
        <v>6</v>
      </c>
      <c r="D7" s="2" t="s">
        <v>33</v>
      </c>
      <c r="E7" t="s">
        <v>39</v>
      </c>
      <c r="F7">
        <v>17.899999999999999</v>
      </c>
      <c r="G7">
        <v>11</v>
      </c>
      <c r="H7" t="s">
        <v>20</v>
      </c>
      <c r="I7" s="3">
        <v>2.5165001400000001E-2</v>
      </c>
      <c r="J7" s="3">
        <v>0.13840750770000002</v>
      </c>
      <c r="K7">
        <v>10</v>
      </c>
      <c r="L7" s="3">
        <v>0.25165001399999998</v>
      </c>
      <c r="M7" s="3">
        <v>1.3840750770000001</v>
      </c>
    </row>
    <row r="8" spans="1:16" x14ac:dyDescent="0.25">
      <c r="A8" s="2" t="s">
        <v>65</v>
      </c>
      <c r="B8" s="2">
        <v>1</v>
      </c>
      <c r="C8" s="2">
        <v>7</v>
      </c>
      <c r="D8" s="2" t="s">
        <v>48</v>
      </c>
      <c r="E8" t="s">
        <v>18</v>
      </c>
      <c r="F8">
        <v>56.2</v>
      </c>
      <c r="G8">
        <v>20</v>
      </c>
      <c r="H8" t="s">
        <v>21</v>
      </c>
      <c r="I8" s="3">
        <v>0.24806387760000004</v>
      </c>
      <c r="J8" s="3">
        <v>2.4806387760000002</v>
      </c>
      <c r="K8">
        <v>10</v>
      </c>
      <c r="L8" s="3">
        <v>2.4806387760000002</v>
      </c>
      <c r="M8" s="3">
        <v>24.80638776</v>
      </c>
    </row>
    <row r="9" spans="1:16" x14ac:dyDescent="0.25">
      <c r="A9" s="2" t="s">
        <v>65</v>
      </c>
      <c r="B9" s="2">
        <v>1</v>
      </c>
      <c r="C9" s="2">
        <v>8</v>
      </c>
      <c r="D9" s="2" t="s">
        <v>22</v>
      </c>
      <c r="E9" t="s">
        <v>18</v>
      </c>
      <c r="F9">
        <v>32.799999999999997</v>
      </c>
      <c r="G9">
        <v>4</v>
      </c>
      <c r="H9" t="s">
        <v>16</v>
      </c>
      <c r="I9" s="3">
        <v>8.4496473599999983E-2</v>
      </c>
      <c r="J9" s="3">
        <v>0.16899294719999997</v>
      </c>
      <c r="K9">
        <v>10</v>
      </c>
      <c r="L9" s="3">
        <v>0.84496473599999977</v>
      </c>
      <c r="M9" s="3">
        <v>1.6899294719999995</v>
      </c>
    </row>
    <row r="10" spans="1:16" x14ac:dyDescent="0.25">
      <c r="A10" s="2" t="s">
        <v>65</v>
      </c>
      <c r="B10" s="2">
        <v>1</v>
      </c>
      <c r="C10" s="2">
        <v>9</v>
      </c>
      <c r="D10" s="2" t="s">
        <v>14</v>
      </c>
      <c r="E10" t="s">
        <v>15</v>
      </c>
      <c r="F10">
        <v>47.9</v>
      </c>
      <c r="G10">
        <v>18</v>
      </c>
      <c r="H10" t="s">
        <v>23</v>
      </c>
      <c r="I10" s="3">
        <v>0.18020296139999997</v>
      </c>
      <c r="J10" s="3">
        <v>1.9461919831199996</v>
      </c>
      <c r="K10">
        <v>10</v>
      </c>
      <c r="L10" s="3">
        <v>1.8020296139999998</v>
      </c>
      <c r="M10" s="3">
        <v>19.461919831199996</v>
      </c>
    </row>
    <row r="11" spans="1:16" x14ac:dyDescent="0.25">
      <c r="A11" s="2" t="s">
        <v>65</v>
      </c>
      <c r="B11" s="2">
        <v>1</v>
      </c>
      <c r="C11" s="2">
        <v>10</v>
      </c>
      <c r="D11" s="2" t="s">
        <v>33</v>
      </c>
      <c r="E11" t="s">
        <v>39</v>
      </c>
      <c r="F11">
        <v>21.2</v>
      </c>
      <c r="G11">
        <v>9</v>
      </c>
      <c r="H11" t="s">
        <v>19</v>
      </c>
      <c r="I11" s="3">
        <v>3.5299017599999996E-2</v>
      </c>
      <c r="J11" s="3">
        <v>0.15884557919999998</v>
      </c>
      <c r="K11">
        <v>10</v>
      </c>
      <c r="L11" s="3">
        <v>0.35299017599999999</v>
      </c>
      <c r="M11" s="3">
        <v>1.5884557919999998</v>
      </c>
    </row>
    <row r="12" spans="1:16" x14ac:dyDescent="0.25">
      <c r="A12" s="2" t="s">
        <v>65</v>
      </c>
      <c r="B12" s="2">
        <v>1</v>
      </c>
      <c r="C12" s="2">
        <v>11</v>
      </c>
      <c r="D12" s="2" t="s">
        <v>14</v>
      </c>
      <c r="E12" t="s">
        <v>15</v>
      </c>
      <c r="F12">
        <v>22.5</v>
      </c>
      <c r="G12">
        <v>10</v>
      </c>
      <c r="H12" t="s">
        <v>19</v>
      </c>
      <c r="I12" s="3">
        <v>3.9760875000000001E-2</v>
      </c>
      <c r="J12" s="3">
        <v>0.23856525000000001</v>
      </c>
      <c r="K12">
        <v>10</v>
      </c>
      <c r="L12" s="3">
        <v>0.39760875000000001</v>
      </c>
      <c r="M12" s="3">
        <v>2.3856525</v>
      </c>
    </row>
    <row r="13" spans="1:16" x14ac:dyDescent="0.25">
      <c r="A13" s="2" t="s">
        <v>65</v>
      </c>
      <c r="B13" s="2">
        <v>1</v>
      </c>
      <c r="C13" s="2">
        <v>12</v>
      </c>
      <c r="D13" s="2" t="s">
        <v>33</v>
      </c>
      <c r="E13" t="s">
        <v>39</v>
      </c>
      <c r="F13">
        <v>19.100000000000001</v>
      </c>
      <c r="G13">
        <v>8</v>
      </c>
      <c r="H13" t="s">
        <v>20</v>
      </c>
      <c r="I13" s="3">
        <v>2.8652177399999999E-2</v>
      </c>
      <c r="J13" s="3">
        <v>0.1146087096</v>
      </c>
      <c r="K13">
        <v>10</v>
      </c>
      <c r="L13" s="3">
        <v>0.28652177400000001</v>
      </c>
      <c r="M13" s="3">
        <v>1.146087096</v>
      </c>
    </row>
    <row r="14" spans="1:16" x14ac:dyDescent="0.25">
      <c r="A14" s="2" t="s">
        <v>65</v>
      </c>
      <c r="B14" s="2">
        <v>1</v>
      </c>
      <c r="C14" s="2">
        <v>13</v>
      </c>
      <c r="D14" s="2" t="s">
        <v>33</v>
      </c>
      <c r="E14" t="s">
        <v>39</v>
      </c>
      <c r="F14">
        <v>15.9</v>
      </c>
      <c r="G14">
        <v>8</v>
      </c>
      <c r="H14" t="s">
        <v>20</v>
      </c>
      <c r="I14" s="3">
        <v>1.98556974E-2</v>
      </c>
      <c r="J14" s="3">
        <v>7.9422789600000002E-2</v>
      </c>
      <c r="K14">
        <v>10</v>
      </c>
      <c r="L14" s="3">
        <v>0.198556974</v>
      </c>
      <c r="M14" s="3">
        <v>0.79422789599999999</v>
      </c>
    </row>
    <row r="15" spans="1:16" x14ac:dyDescent="0.25">
      <c r="A15" s="2" t="s">
        <v>65</v>
      </c>
      <c r="B15" s="2">
        <v>1</v>
      </c>
      <c r="C15" s="2">
        <v>14</v>
      </c>
      <c r="D15" s="2" t="s">
        <v>14</v>
      </c>
      <c r="E15" t="s">
        <v>15</v>
      </c>
      <c r="F15">
        <v>81.900000000000006</v>
      </c>
      <c r="G15">
        <v>27</v>
      </c>
      <c r="H15" t="s">
        <v>50</v>
      </c>
      <c r="I15" s="3">
        <v>0.52681568940000001</v>
      </c>
      <c r="J15" s="3">
        <v>8.5344141682799997</v>
      </c>
      <c r="K15">
        <v>10</v>
      </c>
      <c r="L15" s="3">
        <v>5.2681568939999996</v>
      </c>
      <c r="M15" s="3">
        <v>85.344141682799986</v>
      </c>
    </row>
    <row r="16" spans="1:16" x14ac:dyDescent="0.25">
      <c r="A16" s="2" t="s">
        <v>65</v>
      </c>
      <c r="B16" s="2">
        <v>1</v>
      </c>
      <c r="C16" s="2">
        <v>15</v>
      </c>
      <c r="D16" s="2" t="s">
        <v>33</v>
      </c>
      <c r="E16" t="s">
        <v>39</v>
      </c>
      <c r="F16">
        <v>20.6</v>
      </c>
      <c r="G16">
        <v>15</v>
      </c>
      <c r="H16" t="s">
        <v>19</v>
      </c>
      <c r="I16" s="3">
        <v>3.3329234400000005E-2</v>
      </c>
      <c r="J16" s="3">
        <v>0.24996925800000003</v>
      </c>
      <c r="K16">
        <v>10</v>
      </c>
      <c r="L16" s="3">
        <v>0.33329234400000007</v>
      </c>
      <c r="M16" s="3">
        <v>2.4996925800000005</v>
      </c>
    </row>
    <row r="17" spans="1:13" x14ac:dyDescent="0.25">
      <c r="A17" s="2" t="s">
        <v>65</v>
      </c>
      <c r="B17" s="2">
        <v>1</v>
      </c>
      <c r="C17" s="2">
        <v>16</v>
      </c>
      <c r="D17" s="2" t="s">
        <v>33</v>
      </c>
      <c r="E17" t="s">
        <v>39</v>
      </c>
      <c r="F17">
        <v>29.1</v>
      </c>
      <c r="G17">
        <v>17</v>
      </c>
      <c r="H17" t="s">
        <v>19</v>
      </c>
      <c r="I17" s="3">
        <v>6.6508457400000012E-2</v>
      </c>
      <c r="J17" s="3">
        <v>0.56532188790000015</v>
      </c>
      <c r="K17">
        <v>10</v>
      </c>
      <c r="L17" s="3">
        <v>0.66508457400000009</v>
      </c>
      <c r="M17" s="3">
        <v>5.6532188790000015</v>
      </c>
    </row>
    <row r="18" spans="1:13" x14ac:dyDescent="0.25">
      <c r="A18" s="2" t="s">
        <v>65</v>
      </c>
      <c r="B18" s="2">
        <v>1</v>
      </c>
      <c r="C18" s="2">
        <v>17</v>
      </c>
      <c r="D18" s="2" t="s">
        <v>33</v>
      </c>
      <c r="E18" t="s">
        <v>39</v>
      </c>
      <c r="F18">
        <v>29</v>
      </c>
      <c r="G18">
        <v>12</v>
      </c>
      <c r="H18" t="s">
        <v>19</v>
      </c>
      <c r="I18" s="3">
        <v>6.6052139999999995E-2</v>
      </c>
      <c r="J18" s="3">
        <v>0.39631284</v>
      </c>
      <c r="K18">
        <v>10</v>
      </c>
      <c r="L18" s="3">
        <v>0.66052139999999993</v>
      </c>
      <c r="M18" s="3">
        <v>3.9631284</v>
      </c>
    </row>
    <row r="19" spans="1:13" x14ac:dyDescent="0.25">
      <c r="A19" s="2" t="s">
        <v>65</v>
      </c>
      <c r="B19" s="2">
        <v>1</v>
      </c>
      <c r="C19" s="2">
        <v>18</v>
      </c>
      <c r="D19" s="2" t="s">
        <v>49</v>
      </c>
      <c r="E19" t="s">
        <v>40</v>
      </c>
      <c r="F19">
        <v>12.9</v>
      </c>
      <c r="G19">
        <v>8</v>
      </c>
      <c r="H19" t="s">
        <v>20</v>
      </c>
      <c r="I19" s="3">
        <v>1.3069841399999999E-2</v>
      </c>
      <c r="J19" s="3">
        <v>5.2279365599999995E-2</v>
      </c>
      <c r="K19">
        <v>10</v>
      </c>
      <c r="L19" s="3">
        <v>0.13069841399999998</v>
      </c>
      <c r="M19" s="3">
        <v>0.52279365599999994</v>
      </c>
    </row>
    <row r="20" spans="1:13" x14ac:dyDescent="0.25">
      <c r="A20" s="2" t="s">
        <v>65</v>
      </c>
      <c r="B20" s="2">
        <v>1</v>
      </c>
      <c r="C20" s="2">
        <v>19</v>
      </c>
      <c r="D20" s="2" t="s">
        <v>33</v>
      </c>
      <c r="E20" t="s">
        <v>39</v>
      </c>
      <c r="F20">
        <v>15.7</v>
      </c>
      <c r="G20">
        <v>8</v>
      </c>
      <c r="H20" t="s">
        <v>20</v>
      </c>
      <c r="I20" s="3">
        <v>1.9359324600000002E-2</v>
      </c>
      <c r="J20" s="3">
        <v>7.7437298400000007E-2</v>
      </c>
      <c r="K20">
        <v>10</v>
      </c>
      <c r="L20" s="3">
        <v>0.19359324600000002</v>
      </c>
      <c r="M20" s="3">
        <v>0.7743729840000001</v>
      </c>
    </row>
    <row r="21" spans="1:13" x14ac:dyDescent="0.25">
      <c r="A21" s="2" t="s">
        <v>65</v>
      </c>
      <c r="B21" s="2">
        <v>1</v>
      </c>
      <c r="C21" s="2">
        <v>20</v>
      </c>
      <c r="D21" s="2" t="s">
        <v>33</v>
      </c>
      <c r="E21" t="s">
        <v>39</v>
      </c>
      <c r="F21">
        <v>24.1</v>
      </c>
      <c r="G21">
        <v>10</v>
      </c>
      <c r="H21" t="s">
        <v>19</v>
      </c>
      <c r="I21" s="3">
        <v>4.5616817400000002E-2</v>
      </c>
      <c r="J21" s="3">
        <v>0.22808408700000002</v>
      </c>
      <c r="K21">
        <v>10</v>
      </c>
      <c r="L21" s="3">
        <v>0.45616817400000004</v>
      </c>
      <c r="M21" s="3">
        <v>2.28084087</v>
      </c>
    </row>
    <row r="22" spans="1:13" x14ac:dyDescent="0.25">
      <c r="A22" s="2" t="s">
        <v>65</v>
      </c>
      <c r="B22" s="2">
        <v>1</v>
      </c>
      <c r="C22" s="2">
        <v>21</v>
      </c>
      <c r="D22" s="2" t="s">
        <v>33</v>
      </c>
      <c r="E22" t="s">
        <v>39</v>
      </c>
      <c r="F22">
        <v>11.9</v>
      </c>
      <c r="G22">
        <v>6</v>
      </c>
      <c r="H22" t="s">
        <v>20</v>
      </c>
      <c r="I22" s="3">
        <v>1.11220494E-2</v>
      </c>
      <c r="J22" s="3">
        <v>3.3366148200000001E-2</v>
      </c>
      <c r="K22">
        <v>10</v>
      </c>
      <c r="L22" s="3">
        <v>0.111220494</v>
      </c>
      <c r="M22" s="3">
        <v>0.33366148200000001</v>
      </c>
    </row>
    <row r="23" spans="1:13" x14ac:dyDescent="0.25">
      <c r="A23" s="2" t="s">
        <v>65</v>
      </c>
      <c r="B23" s="2">
        <v>1</v>
      </c>
      <c r="C23" s="2">
        <v>22</v>
      </c>
      <c r="D23" s="2" t="s">
        <v>33</v>
      </c>
      <c r="E23" t="s">
        <v>39</v>
      </c>
      <c r="F23">
        <v>19.8</v>
      </c>
      <c r="G23">
        <v>12</v>
      </c>
      <c r="H23" t="s">
        <v>20</v>
      </c>
      <c r="I23" s="3">
        <v>3.0790821600000001E-2</v>
      </c>
      <c r="J23" s="3">
        <v>0.1847449296</v>
      </c>
      <c r="K23">
        <v>10</v>
      </c>
      <c r="L23" s="3">
        <v>0.30790821599999996</v>
      </c>
      <c r="M23" s="3">
        <v>1.847449296</v>
      </c>
    </row>
    <row r="24" spans="1:13" x14ac:dyDescent="0.25">
      <c r="A24" s="2" t="s">
        <v>65</v>
      </c>
      <c r="B24" s="2">
        <v>1</v>
      </c>
      <c r="C24" s="2">
        <v>23</v>
      </c>
      <c r="D24" s="2" t="s">
        <v>33</v>
      </c>
      <c r="E24" t="s">
        <v>39</v>
      </c>
      <c r="F24">
        <v>14.2</v>
      </c>
      <c r="G24">
        <v>5</v>
      </c>
      <c r="H24" t="s">
        <v>20</v>
      </c>
      <c r="I24" s="3">
        <v>1.5836805599999997E-2</v>
      </c>
      <c r="J24" s="3">
        <v>3.9592013999999995E-2</v>
      </c>
      <c r="K24">
        <v>10</v>
      </c>
      <c r="L24" s="3">
        <v>0.15836805599999998</v>
      </c>
      <c r="M24" s="3">
        <v>0.39592013999999992</v>
      </c>
    </row>
    <row r="25" spans="1:13" x14ac:dyDescent="0.25">
      <c r="A25" s="2" t="s">
        <v>65</v>
      </c>
      <c r="B25" s="2">
        <v>1</v>
      </c>
      <c r="C25" s="2">
        <v>24</v>
      </c>
      <c r="D25" s="2" t="s">
        <v>33</v>
      </c>
      <c r="E25" t="s">
        <v>39</v>
      </c>
      <c r="F25">
        <v>19.399999999999999</v>
      </c>
      <c r="G25">
        <v>9</v>
      </c>
      <c r="H25" t="s">
        <v>20</v>
      </c>
      <c r="I25" s="3">
        <v>2.9559314399999991E-2</v>
      </c>
      <c r="J25" s="3">
        <v>0.13301691479999997</v>
      </c>
      <c r="K25">
        <v>10</v>
      </c>
      <c r="L25" s="3">
        <v>0.29559314399999992</v>
      </c>
      <c r="M25" s="3">
        <v>1.3301691479999997</v>
      </c>
    </row>
    <row r="26" spans="1:13" x14ac:dyDescent="0.25">
      <c r="A26" s="2" t="s">
        <v>65</v>
      </c>
      <c r="B26" s="2">
        <v>1</v>
      </c>
      <c r="C26" s="2">
        <v>25</v>
      </c>
      <c r="D26" s="2" t="s">
        <v>33</v>
      </c>
      <c r="E26" t="s">
        <v>39</v>
      </c>
      <c r="F26">
        <v>11.1</v>
      </c>
      <c r="G26">
        <v>5</v>
      </c>
      <c r="H26" t="s">
        <v>20</v>
      </c>
      <c r="I26" s="3">
        <v>9.6769134000000007E-3</v>
      </c>
      <c r="J26" s="3">
        <v>2.4192283500000002E-2</v>
      </c>
      <c r="K26">
        <v>10</v>
      </c>
      <c r="L26" s="3">
        <v>9.6769134000000007E-2</v>
      </c>
      <c r="M26" s="3">
        <v>0.24192283500000003</v>
      </c>
    </row>
    <row r="27" spans="1:13" x14ac:dyDescent="0.25">
      <c r="A27" s="2" t="s">
        <v>65</v>
      </c>
      <c r="B27" s="2">
        <v>1</v>
      </c>
      <c r="C27" s="2">
        <v>26</v>
      </c>
      <c r="D27" s="2" t="s">
        <v>33</v>
      </c>
      <c r="E27" t="s">
        <v>39</v>
      </c>
      <c r="F27">
        <v>19.399999999999999</v>
      </c>
      <c r="G27">
        <v>12</v>
      </c>
      <c r="H27" t="s">
        <v>20</v>
      </c>
      <c r="I27" s="3">
        <v>2.9559314399999991E-2</v>
      </c>
      <c r="J27" s="3">
        <v>0.17735588639999994</v>
      </c>
      <c r="K27">
        <v>10</v>
      </c>
      <c r="L27" s="3">
        <v>0.29559314399999992</v>
      </c>
      <c r="M27" s="3">
        <v>1.7735588639999995</v>
      </c>
    </row>
    <row r="28" spans="1:13" x14ac:dyDescent="0.25">
      <c r="A28" s="2" t="s">
        <v>65</v>
      </c>
      <c r="B28" s="2">
        <v>1</v>
      </c>
      <c r="C28" s="2">
        <v>27</v>
      </c>
      <c r="D28" s="2" t="s">
        <v>33</v>
      </c>
      <c r="E28" t="s">
        <v>39</v>
      </c>
      <c r="F28">
        <v>14.7</v>
      </c>
      <c r="G28">
        <v>7</v>
      </c>
      <c r="H28" t="s">
        <v>20</v>
      </c>
      <c r="I28" s="3">
        <v>1.6971708599999996E-2</v>
      </c>
      <c r="J28" s="3">
        <v>5.9400980099999987E-2</v>
      </c>
      <c r="K28">
        <v>10</v>
      </c>
      <c r="L28" s="3">
        <v>0.16971708599999996</v>
      </c>
      <c r="M28" s="3">
        <v>0.59400980099999978</v>
      </c>
    </row>
    <row r="29" spans="1:13" x14ac:dyDescent="0.25">
      <c r="A29" s="2" t="s">
        <v>65</v>
      </c>
      <c r="B29" s="2">
        <v>1</v>
      </c>
      <c r="C29" s="2">
        <v>28</v>
      </c>
      <c r="D29" s="2" t="s">
        <v>33</v>
      </c>
      <c r="E29" t="s">
        <v>39</v>
      </c>
      <c r="F29">
        <v>21.3</v>
      </c>
      <c r="G29">
        <v>12</v>
      </c>
      <c r="H29" t="s">
        <v>19</v>
      </c>
      <c r="I29" s="3">
        <v>3.5632812600000001E-2</v>
      </c>
      <c r="J29" s="3">
        <v>0.21379687559999999</v>
      </c>
      <c r="K29">
        <v>10</v>
      </c>
      <c r="L29" s="3">
        <v>0.35632812600000002</v>
      </c>
      <c r="M29" s="3">
        <v>2.1379687559999998</v>
      </c>
    </row>
    <row r="30" spans="1:13" x14ac:dyDescent="0.25">
      <c r="A30" s="2" t="s">
        <v>65</v>
      </c>
      <c r="B30" s="2">
        <v>1</v>
      </c>
      <c r="C30" s="2">
        <v>29</v>
      </c>
      <c r="D30" s="2" t="s">
        <v>33</v>
      </c>
      <c r="E30" t="s">
        <v>39</v>
      </c>
      <c r="F30">
        <v>16.100000000000001</v>
      </c>
      <c r="G30">
        <v>10</v>
      </c>
      <c r="H30" t="s">
        <v>20</v>
      </c>
      <c r="I30" s="3">
        <v>2.0358353400000001E-2</v>
      </c>
      <c r="J30" s="3">
        <v>0.10179176700000001</v>
      </c>
      <c r="K30">
        <v>10</v>
      </c>
      <c r="L30" s="3">
        <v>0.20358353400000001</v>
      </c>
      <c r="M30" s="3">
        <v>1.0179176700000001</v>
      </c>
    </row>
    <row r="31" spans="1:13" x14ac:dyDescent="0.25">
      <c r="A31" s="2" t="s">
        <v>65</v>
      </c>
      <c r="B31" s="2">
        <v>1</v>
      </c>
      <c r="C31" s="2">
        <v>30</v>
      </c>
      <c r="D31" s="2" t="s">
        <v>33</v>
      </c>
      <c r="E31" t="s">
        <v>39</v>
      </c>
      <c r="F31">
        <v>16.2</v>
      </c>
      <c r="G31">
        <v>7</v>
      </c>
      <c r="H31" t="s">
        <v>20</v>
      </c>
      <c r="I31" s="3">
        <v>2.0612037600000001E-2</v>
      </c>
      <c r="J31" s="3">
        <v>7.2142131600000006E-2</v>
      </c>
      <c r="K31">
        <v>10</v>
      </c>
      <c r="L31" s="3">
        <v>0.20612037600000002</v>
      </c>
      <c r="M31" s="3">
        <v>0.72142131600000003</v>
      </c>
    </row>
    <row r="32" spans="1:13" x14ac:dyDescent="0.25">
      <c r="K32" s="1">
        <f>SUM(K2:K31)</f>
        <v>300</v>
      </c>
      <c r="L32" s="4">
        <f>SUM(L2:L31)</f>
        <v>22.426853526000006</v>
      </c>
      <c r="M32" s="4">
        <f>SUM(M2:M31)</f>
        <v>236.86935462959997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workbookViewId="0">
      <selection activeCell="B1" sqref="B1"/>
    </sheetView>
  </sheetViews>
  <sheetFormatPr baseColWidth="10" defaultColWidth="11.42578125" defaultRowHeight="15" x14ac:dyDescent="0.25"/>
  <sheetData>
    <row r="1" spans="1:16" x14ac:dyDescent="0.25">
      <c r="A1" s="11" t="s">
        <v>1</v>
      </c>
      <c r="B1" s="11" t="s">
        <v>2</v>
      </c>
      <c r="C1" s="11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</row>
    <row r="2" spans="1:16" x14ac:dyDescent="0.25">
      <c r="A2" s="2" t="s">
        <v>51</v>
      </c>
      <c r="B2" s="2">
        <v>1</v>
      </c>
      <c r="C2" s="2">
        <v>1</v>
      </c>
      <c r="D2" t="s">
        <v>42</v>
      </c>
      <c r="E2" t="s">
        <v>18</v>
      </c>
      <c r="F2">
        <v>38.799999999999997</v>
      </c>
      <c r="G2">
        <v>10</v>
      </c>
      <c r="H2" t="s">
        <v>16</v>
      </c>
      <c r="I2" s="3">
        <v>0.11823725759999996</v>
      </c>
      <c r="J2" s="3">
        <v>0.59118628799999984</v>
      </c>
      <c r="K2">
        <v>10</v>
      </c>
      <c r="L2" s="3">
        <v>1.1823725759999997</v>
      </c>
      <c r="M2" s="3">
        <v>5.9118628799999984</v>
      </c>
      <c r="N2">
        <f>+I2/O2</f>
        <v>1.1823725759999997</v>
      </c>
      <c r="O2" s="24">
        <f>+P2/10000</f>
        <v>0.1</v>
      </c>
      <c r="P2" s="24">
        <v>1000</v>
      </c>
    </row>
    <row r="3" spans="1:16" x14ac:dyDescent="0.25">
      <c r="A3" s="2" t="s">
        <v>51</v>
      </c>
      <c r="B3" s="2">
        <v>1</v>
      </c>
      <c r="C3" s="2">
        <v>2</v>
      </c>
      <c r="D3" t="s">
        <v>42</v>
      </c>
      <c r="E3" t="s">
        <v>18</v>
      </c>
      <c r="F3">
        <v>21.1</v>
      </c>
      <c r="G3">
        <v>6</v>
      </c>
      <c r="H3" t="s">
        <v>19</v>
      </c>
      <c r="I3" s="3">
        <v>3.4966793400000008E-2</v>
      </c>
      <c r="J3" s="3">
        <v>0.10490038020000003</v>
      </c>
      <c r="K3">
        <v>10</v>
      </c>
      <c r="L3" s="3">
        <v>0.34966793400000007</v>
      </c>
      <c r="M3" s="3">
        <v>1.0490038020000003</v>
      </c>
    </row>
    <row r="4" spans="1:16" x14ac:dyDescent="0.25">
      <c r="A4" s="2" t="s">
        <v>51</v>
      </c>
      <c r="B4" s="2">
        <v>1</v>
      </c>
      <c r="C4" s="2">
        <v>3</v>
      </c>
      <c r="D4" t="s">
        <v>42</v>
      </c>
      <c r="E4" t="s">
        <v>18</v>
      </c>
      <c r="F4">
        <v>19.399999999999999</v>
      </c>
      <c r="G4">
        <v>4</v>
      </c>
      <c r="H4" t="s">
        <v>20</v>
      </c>
      <c r="I4" s="3">
        <v>2.9559314399999991E-2</v>
      </c>
      <c r="J4" s="3">
        <v>5.9118628799999982E-2</v>
      </c>
      <c r="K4">
        <v>10</v>
      </c>
      <c r="L4" s="3">
        <v>0.29559314399999992</v>
      </c>
      <c r="M4" s="3">
        <v>0.59118628799999984</v>
      </c>
      <c r="O4" s="3">
        <v>500</v>
      </c>
    </row>
    <row r="5" spans="1:16" x14ac:dyDescent="0.25">
      <c r="A5" s="2" t="s">
        <v>51</v>
      </c>
      <c r="B5" s="2">
        <v>1</v>
      </c>
      <c r="C5" s="2">
        <v>4</v>
      </c>
      <c r="D5" t="s">
        <v>42</v>
      </c>
      <c r="E5" t="s">
        <v>18</v>
      </c>
      <c r="F5">
        <v>20.100000000000001</v>
      </c>
      <c r="G5">
        <v>9</v>
      </c>
      <c r="H5" t="s">
        <v>19</v>
      </c>
      <c r="I5" s="3">
        <v>3.1730945400000002E-2</v>
      </c>
      <c r="J5" s="3">
        <v>0.1427892543</v>
      </c>
      <c r="K5">
        <v>10</v>
      </c>
      <c r="L5" s="3">
        <v>0.31730945399999999</v>
      </c>
      <c r="M5" s="3">
        <v>1.427892543</v>
      </c>
    </row>
    <row r="6" spans="1:16" x14ac:dyDescent="0.25">
      <c r="A6" s="2" t="s">
        <v>51</v>
      </c>
      <c r="B6" s="2">
        <v>1</v>
      </c>
      <c r="C6" s="2">
        <v>5</v>
      </c>
      <c r="D6" t="s">
        <v>42</v>
      </c>
      <c r="E6" t="s">
        <v>18</v>
      </c>
      <c r="F6">
        <v>13.6</v>
      </c>
      <c r="G6">
        <v>9</v>
      </c>
      <c r="H6" t="s">
        <v>20</v>
      </c>
      <c r="I6" s="3">
        <v>1.4526758400000001E-2</v>
      </c>
      <c r="J6" s="3">
        <v>6.53704128E-2</v>
      </c>
      <c r="K6">
        <v>10</v>
      </c>
      <c r="L6" s="3">
        <v>0.14526758400000001</v>
      </c>
      <c r="M6" s="3">
        <v>0.653704128</v>
      </c>
    </row>
    <row r="7" spans="1:16" x14ac:dyDescent="0.25">
      <c r="A7" s="2" t="s">
        <v>51</v>
      </c>
      <c r="B7" s="2">
        <v>1</v>
      </c>
      <c r="C7" s="2">
        <v>6</v>
      </c>
      <c r="D7" t="s">
        <v>42</v>
      </c>
      <c r="E7" t="s">
        <v>18</v>
      </c>
      <c r="F7">
        <v>17.600000000000001</v>
      </c>
      <c r="G7">
        <v>11</v>
      </c>
      <c r="H7" t="s">
        <v>20</v>
      </c>
      <c r="I7" s="3">
        <v>2.4328550400000006E-2</v>
      </c>
      <c r="J7" s="3">
        <v>0.13380702720000004</v>
      </c>
      <c r="K7">
        <v>10</v>
      </c>
      <c r="L7" s="3">
        <v>0.24328550400000007</v>
      </c>
      <c r="M7" s="3">
        <v>1.3380702720000004</v>
      </c>
    </row>
    <row r="8" spans="1:16" x14ac:dyDescent="0.25">
      <c r="A8" s="2" t="s">
        <v>51</v>
      </c>
      <c r="B8" s="2">
        <v>1</v>
      </c>
      <c r="C8" s="2">
        <v>7</v>
      </c>
      <c r="D8" t="s">
        <v>42</v>
      </c>
      <c r="E8" t="s">
        <v>18</v>
      </c>
      <c r="F8">
        <v>11.7</v>
      </c>
      <c r="G8">
        <v>8</v>
      </c>
      <c r="H8" t="s">
        <v>20</v>
      </c>
      <c r="I8" s="3">
        <v>1.0751340599999997E-2</v>
      </c>
      <c r="J8" s="3">
        <v>4.300536239999999E-2</v>
      </c>
      <c r="K8">
        <v>10</v>
      </c>
      <c r="L8" s="3">
        <v>0.10751340599999998</v>
      </c>
      <c r="M8" s="3">
        <v>0.43005362399999991</v>
      </c>
    </row>
    <row r="9" spans="1:16" x14ac:dyDescent="0.25">
      <c r="A9" s="2" t="s">
        <v>51</v>
      </c>
      <c r="B9" s="2">
        <v>1</v>
      </c>
      <c r="C9" s="2">
        <v>8</v>
      </c>
      <c r="D9" t="s">
        <v>42</v>
      </c>
      <c r="E9" t="s">
        <v>18</v>
      </c>
      <c r="F9">
        <v>23.5</v>
      </c>
      <c r="G9">
        <v>12</v>
      </c>
      <c r="H9" t="s">
        <v>19</v>
      </c>
      <c r="I9" s="3">
        <v>4.3373714999999993E-2</v>
      </c>
      <c r="J9" s="3">
        <v>0.26024228999999999</v>
      </c>
      <c r="K9">
        <v>10</v>
      </c>
      <c r="L9" s="3">
        <v>0.4337371499999999</v>
      </c>
      <c r="M9" s="3">
        <v>2.6024229000000001</v>
      </c>
    </row>
    <row r="10" spans="1:16" x14ac:dyDescent="0.25">
      <c r="A10" s="2" t="s">
        <v>51</v>
      </c>
      <c r="B10" s="2">
        <v>1</v>
      </c>
      <c r="C10" s="2">
        <v>9</v>
      </c>
      <c r="D10" t="s">
        <v>42</v>
      </c>
      <c r="E10" t="s">
        <v>18</v>
      </c>
      <c r="F10">
        <v>23.5</v>
      </c>
      <c r="G10">
        <v>12</v>
      </c>
      <c r="H10" t="s">
        <v>19</v>
      </c>
      <c r="I10" s="3">
        <v>4.3373714999999993E-2</v>
      </c>
      <c r="J10" s="3">
        <v>0.26024228999999999</v>
      </c>
      <c r="K10">
        <v>10</v>
      </c>
      <c r="L10" s="3">
        <v>0.4337371499999999</v>
      </c>
      <c r="M10" s="3">
        <v>2.6024229000000001</v>
      </c>
    </row>
    <row r="11" spans="1:16" x14ac:dyDescent="0.25">
      <c r="A11" s="2" t="s">
        <v>51</v>
      </c>
      <c r="B11" s="2">
        <v>1</v>
      </c>
      <c r="C11" s="2">
        <v>10</v>
      </c>
      <c r="D11" t="s">
        <v>42</v>
      </c>
      <c r="E11" t="s">
        <v>18</v>
      </c>
      <c r="F11">
        <v>11.5</v>
      </c>
      <c r="G11">
        <v>7</v>
      </c>
      <c r="H11" t="s">
        <v>20</v>
      </c>
      <c r="I11" s="3">
        <v>1.0386915E-2</v>
      </c>
      <c r="J11" s="3">
        <v>3.6354202500000002E-2</v>
      </c>
      <c r="K11">
        <v>10</v>
      </c>
      <c r="L11" s="3">
        <v>0.10386915000000001</v>
      </c>
      <c r="M11" s="3">
        <v>0.36354202500000005</v>
      </c>
    </row>
    <row r="12" spans="1:16" x14ac:dyDescent="0.25">
      <c r="A12" s="2" t="s">
        <v>51</v>
      </c>
      <c r="B12" s="2">
        <v>1</v>
      </c>
      <c r="C12" s="2">
        <v>11</v>
      </c>
      <c r="D12" t="s">
        <v>42</v>
      </c>
      <c r="E12" t="s">
        <v>18</v>
      </c>
      <c r="F12">
        <v>17.2</v>
      </c>
      <c r="G12">
        <v>8</v>
      </c>
      <c r="H12" t="s">
        <v>20</v>
      </c>
      <c r="I12" s="3">
        <v>2.3235273599999995E-2</v>
      </c>
      <c r="J12" s="3">
        <v>9.2941094399999979E-2</v>
      </c>
      <c r="K12">
        <v>10</v>
      </c>
      <c r="L12" s="3">
        <v>0.23235273599999995</v>
      </c>
      <c r="M12" s="3">
        <v>0.92941094399999979</v>
      </c>
    </row>
    <row r="13" spans="1:16" x14ac:dyDescent="0.25">
      <c r="A13" s="2" t="s">
        <v>51</v>
      </c>
      <c r="B13" s="2">
        <v>1</v>
      </c>
      <c r="C13" s="2">
        <v>12</v>
      </c>
      <c r="D13" t="s">
        <v>25</v>
      </c>
      <c r="E13" t="s">
        <v>18</v>
      </c>
      <c r="F13">
        <v>12.7</v>
      </c>
      <c r="G13">
        <v>7</v>
      </c>
      <c r="H13" t="s">
        <v>20</v>
      </c>
      <c r="I13" s="3">
        <v>1.26677166E-2</v>
      </c>
      <c r="J13" s="3">
        <v>4.4337008099999999E-2</v>
      </c>
      <c r="K13">
        <v>10</v>
      </c>
      <c r="L13" s="3">
        <v>0.12667716600000001</v>
      </c>
      <c r="M13" s="3">
        <v>0.44337008099999997</v>
      </c>
    </row>
    <row r="14" spans="1:16" x14ac:dyDescent="0.25">
      <c r="A14" s="2" t="s">
        <v>51</v>
      </c>
      <c r="B14" s="2">
        <v>1</v>
      </c>
      <c r="C14" s="2">
        <v>13</v>
      </c>
      <c r="D14" t="s">
        <v>25</v>
      </c>
      <c r="E14" t="s">
        <v>18</v>
      </c>
      <c r="F14">
        <v>20.100000000000001</v>
      </c>
      <c r="G14">
        <v>7</v>
      </c>
      <c r="H14" t="s">
        <v>19</v>
      </c>
      <c r="I14" s="3">
        <v>3.1730945400000002E-2</v>
      </c>
      <c r="J14" s="3">
        <v>0.11105830890000001</v>
      </c>
      <c r="K14">
        <v>10</v>
      </c>
      <c r="L14" s="3">
        <v>0.31730945399999999</v>
      </c>
      <c r="M14" s="3">
        <v>1.1105830890000001</v>
      </c>
    </row>
    <row r="15" spans="1:16" x14ac:dyDescent="0.25">
      <c r="A15" s="2" t="s">
        <v>51</v>
      </c>
      <c r="B15" s="2">
        <v>1</v>
      </c>
      <c r="C15" s="2">
        <v>14</v>
      </c>
      <c r="D15" t="s">
        <v>42</v>
      </c>
      <c r="E15" t="s">
        <v>18</v>
      </c>
      <c r="F15">
        <v>17</v>
      </c>
      <c r="G15">
        <v>9</v>
      </c>
      <c r="H15" t="s">
        <v>20</v>
      </c>
      <c r="I15" s="3">
        <v>2.2698060000000003E-2</v>
      </c>
      <c r="J15" s="3">
        <v>0.10214127000000001</v>
      </c>
      <c r="K15">
        <v>10</v>
      </c>
      <c r="L15" s="3">
        <v>0.22698060000000003</v>
      </c>
      <c r="M15" s="3">
        <v>1.0214127000000002</v>
      </c>
    </row>
    <row r="16" spans="1:16" x14ac:dyDescent="0.25">
      <c r="A16" s="2" t="s">
        <v>51</v>
      </c>
      <c r="B16" s="2">
        <v>1</v>
      </c>
      <c r="C16" s="2">
        <v>15</v>
      </c>
      <c r="D16" t="s">
        <v>42</v>
      </c>
      <c r="E16" t="s">
        <v>18</v>
      </c>
      <c r="F16">
        <v>13</v>
      </c>
      <c r="G16">
        <v>7</v>
      </c>
      <c r="H16" t="s">
        <v>20</v>
      </c>
      <c r="I16" s="3">
        <v>1.3273260000000002E-2</v>
      </c>
      <c r="J16" s="3">
        <v>4.6456410000000004E-2</v>
      </c>
      <c r="K16">
        <v>10</v>
      </c>
      <c r="L16" s="3">
        <v>0.13273260000000001</v>
      </c>
      <c r="M16" s="3">
        <v>0.46456410000000004</v>
      </c>
    </row>
    <row r="17" spans="1:13" x14ac:dyDescent="0.25">
      <c r="A17" s="2" t="s">
        <v>51</v>
      </c>
      <c r="B17" s="2">
        <v>1</v>
      </c>
      <c r="C17" s="2">
        <v>16</v>
      </c>
      <c r="D17" t="s">
        <v>42</v>
      </c>
      <c r="E17" t="s">
        <v>18</v>
      </c>
      <c r="F17">
        <v>11.2</v>
      </c>
      <c r="G17">
        <v>8</v>
      </c>
      <c r="H17" t="s">
        <v>20</v>
      </c>
      <c r="I17" s="3">
        <v>9.8520575999999985E-3</v>
      </c>
      <c r="J17" s="3">
        <v>3.9408230399999994E-2</v>
      </c>
      <c r="K17">
        <v>10</v>
      </c>
      <c r="L17" s="3">
        <v>9.8520575999999985E-2</v>
      </c>
      <c r="M17" s="3">
        <v>0.39408230399999994</v>
      </c>
    </row>
    <row r="18" spans="1:13" x14ac:dyDescent="0.25">
      <c r="A18" s="2" t="s">
        <v>51</v>
      </c>
      <c r="B18" s="2">
        <v>1</v>
      </c>
      <c r="C18" s="2">
        <v>17</v>
      </c>
      <c r="D18" t="s">
        <v>42</v>
      </c>
      <c r="E18" t="s">
        <v>18</v>
      </c>
      <c r="F18">
        <v>19</v>
      </c>
      <c r="G18">
        <v>10</v>
      </c>
      <c r="H18" t="s">
        <v>20</v>
      </c>
      <c r="I18" s="3">
        <v>2.835294E-2</v>
      </c>
      <c r="J18" s="3">
        <v>0.14176469999999999</v>
      </c>
      <c r="K18">
        <v>10</v>
      </c>
      <c r="L18" s="3">
        <v>0.28352939999999999</v>
      </c>
      <c r="M18" s="3">
        <v>1.4176469999999999</v>
      </c>
    </row>
    <row r="19" spans="1:13" x14ac:dyDescent="0.25">
      <c r="A19" s="2" t="s">
        <v>51</v>
      </c>
      <c r="B19" s="2">
        <v>1</v>
      </c>
      <c r="C19" s="2">
        <v>18</v>
      </c>
      <c r="D19" t="s">
        <v>42</v>
      </c>
      <c r="E19" t="s">
        <v>18</v>
      </c>
      <c r="F19">
        <v>11</v>
      </c>
      <c r="G19">
        <v>3</v>
      </c>
      <c r="H19" t="s">
        <v>20</v>
      </c>
      <c r="I19" s="3">
        <v>9.503339999999999E-3</v>
      </c>
      <c r="J19" s="3">
        <v>1.4255009999999999E-2</v>
      </c>
      <c r="K19">
        <v>10</v>
      </c>
      <c r="L19" s="3">
        <v>9.503339999999999E-2</v>
      </c>
      <c r="M19" s="3">
        <v>0.14255009999999999</v>
      </c>
    </row>
    <row r="20" spans="1:13" x14ac:dyDescent="0.25">
      <c r="A20" s="2" t="s">
        <v>51</v>
      </c>
      <c r="B20" s="2">
        <v>1</v>
      </c>
      <c r="C20" s="2">
        <v>19</v>
      </c>
      <c r="D20" t="s">
        <v>42</v>
      </c>
      <c r="E20" t="s">
        <v>18</v>
      </c>
      <c r="F20">
        <v>26</v>
      </c>
      <c r="G20">
        <v>12</v>
      </c>
      <c r="H20" t="s">
        <v>19</v>
      </c>
      <c r="I20" s="3">
        <v>5.3093040000000008E-2</v>
      </c>
      <c r="J20" s="3">
        <v>0.31855824000000005</v>
      </c>
      <c r="K20">
        <v>10</v>
      </c>
      <c r="L20" s="3">
        <v>0.53093040000000002</v>
      </c>
      <c r="M20" s="3">
        <v>3.1855824000000008</v>
      </c>
    </row>
    <row r="21" spans="1:13" x14ac:dyDescent="0.25">
      <c r="A21" s="2" t="s">
        <v>51</v>
      </c>
      <c r="B21" s="2">
        <v>1</v>
      </c>
      <c r="C21" s="2">
        <v>20</v>
      </c>
      <c r="D21" t="s">
        <v>26</v>
      </c>
      <c r="E21" t="s">
        <v>27</v>
      </c>
      <c r="F21">
        <v>44</v>
      </c>
      <c r="G21">
        <v>9</v>
      </c>
      <c r="H21" t="s">
        <v>23</v>
      </c>
      <c r="I21" s="3">
        <v>0.15205343999999998</v>
      </c>
      <c r="J21" s="3">
        <v>0.68424047999999993</v>
      </c>
      <c r="K21">
        <v>10</v>
      </c>
      <c r="L21" s="3">
        <v>1.5205343999999998</v>
      </c>
      <c r="M21" s="3">
        <v>6.8424047999999997</v>
      </c>
    </row>
    <row r="22" spans="1:13" x14ac:dyDescent="0.25">
      <c r="A22" s="2" t="s">
        <v>51</v>
      </c>
      <c r="B22" s="2">
        <v>1</v>
      </c>
      <c r="C22" s="2">
        <v>21</v>
      </c>
      <c r="D22" t="s">
        <v>42</v>
      </c>
      <c r="E22" t="s">
        <v>18</v>
      </c>
      <c r="F22">
        <v>25</v>
      </c>
      <c r="G22">
        <v>9</v>
      </c>
      <c r="H22" t="s">
        <v>19</v>
      </c>
      <c r="I22" s="3">
        <v>4.9087499999999999E-2</v>
      </c>
      <c r="J22" s="3">
        <v>0.22089375</v>
      </c>
      <c r="K22">
        <v>10</v>
      </c>
      <c r="L22" s="3">
        <v>0.49087500000000001</v>
      </c>
      <c r="M22" s="3">
        <v>2.2089375000000002</v>
      </c>
    </row>
    <row r="23" spans="1:13" x14ac:dyDescent="0.25">
      <c r="A23" s="2" t="s">
        <v>51</v>
      </c>
      <c r="B23" s="2">
        <v>1</v>
      </c>
      <c r="C23" s="2">
        <v>22</v>
      </c>
      <c r="D23" t="s">
        <v>42</v>
      </c>
      <c r="E23" t="s">
        <v>18</v>
      </c>
      <c r="F23">
        <v>22</v>
      </c>
      <c r="G23">
        <v>9</v>
      </c>
      <c r="H23" t="s">
        <v>19</v>
      </c>
      <c r="I23" s="3">
        <v>3.8013359999999996E-2</v>
      </c>
      <c r="J23" s="3">
        <v>0.17106011999999998</v>
      </c>
      <c r="K23">
        <v>10</v>
      </c>
      <c r="L23" s="3">
        <v>0.38013359999999996</v>
      </c>
      <c r="M23" s="3">
        <v>1.7106011999999999</v>
      </c>
    </row>
    <row r="24" spans="1:13" x14ac:dyDescent="0.25">
      <c r="A24" s="2" t="s">
        <v>51</v>
      </c>
      <c r="B24" s="2">
        <v>1</v>
      </c>
      <c r="C24" s="2">
        <v>23</v>
      </c>
      <c r="D24" t="s">
        <v>42</v>
      </c>
      <c r="E24" t="s">
        <v>18</v>
      </c>
      <c r="F24">
        <v>16.3</v>
      </c>
      <c r="G24">
        <v>9</v>
      </c>
      <c r="H24" t="s">
        <v>20</v>
      </c>
      <c r="I24" s="3">
        <v>2.08672926E-2</v>
      </c>
      <c r="J24" s="3">
        <v>9.3902816700000002E-2</v>
      </c>
      <c r="K24">
        <v>10</v>
      </c>
      <c r="L24" s="3">
        <v>0.20867292599999998</v>
      </c>
      <c r="M24" s="3">
        <v>0.93902816700000002</v>
      </c>
    </row>
    <row r="25" spans="1:13" x14ac:dyDescent="0.25">
      <c r="A25" s="2" t="s">
        <v>51</v>
      </c>
      <c r="B25" s="2">
        <v>1</v>
      </c>
      <c r="C25" s="2">
        <v>24</v>
      </c>
      <c r="D25" t="s">
        <v>42</v>
      </c>
      <c r="E25" t="s">
        <v>18</v>
      </c>
      <c r="F25">
        <v>19.3</v>
      </c>
      <c r="G25">
        <v>8</v>
      </c>
      <c r="H25" t="s">
        <v>20</v>
      </c>
      <c r="I25" s="3">
        <v>2.9255364600000004E-2</v>
      </c>
      <c r="J25" s="3">
        <v>0.11702145840000001</v>
      </c>
      <c r="K25">
        <v>10</v>
      </c>
      <c r="L25" s="3">
        <v>0.292553646</v>
      </c>
      <c r="M25" s="3">
        <v>1.170214584</v>
      </c>
    </row>
    <row r="26" spans="1:13" x14ac:dyDescent="0.25">
      <c r="A26" s="2" t="s">
        <v>51</v>
      </c>
      <c r="B26" s="2">
        <v>1</v>
      </c>
      <c r="C26" s="2">
        <v>25</v>
      </c>
      <c r="D26" t="s">
        <v>42</v>
      </c>
      <c r="E26" t="s">
        <v>18</v>
      </c>
      <c r="F26">
        <v>10.199999999999999</v>
      </c>
      <c r="G26">
        <v>6</v>
      </c>
      <c r="H26" t="s">
        <v>20</v>
      </c>
      <c r="I26" s="3">
        <v>8.1713015999999982E-3</v>
      </c>
      <c r="J26" s="3">
        <v>2.4513904799999993E-2</v>
      </c>
      <c r="K26">
        <v>10</v>
      </c>
      <c r="L26" s="3">
        <v>8.1713015999999986E-2</v>
      </c>
      <c r="M26" s="3">
        <v>0.24513904799999992</v>
      </c>
    </row>
    <row r="27" spans="1:13" x14ac:dyDescent="0.25">
      <c r="A27" s="2" t="s">
        <v>51</v>
      </c>
      <c r="B27" s="2">
        <v>1</v>
      </c>
      <c r="C27" s="2">
        <v>26</v>
      </c>
      <c r="D27" t="s">
        <v>42</v>
      </c>
      <c r="E27" t="s">
        <v>18</v>
      </c>
      <c r="F27">
        <v>13.1</v>
      </c>
      <c r="G27">
        <v>7</v>
      </c>
      <c r="H27" t="s">
        <v>20</v>
      </c>
      <c r="I27" s="3">
        <v>1.3478249400000001E-2</v>
      </c>
      <c r="J27" s="3">
        <v>4.7173872900000004E-2</v>
      </c>
      <c r="K27">
        <v>10</v>
      </c>
      <c r="L27" s="3">
        <v>0.134782494</v>
      </c>
      <c r="M27" s="3">
        <v>0.47173872900000002</v>
      </c>
    </row>
    <row r="28" spans="1:13" x14ac:dyDescent="0.25">
      <c r="A28" s="2" t="s">
        <v>51</v>
      </c>
      <c r="B28" s="2">
        <v>1</v>
      </c>
      <c r="C28" s="2">
        <v>27</v>
      </c>
      <c r="D28" t="s">
        <v>42</v>
      </c>
      <c r="E28" t="s">
        <v>18</v>
      </c>
      <c r="F28">
        <v>17.100000000000001</v>
      </c>
      <c r="G28">
        <v>9</v>
      </c>
      <c r="H28" t="s">
        <v>20</v>
      </c>
      <c r="I28" s="3">
        <v>2.2965881400000002E-2</v>
      </c>
      <c r="J28" s="3">
        <v>0.10334646630000001</v>
      </c>
      <c r="K28">
        <v>10</v>
      </c>
      <c r="L28" s="3">
        <v>0.22965881400000004</v>
      </c>
      <c r="M28" s="3">
        <v>1.0334646630000002</v>
      </c>
    </row>
    <row r="29" spans="1:13" x14ac:dyDescent="0.25">
      <c r="A29" s="2" t="s">
        <v>51</v>
      </c>
      <c r="B29" s="2">
        <v>1</v>
      </c>
      <c r="C29" s="2">
        <v>28</v>
      </c>
      <c r="D29" t="s">
        <v>42</v>
      </c>
      <c r="E29" t="s">
        <v>18</v>
      </c>
      <c r="F29">
        <v>36</v>
      </c>
      <c r="G29">
        <v>9</v>
      </c>
      <c r="H29" t="s">
        <v>16</v>
      </c>
      <c r="I29" s="3">
        <v>0.10178783999999999</v>
      </c>
      <c r="J29" s="3">
        <v>0.45804527999999994</v>
      </c>
      <c r="K29">
        <v>10</v>
      </c>
      <c r="L29" s="3">
        <v>1.0178783999999998</v>
      </c>
      <c r="M29" s="3">
        <v>4.5804527999999989</v>
      </c>
    </row>
    <row r="30" spans="1:13" x14ac:dyDescent="0.25">
      <c r="A30" s="2" t="s">
        <v>51</v>
      </c>
      <c r="B30" s="2">
        <v>1</v>
      </c>
      <c r="C30" s="2">
        <v>29</v>
      </c>
      <c r="D30" t="s">
        <v>42</v>
      </c>
      <c r="E30" t="s">
        <v>18</v>
      </c>
      <c r="F30">
        <v>14</v>
      </c>
      <c r="G30">
        <v>9</v>
      </c>
      <c r="H30" t="s">
        <v>20</v>
      </c>
      <c r="I30" s="3">
        <v>1.5393840000000002E-2</v>
      </c>
      <c r="J30" s="3">
        <v>6.9272280000000006E-2</v>
      </c>
      <c r="K30">
        <v>10</v>
      </c>
      <c r="L30" s="3">
        <v>0.15393840000000003</v>
      </c>
      <c r="M30" s="3">
        <v>0.69272279999999997</v>
      </c>
    </row>
    <row r="31" spans="1:13" x14ac:dyDescent="0.25">
      <c r="A31" s="2" t="s">
        <v>51</v>
      </c>
      <c r="B31" s="2">
        <v>1</v>
      </c>
      <c r="C31" s="2">
        <v>30</v>
      </c>
      <c r="D31" t="s">
        <v>42</v>
      </c>
      <c r="E31" t="s">
        <v>18</v>
      </c>
      <c r="F31">
        <v>16.2</v>
      </c>
      <c r="G31">
        <v>10</v>
      </c>
      <c r="H31" t="s">
        <v>20</v>
      </c>
      <c r="I31" s="3">
        <v>2.0612037600000001E-2</v>
      </c>
      <c r="J31" s="3">
        <v>0.103060188</v>
      </c>
      <c r="K31">
        <v>10</v>
      </c>
      <c r="L31" s="3">
        <v>0.20612037600000002</v>
      </c>
      <c r="M31" s="3">
        <v>1.0306018799999999</v>
      </c>
    </row>
    <row r="32" spans="1:13" x14ac:dyDescent="0.25">
      <c r="A32" s="2" t="s">
        <v>51</v>
      </c>
      <c r="B32" s="2">
        <v>1</v>
      </c>
      <c r="C32" s="2">
        <v>31</v>
      </c>
      <c r="D32" t="s">
        <v>42</v>
      </c>
      <c r="E32" t="s">
        <v>18</v>
      </c>
      <c r="F32">
        <v>19.3</v>
      </c>
      <c r="G32">
        <v>6</v>
      </c>
      <c r="H32" t="s">
        <v>20</v>
      </c>
      <c r="I32" s="3">
        <v>2.9255364600000004E-2</v>
      </c>
      <c r="J32" s="3">
        <v>8.7766093800000014E-2</v>
      </c>
      <c r="K32">
        <v>10</v>
      </c>
      <c r="L32" s="3">
        <v>0.292553646</v>
      </c>
      <c r="M32" s="3">
        <v>0.87766093800000011</v>
      </c>
    </row>
    <row r="33" spans="1:13" x14ac:dyDescent="0.25">
      <c r="A33" s="2" t="s">
        <v>51</v>
      </c>
      <c r="B33" s="2">
        <v>1</v>
      </c>
      <c r="C33" s="2">
        <v>32</v>
      </c>
      <c r="D33" t="s">
        <v>42</v>
      </c>
      <c r="E33" t="s">
        <v>18</v>
      </c>
      <c r="F33">
        <v>17.5</v>
      </c>
      <c r="G33">
        <v>10</v>
      </c>
      <c r="H33" t="s">
        <v>20</v>
      </c>
      <c r="I33" s="3">
        <v>2.4052874999999998E-2</v>
      </c>
      <c r="J33" s="3">
        <v>0.12026437499999999</v>
      </c>
      <c r="K33">
        <v>10</v>
      </c>
      <c r="L33" s="3">
        <v>0.24052874999999999</v>
      </c>
      <c r="M33" s="3">
        <v>1.20264375</v>
      </c>
    </row>
    <row r="34" spans="1:13" x14ac:dyDescent="0.25">
      <c r="A34" s="2" t="s">
        <v>51</v>
      </c>
      <c r="B34" s="2">
        <v>1</v>
      </c>
      <c r="C34" s="2">
        <v>33</v>
      </c>
      <c r="D34" t="s">
        <v>42</v>
      </c>
      <c r="E34" t="s">
        <v>18</v>
      </c>
      <c r="F34">
        <v>26.2</v>
      </c>
      <c r="G34">
        <v>10</v>
      </c>
      <c r="H34" t="s">
        <v>19</v>
      </c>
      <c r="I34" s="3">
        <v>5.3912997600000005E-2</v>
      </c>
      <c r="J34" s="3">
        <v>0.26956498800000001</v>
      </c>
      <c r="K34">
        <v>10</v>
      </c>
      <c r="L34" s="3">
        <v>0.53912997600000001</v>
      </c>
      <c r="M34" s="3">
        <v>2.6956498799999999</v>
      </c>
    </row>
    <row r="35" spans="1:13" x14ac:dyDescent="0.25">
      <c r="A35" s="2" t="s">
        <v>51</v>
      </c>
      <c r="B35" s="2">
        <v>1</v>
      </c>
      <c r="C35" s="2">
        <v>34</v>
      </c>
      <c r="D35" t="s">
        <v>42</v>
      </c>
      <c r="E35" t="s">
        <v>18</v>
      </c>
      <c r="F35">
        <v>21.1</v>
      </c>
      <c r="G35">
        <v>11</v>
      </c>
      <c r="H35" t="s">
        <v>19</v>
      </c>
      <c r="I35" s="3">
        <v>3.4966793400000008E-2</v>
      </c>
      <c r="J35" s="3">
        <v>0.19231736370000005</v>
      </c>
      <c r="K35">
        <v>10</v>
      </c>
      <c r="L35" s="3">
        <v>0.34966793400000007</v>
      </c>
      <c r="M35" s="3">
        <v>1.9231736370000005</v>
      </c>
    </row>
    <row r="36" spans="1:13" x14ac:dyDescent="0.25">
      <c r="A36" s="2" t="s">
        <v>51</v>
      </c>
      <c r="B36" s="2">
        <v>1</v>
      </c>
      <c r="C36" s="2">
        <v>35</v>
      </c>
      <c r="D36" t="s">
        <v>42</v>
      </c>
      <c r="E36" t="s">
        <v>18</v>
      </c>
      <c r="F36">
        <v>24.2</v>
      </c>
      <c r="G36">
        <v>10</v>
      </c>
      <c r="H36" t="s">
        <v>19</v>
      </c>
      <c r="I36" s="3">
        <v>4.59961656E-2</v>
      </c>
      <c r="J36" s="3">
        <v>0.229980828</v>
      </c>
      <c r="K36">
        <v>10</v>
      </c>
      <c r="L36" s="3">
        <v>0.459961656</v>
      </c>
      <c r="M36" s="3">
        <v>2.2998082800000001</v>
      </c>
    </row>
    <row r="37" spans="1:13" x14ac:dyDescent="0.25">
      <c r="A37" s="2" t="s">
        <v>51</v>
      </c>
      <c r="B37" s="2">
        <v>1</v>
      </c>
      <c r="C37" s="2">
        <v>36</v>
      </c>
      <c r="D37" t="s">
        <v>42</v>
      </c>
      <c r="E37" t="s">
        <v>18</v>
      </c>
      <c r="F37">
        <v>22</v>
      </c>
      <c r="G37">
        <v>10</v>
      </c>
      <c r="H37" t="s">
        <v>19</v>
      </c>
      <c r="I37" s="3">
        <v>3.8013359999999996E-2</v>
      </c>
      <c r="J37" s="3">
        <v>0.19006679999999998</v>
      </c>
      <c r="K37">
        <v>10</v>
      </c>
      <c r="L37" s="3">
        <v>0.38013359999999996</v>
      </c>
      <c r="M37" s="3">
        <v>1.9006679999999998</v>
      </c>
    </row>
    <row r="38" spans="1:13" x14ac:dyDescent="0.25">
      <c r="A38" s="2" t="s">
        <v>51</v>
      </c>
      <c r="B38" s="2">
        <v>1</v>
      </c>
      <c r="C38" s="2">
        <v>37</v>
      </c>
      <c r="D38" t="s">
        <v>42</v>
      </c>
      <c r="E38" t="s">
        <v>18</v>
      </c>
      <c r="F38">
        <v>18.5</v>
      </c>
      <c r="G38">
        <v>10</v>
      </c>
      <c r="H38" t="s">
        <v>20</v>
      </c>
      <c r="I38" s="3">
        <v>2.6880314999999998E-2</v>
      </c>
      <c r="J38" s="3">
        <v>0.134401575</v>
      </c>
      <c r="K38">
        <v>10</v>
      </c>
      <c r="L38" s="3">
        <v>0.26880314999999994</v>
      </c>
      <c r="M38" s="3">
        <v>1.3440157500000001</v>
      </c>
    </row>
    <row r="39" spans="1:13" x14ac:dyDescent="0.25">
      <c r="A39" s="2" t="s">
        <v>51</v>
      </c>
      <c r="B39" s="2">
        <v>1</v>
      </c>
      <c r="C39" s="2">
        <v>38</v>
      </c>
      <c r="D39" t="s">
        <v>42</v>
      </c>
      <c r="E39" t="s">
        <v>18</v>
      </c>
      <c r="F39">
        <v>19.399999999999999</v>
      </c>
      <c r="G39">
        <v>10</v>
      </c>
      <c r="H39" t="s">
        <v>20</v>
      </c>
      <c r="I39" s="3">
        <v>2.9559314399999991E-2</v>
      </c>
      <c r="J39" s="3">
        <v>0.14779657199999996</v>
      </c>
      <c r="K39">
        <v>10</v>
      </c>
      <c r="L39" s="3">
        <v>0.29559314399999992</v>
      </c>
      <c r="M39" s="3">
        <v>1.4779657199999996</v>
      </c>
    </row>
    <row r="40" spans="1:13" x14ac:dyDescent="0.25">
      <c r="A40" s="2" t="s">
        <v>51</v>
      </c>
      <c r="B40" s="2">
        <v>1</v>
      </c>
      <c r="C40" s="2">
        <v>39</v>
      </c>
      <c r="D40" t="s">
        <v>42</v>
      </c>
      <c r="E40" t="s">
        <v>18</v>
      </c>
      <c r="F40">
        <v>15.2</v>
      </c>
      <c r="G40">
        <v>9</v>
      </c>
      <c r="H40" t="s">
        <v>20</v>
      </c>
      <c r="I40" s="3">
        <v>1.81458816E-2</v>
      </c>
      <c r="J40" s="3">
        <v>8.1656467199999999E-2</v>
      </c>
      <c r="K40">
        <v>10</v>
      </c>
      <c r="L40" s="3">
        <v>0.18145881600000002</v>
      </c>
      <c r="M40" s="3">
        <v>0.81656467199999994</v>
      </c>
    </row>
    <row r="41" spans="1:13" x14ac:dyDescent="0.25">
      <c r="A41" s="2" t="s">
        <v>51</v>
      </c>
      <c r="B41" s="2">
        <v>1</v>
      </c>
      <c r="C41" s="2">
        <v>40</v>
      </c>
      <c r="D41" t="s">
        <v>42</v>
      </c>
      <c r="E41" t="s">
        <v>18</v>
      </c>
      <c r="F41">
        <v>15.7</v>
      </c>
      <c r="G41">
        <v>10</v>
      </c>
      <c r="H41" t="s">
        <v>20</v>
      </c>
      <c r="I41" s="3">
        <v>1.9359324600000002E-2</v>
      </c>
      <c r="J41" s="3">
        <v>9.6796623000000012E-2</v>
      </c>
      <c r="K41">
        <v>10</v>
      </c>
      <c r="L41" s="3">
        <v>0.19359324600000002</v>
      </c>
      <c r="M41" s="3">
        <v>0.96796623000000015</v>
      </c>
    </row>
    <row r="42" spans="1:13" x14ac:dyDescent="0.25">
      <c r="A42" s="2" t="s">
        <v>51</v>
      </c>
      <c r="B42" s="2">
        <v>1</v>
      </c>
      <c r="C42" s="2">
        <v>41</v>
      </c>
      <c r="D42" t="s">
        <v>42</v>
      </c>
      <c r="E42" t="s">
        <v>18</v>
      </c>
      <c r="F42">
        <v>15.5</v>
      </c>
      <c r="G42">
        <v>9</v>
      </c>
      <c r="H42" t="s">
        <v>20</v>
      </c>
      <c r="I42" s="3">
        <v>1.8869235000000002E-2</v>
      </c>
      <c r="J42" s="3">
        <v>8.4911557500000012E-2</v>
      </c>
      <c r="K42">
        <v>10</v>
      </c>
      <c r="L42" s="3">
        <v>0.18869235000000001</v>
      </c>
      <c r="M42" s="3">
        <v>0.84911557500000012</v>
      </c>
    </row>
    <row r="43" spans="1:13" x14ac:dyDescent="0.25">
      <c r="A43" s="2" t="s">
        <v>51</v>
      </c>
      <c r="B43" s="2">
        <v>1</v>
      </c>
      <c r="C43" s="2">
        <v>42</v>
      </c>
      <c r="D43" t="s">
        <v>42</v>
      </c>
      <c r="E43" t="s">
        <v>18</v>
      </c>
      <c r="F43">
        <v>21.8</v>
      </c>
      <c r="G43">
        <v>10</v>
      </c>
      <c r="H43" t="s">
        <v>19</v>
      </c>
      <c r="I43" s="3">
        <v>3.7325349599999995E-2</v>
      </c>
      <c r="J43" s="3">
        <v>0.18662674799999998</v>
      </c>
      <c r="K43">
        <v>10</v>
      </c>
      <c r="L43" s="3">
        <v>0.37325349599999991</v>
      </c>
      <c r="M43" s="3">
        <v>1.8662674799999996</v>
      </c>
    </row>
    <row r="44" spans="1:13" x14ac:dyDescent="0.25">
      <c r="A44" s="2" t="s">
        <v>51</v>
      </c>
      <c r="B44" s="2">
        <v>1</v>
      </c>
      <c r="C44" s="2">
        <v>43</v>
      </c>
      <c r="D44" t="s">
        <v>42</v>
      </c>
      <c r="E44" t="s">
        <v>18</v>
      </c>
      <c r="F44">
        <v>20.8</v>
      </c>
      <c r="G44">
        <v>5</v>
      </c>
      <c r="H44" t="s">
        <v>19</v>
      </c>
      <c r="I44" s="3">
        <v>3.3979545600000008E-2</v>
      </c>
      <c r="J44" s="3">
        <v>8.4948864000000013E-2</v>
      </c>
      <c r="K44">
        <v>10</v>
      </c>
      <c r="L44" s="3">
        <v>0.33979545600000005</v>
      </c>
      <c r="M44" s="3">
        <v>0.84948864000000013</v>
      </c>
    </row>
    <row r="45" spans="1:13" x14ac:dyDescent="0.25">
      <c r="A45" s="2" t="s">
        <v>51</v>
      </c>
      <c r="B45" s="2">
        <v>1</v>
      </c>
      <c r="C45" s="2">
        <v>44</v>
      </c>
      <c r="D45" t="s">
        <v>40</v>
      </c>
      <c r="E45" t="s">
        <v>40</v>
      </c>
      <c r="F45">
        <v>10.6</v>
      </c>
      <c r="G45">
        <v>6</v>
      </c>
      <c r="H45" t="s">
        <v>20</v>
      </c>
      <c r="I45" s="3">
        <v>8.824754399999999E-3</v>
      </c>
      <c r="J45" s="3">
        <v>2.6474263199999997E-2</v>
      </c>
      <c r="K45">
        <v>10</v>
      </c>
      <c r="L45" s="3">
        <v>8.8247543999999997E-2</v>
      </c>
      <c r="M45" s="3">
        <v>0.26474263199999998</v>
      </c>
    </row>
    <row r="46" spans="1:13" x14ac:dyDescent="0.25">
      <c r="A46" s="2" t="s">
        <v>51</v>
      </c>
      <c r="B46" s="2">
        <v>1</v>
      </c>
      <c r="C46" s="2">
        <v>45</v>
      </c>
      <c r="D46" t="s">
        <v>42</v>
      </c>
      <c r="E46" t="s">
        <v>18</v>
      </c>
      <c r="F46">
        <v>10</v>
      </c>
      <c r="G46">
        <v>6</v>
      </c>
      <c r="H46" t="s">
        <v>20</v>
      </c>
      <c r="I46" s="3">
        <v>7.8540000000000016E-3</v>
      </c>
      <c r="J46" s="3">
        <v>2.3562000000000007E-2</v>
      </c>
      <c r="K46">
        <v>10</v>
      </c>
      <c r="L46" s="3">
        <v>7.8540000000000026E-2</v>
      </c>
      <c r="M46" s="3">
        <v>0.23562000000000005</v>
      </c>
    </row>
    <row r="47" spans="1:13" x14ac:dyDescent="0.25">
      <c r="A47" s="2" t="s">
        <v>51</v>
      </c>
      <c r="B47" s="2">
        <v>1</v>
      </c>
      <c r="C47" s="2">
        <v>46</v>
      </c>
      <c r="D47" t="s">
        <v>42</v>
      </c>
      <c r="E47" t="s">
        <v>18</v>
      </c>
      <c r="F47">
        <v>17.2</v>
      </c>
      <c r="G47">
        <v>10</v>
      </c>
      <c r="H47" t="s">
        <v>20</v>
      </c>
      <c r="I47" s="3">
        <v>2.3235273599999995E-2</v>
      </c>
      <c r="J47" s="3">
        <v>0.11617636799999997</v>
      </c>
      <c r="K47">
        <v>10</v>
      </c>
      <c r="L47" s="3">
        <v>0.23235273599999995</v>
      </c>
      <c r="M47" s="3">
        <v>1.1617636799999997</v>
      </c>
    </row>
    <row r="48" spans="1:13" x14ac:dyDescent="0.25">
      <c r="A48" s="2" t="s">
        <v>51</v>
      </c>
      <c r="B48" s="2">
        <v>2</v>
      </c>
      <c r="C48" s="2">
        <v>1</v>
      </c>
      <c r="D48" t="s">
        <v>42</v>
      </c>
      <c r="E48" t="s">
        <v>18</v>
      </c>
      <c r="F48">
        <v>21.5</v>
      </c>
      <c r="G48">
        <v>10</v>
      </c>
      <c r="H48" t="s">
        <v>19</v>
      </c>
      <c r="I48" s="3">
        <v>3.6305114999999999E-2</v>
      </c>
      <c r="J48" s="3">
        <v>0.18152557499999999</v>
      </c>
      <c r="K48">
        <v>10</v>
      </c>
      <c r="L48" s="3">
        <v>0.36305114999999999</v>
      </c>
      <c r="M48" s="3">
        <v>1.8152557499999999</v>
      </c>
    </row>
    <row r="49" spans="1:13" x14ac:dyDescent="0.25">
      <c r="A49" s="2" t="s">
        <v>51</v>
      </c>
      <c r="B49" s="2">
        <v>2</v>
      </c>
      <c r="C49" s="2">
        <v>2</v>
      </c>
      <c r="D49" t="s">
        <v>42</v>
      </c>
      <c r="E49" t="s">
        <v>18</v>
      </c>
      <c r="F49">
        <v>12.5</v>
      </c>
      <c r="G49">
        <v>9</v>
      </c>
      <c r="H49" t="s">
        <v>20</v>
      </c>
      <c r="I49" s="3">
        <v>1.2271875E-2</v>
      </c>
      <c r="J49" s="3">
        <v>5.52234375E-2</v>
      </c>
      <c r="K49">
        <v>10</v>
      </c>
      <c r="L49" s="3">
        <v>0.12271875</v>
      </c>
      <c r="M49" s="3">
        <v>0.55223437500000006</v>
      </c>
    </row>
    <row r="50" spans="1:13" x14ac:dyDescent="0.25">
      <c r="A50" s="2" t="s">
        <v>51</v>
      </c>
      <c r="B50" s="2">
        <v>2</v>
      </c>
      <c r="C50" s="2">
        <v>3</v>
      </c>
      <c r="D50" t="s">
        <v>42</v>
      </c>
      <c r="E50" t="s">
        <v>18</v>
      </c>
      <c r="F50">
        <v>18.100000000000001</v>
      </c>
      <c r="G50">
        <v>9</v>
      </c>
      <c r="H50" t="s">
        <v>20</v>
      </c>
      <c r="I50" s="3">
        <v>2.5730489400000004E-2</v>
      </c>
      <c r="J50" s="3">
        <v>0.11578720230000002</v>
      </c>
      <c r="K50">
        <v>10</v>
      </c>
      <c r="L50" s="3">
        <v>0.25730489400000006</v>
      </c>
      <c r="M50" s="3">
        <v>1.1578720230000001</v>
      </c>
    </row>
    <row r="51" spans="1:13" x14ac:dyDescent="0.25">
      <c r="A51" s="2" t="s">
        <v>51</v>
      </c>
      <c r="B51" s="2">
        <v>2</v>
      </c>
      <c r="C51" s="2">
        <v>4</v>
      </c>
      <c r="D51" t="s">
        <v>42</v>
      </c>
      <c r="E51" t="s">
        <v>18</v>
      </c>
      <c r="F51">
        <v>30.3</v>
      </c>
      <c r="G51">
        <v>11</v>
      </c>
      <c r="H51" t="s">
        <v>16</v>
      </c>
      <c r="I51" s="3">
        <v>7.2106788599999999E-2</v>
      </c>
      <c r="J51" s="3">
        <v>0.39658733730000001</v>
      </c>
      <c r="K51">
        <v>10</v>
      </c>
      <c r="L51" s="3">
        <v>0.72106788600000005</v>
      </c>
      <c r="M51" s="3">
        <v>3.965873373</v>
      </c>
    </row>
    <row r="52" spans="1:13" x14ac:dyDescent="0.25">
      <c r="A52" s="2" t="s">
        <v>51</v>
      </c>
      <c r="B52" s="2">
        <v>2</v>
      </c>
      <c r="C52" s="2">
        <v>5</v>
      </c>
      <c r="D52" t="s">
        <v>42</v>
      </c>
      <c r="E52" t="s">
        <v>18</v>
      </c>
      <c r="F52">
        <v>23.4</v>
      </c>
      <c r="G52">
        <v>10</v>
      </c>
      <c r="H52" t="s">
        <v>19</v>
      </c>
      <c r="I52" s="3">
        <v>4.300536239999999E-2</v>
      </c>
      <c r="J52" s="3">
        <v>0.21502681199999996</v>
      </c>
      <c r="K52">
        <v>10</v>
      </c>
      <c r="L52" s="3">
        <v>0.43005362399999991</v>
      </c>
      <c r="M52" s="3">
        <v>2.1502681199999998</v>
      </c>
    </row>
    <row r="53" spans="1:13" x14ac:dyDescent="0.25">
      <c r="A53" s="2" t="s">
        <v>51</v>
      </c>
      <c r="B53" s="2">
        <v>2</v>
      </c>
      <c r="C53" s="2">
        <v>6</v>
      </c>
      <c r="D53" t="s">
        <v>42</v>
      </c>
      <c r="E53" t="s">
        <v>18</v>
      </c>
      <c r="F53">
        <v>23.7</v>
      </c>
      <c r="G53">
        <v>10</v>
      </c>
      <c r="H53" t="s">
        <v>19</v>
      </c>
      <c r="I53" s="3">
        <v>4.4115132599999995E-2</v>
      </c>
      <c r="J53" s="3">
        <v>0.22057566299999998</v>
      </c>
      <c r="K53">
        <v>10</v>
      </c>
      <c r="L53" s="3">
        <v>0.4411513259999999</v>
      </c>
      <c r="M53" s="3">
        <v>2.2057566299999998</v>
      </c>
    </row>
    <row r="54" spans="1:13" x14ac:dyDescent="0.25">
      <c r="A54" s="2" t="s">
        <v>51</v>
      </c>
      <c r="B54" s="2">
        <v>2</v>
      </c>
      <c r="C54" s="2">
        <v>7</v>
      </c>
      <c r="D54" t="s">
        <v>42</v>
      </c>
      <c r="E54" t="s">
        <v>18</v>
      </c>
      <c r="F54">
        <v>29.4</v>
      </c>
      <c r="G54">
        <v>12</v>
      </c>
      <c r="H54" t="s">
        <v>19</v>
      </c>
      <c r="I54" s="3">
        <v>6.7886834399999985E-2</v>
      </c>
      <c r="J54" s="3">
        <v>0.40732100639999991</v>
      </c>
      <c r="K54">
        <v>10</v>
      </c>
      <c r="L54" s="3">
        <v>0.67886834399999985</v>
      </c>
      <c r="M54" s="3">
        <v>4.0732100639999986</v>
      </c>
    </row>
    <row r="55" spans="1:13" x14ac:dyDescent="0.25">
      <c r="A55" s="2" t="s">
        <v>51</v>
      </c>
      <c r="B55" s="2">
        <v>2</v>
      </c>
      <c r="C55" s="2">
        <v>8</v>
      </c>
      <c r="D55" t="s">
        <v>25</v>
      </c>
      <c r="E55" t="s">
        <v>18</v>
      </c>
      <c r="F55">
        <v>12.5</v>
      </c>
      <c r="G55">
        <v>6</v>
      </c>
      <c r="H55" t="s">
        <v>20</v>
      </c>
      <c r="I55" s="3">
        <v>1.2271875E-2</v>
      </c>
      <c r="J55" s="3">
        <v>3.6815624999999998E-2</v>
      </c>
      <c r="K55">
        <v>10</v>
      </c>
      <c r="L55" s="3">
        <v>0.12271875</v>
      </c>
      <c r="M55" s="3">
        <v>0.36815625000000002</v>
      </c>
    </row>
    <row r="56" spans="1:13" x14ac:dyDescent="0.25">
      <c r="A56" s="2" t="s">
        <v>51</v>
      </c>
      <c r="B56" s="2">
        <v>2</v>
      </c>
      <c r="C56" s="2">
        <v>9</v>
      </c>
      <c r="D56" t="s">
        <v>25</v>
      </c>
      <c r="E56" t="s">
        <v>18</v>
      </c>
      <c r="F56">
        <v>20</v>
      </c>
      <c r="G56">
        <v>8</v>
      </c>
      <c r="H56" t="s">
        <v>19</v>
      </c>
      <c r="I56" s="3">
        <v>3.1416000000000006E-2</v>
      </c>
      <c r="J56" s="3">
        <v>0.12566400000000003</v>
      </c>
      <c r="K56">
        <v>10</v>
      </c>
      <c r="L56" s="3">
        <v>0.31416000000000011</v>
      </c>
      <c r="M56" s="3">
        <v>1.2566400000000004</v>
      </c>
    </row>
    <row r="57" spans="1:13" x14ac:dyDescent="0.25">
      <c r="A57" s="2" t="s">
        <v>51</v>
      </c>
      <c r="B57" s="2">
        <v>2</v>
      </c>
      <c r="C57" s="2">
        <v>10</v>
      </c>
      <c r="D57" t="s">
        <v>42</v>
      </c>
      <c r="E57" t="s">
        <v>18</v>
      </c>
      <c r="F57">
        <v>24.3</v>
      </c>
      <c r="G57">
        <v>11</v>
      </c>
      <c r="H57" t="s">
        <v>19</v>
      </c>
      <c r="I57" s="3">
        <v>4.63770846E-2</v>
      </c>
      <c r="J57" s="3">
        <v>0.25507396529999998</v>
      </c>
      <c r="K57">
        <v>10</v>
      </c>
      <c r="L57" s="3">
        <v>0.46377084600000001</v>
      </c>
      <c r="M57" s="3">
        <v>2.5507396529999995</v>
      </c>
    </row>
    <row r="58" spans="1:13" x14ac:dyDescent="0.25">
      <c r="A58" s="2" t="s">
        <v>51</v>
      </c>
      <c r="B58" s="2">
        <v>2</v>
      </c>
      <c r="C58" s="2">
        <v>11</v>
      </c>
      <c r="D58" t="s">
        <v>22</v>
      </c>
      <c r="E58" t="s">
        <v>18</v>
      </c>
      <c r="F58">
        <v>19</v>
      </c>
      <c r="G58">
        <v>10</v>
      </c>
      <c r="H58" t="s">
        <v>20</v>
      </c>
      <c r="I58" s="3">
        <v>2.835294E-2</v>
      </c>
      <c r="J58" s="3">
        <v>0.14176469999999999</v>
      </c>
      <c r="K58">
        <v>10</v>
      </c>
      <c r="L58" s="3">
        <v>0.28352939999999999</v>
      </c>
      <c r="M58" s="3">
        <v>1.4176469999999999</v>
      </c>
    </row>
    <row r="59" spans="1:13" x14ac:dyDescent="0.25">
      <c r="A59" s="2" t="s">
        <v>51</v>
      </c>
      <c r="B59" s="2">
        <v>2</v>
      </c>
      <c r="C59" s="2">
        <v>12</v>
      </c>
      <c r="D59" t="s">
        <v>42</v>
      </c>
      <c r="E59" t="s">
        <v>18</v>
      </c>
      <c r="F59">
        <v>21.2</v>
      </c>
      <c r="G59">
        <v>11</v>
      </c>
      <c r="H59" t="s">
        <v>19</v>
      </c>
      <c r="I59" s="3">
        <v>3.5299017599999996E-2</v>
      </c>
      <c r="J59" s="3">
        <v>0.19414459679999999</v>
      </c>
      <c r="K59">
        <v>10</v>
      </c>
      <c r="L59" s="3">
        <v>0.35299017599999999</v>
      </c>
      <c r="M59" s="3">
        <v>1.9414459679999998</v>
      </c>
    </row>
    <row r="60" spans="1:13" x14ac:dyDescent="0.25">
      <c r="A60" s="2" t="s">
        <v>51</v>
      </c>
      <c r="B60" s="2">
        <v>2</v>
      </c>
      <c r="C60" s="2">
        <v>13</v>
      </c>
      <c r="D60" t="s">
        <v>42</v>
      </c>
      <c r="E60" t="s">
        <v>18</v>
      </c>
      <c r="F60">
        <v>28</v>
      </c>
      <c r="G60">
        <v>14</v>
      </c>
      <c r="H60" t="s">
        <v>19</v>
      </c>
      <c r="I60" s="3">
        <v>6.157536000000001E-2</v>
      </c>
      <c r="J60" s="3">
        <v>0.43102752000000005</v>
      </c>
      <c r="K60">
        <v>10</v>
      </c>
      <c r="L60" s="3">
        <v>0.61575360000000012</v>
      </c>
      <c r="M60" s="3">
        <v>4.3102752000000013</v>
      </c>
    </row>
    <row r="61" spans="1:13" x14ac:dyDescent="0.25">
      <c r="A61" s="2" t="s">
        <v>51</v>
      </c>
      <c r="B61" s="2">
        <v>2</v>
      </c>
      <c r="C61" s="2">
        <v>14</v>
      </c>
      <c r="D61" t="s">
        <v>42</v>
      </c>
      <c r="E61" t="s">
        <v>18</v>
      </c>
      <c r="F61">
        <v>35</v>
      </c>
      <c r="G61">
        <v>12</v>
      </c>
      <c r="H61" t="s">
        <v>16</v>
      </c>
      <c r="I61" s="3">
        <v>9.6211499999999991E-2</v>
      </c>
      <c r="J61" s="3">
        <v>0.57726899999999992</v>
      </c>
      <c r="K61">
        <v>10</v>
      </c>
      <c r="L61" s="3">
        <v>0.96211499999999994</v>
      </c>
      <c r="M61" s="3">
        <v>5.7726899999999999</v>
      </c>
    </row>
    <row r="62" spans="1:13" x14ac:dyDescent="0.25">
      <c r="A62" s="2" t="s">
        <v>51</v>
      </c>
      <c r="B62" s="2">
        <v>2</v>
      </c>
      <c r="C62" s="2">
        <v>15</v>
      </c>
      <c r="D62" t="s">
        <v>42</v>
      </c>
      <c r="E62" t="s">
        <v>18</v>
      </c>
      <c r="F62">
        <v>17</v>
      </c>
      <c r="G62">
        <v>10</v>
      </c>
      <c r="H62" t="s">
        <v>20</v>
      </c>
      <c r="I62" s="3">
        <v>2.2698060000000003E-2</v>
      </c>
      <c r="J62" s="3">
        <v>0.11349030000000002</v>
      </c>
      <c r="K62">
        <v>10</v>
      </c>
      <c r="L62" s="3">
        <v>0.22698060000000003</v>
      </c>
      <c r="M62" s="3">
        <v>1.1349030000000002</v>
      </c>
    </row>
    <row r="63" spans="1:13" x14ac:dyDescent="0.25">
      <c r="A63" s="2" t="s">
        <v>51</v>
      </c>
      <c r="B63" s="2">
        <v>2</v>
      </c>
      <c r="C63" s="2">
        <v>16</v>
      </c>
      <c r="D63" t="s">
        <v>42</v>
      </c>
      <c r="E63" t="s">
        <v>18</v>
      </c>
      <c r="F63">
        <v>15</v>
      </c>
      <c r="G63">
        <v>9</v>
      </c>
      <c r="H63" t="s">
        <v>20</v>
      </c>
      <c r="I63" s="3">
        <v>1.76715E-2</v>
      </c>
      <c r="J63" s="3">
        <v>7.9521750000000002E-2</v>
      </c>
      <c r="K63">
        <v>10</v>
      </c>
      <c r="L63" s="3">
        <v>0.17671500000000001</v>
      </c>
      <c r="M63" s="3">
        <v>0.79521750000000002</v>
      </c>
    </row>
    <row r="64" spans="1:13" x14ac:dyDescent="0.25">
      <c r="A64" s="2" t="s">
        <v>51</v>
      </c>
      <c r="B64" s="2">
        <v>2</v>
      </c>
      <c r="C64" s="2">
        <v>17</v>
      </c>
      <c r="D64" t="s">
        <v>42</v>
      </c>
      <c r="E64" t="s">
        <v>18</v>
      </c>
      <c r="F64">
        <v>28.4</v>
      </c>
      <c r="G64">
        <v>10</v>
      </c>
      <c r="H64" t="s">
        <v>19</v>
      </c>
      <c r="I64" s="3">
        <v>6.3347222399999986E-2</v>
      </c>
      <c r="J64" s="3">
        <v>0.31673611199999996</v>
      </c>
      <c r="K64">
        <v>10</v>
      </c>
      <c r="L64" s="3">
        <v>0.63347222399999992</v>
      </c>
      <c r="M64" s="3">
        <v>3.1673611199999994</v>
      </c>
    </row>
    <row r="65" spans="1:13" x14ac:dyDescent="0.25">
      <c r="A65" s="2" t="s">
        <v>51</v>
      </c>
      <c r="B65" s="2">
        <v>2</v>
      </c>
      <c r="C65" s="2">
        <v>18</v>
      </c>
      <c r="D65" t="s">
        <v>42</v>
      </c>
      <c r="E65" t="s">
        <v>18</v>
      </c>
      <c r="F65">
        <v>20.100000000000001</v>
      </c>
      <c r="G65">
        <v>9</v>
      </c>
      <c r="H65" t="s">
        <v>19</v>
      </c>
      <c r="I65" s="3">
        <v>3.1730945400000002E-2</v>
      </c>
      <c r="J65" s="3">
        <v>0.1427892543</v>
      </c>
      <c r="K65">
        <v>10</v>
      </c>
      <c r="L65" s="3">
        <v>0.31730945399999999</v>
      </c>
      <c r="M65" s="3">
        <v>1.427892543</v>
      </c>
    </row>
    <row r="66" spans="1:13" x14ac:dyDescent="0.25">
      <c r="A66" s="2" t="s">
        <v>51</v>
      </c>
      <c r="B66" s="2">
        <v>2</v>
      </c>
      <c r="C66" s="2">
        <v>19</v>
      </c>
      <c r="D66" t="s">
        <v>42</v>
      </c>
      <c r="E66" t="s">
        <v>18</v>
      </c>
      <c r="F66">
        <v>19.100000000000001</v>
      </c>
      <c r="G66">
        <v>9</v>
      </c>
      <c r="H66" t="s">
        <v>20</v>
      </c>
      <c r="I66" s="3">
        <v>2.8652177399999999E-2</v>
      </c>
      <c r="J66" s="3">
        <v>0.12893479829999999</v>
      </c>
      <c r="K66">
        <v>10</v>
      </c>
      <c r="L66" s="3">
        <v>0.28652177400000001</v>
      </c>
      <c r="M66" s="3">
        <v>1.2893479829999999</v>
      </c>
    </row>
    <row r="67" spans="1:13" x14ac:dyDescent="0.25">
      <c r="A67" s="2" t="s">
        <v>51</v>
      </c>
      <c r="B67" s="2">
        <v>2</v>
      </c>
      <c r="C67" s="2">
        <v>20</v>
      </c>
      <c r="D67" t="s">
        <v>42</v>
      </c>
      <c r="E67" t="s">
        <v>18</v>
      </c>
      <c r="F67">
        <v>19.2</v>
      </c>
      <c r="G67">
        <v>9</v>
      </c>
      <c r="H67" t="s">
        <v>20</v>
      </c>
      <c r="I67" s="3">
        <v>2.8952985600000002E-2</v>
      </c>
      <c r="J67" s="3">
        <v>0.1302884352</v>
      </c>
      <c r="K67">
        <v>10</v>
      </c>
      <c r="L67" s="3">
        <v>0.28952985599999997</v>
      </c>
      <c r="M67" s="3">
        <v>1.302884352</v>
      </c>
    </row>
    <row r="68" spans="1:13" x14ac:dyDescent="0.25">
      <c r="A68" s="2" t="s">
        <v>51</v>
      </c>
      <c r="B68" s="2">
        <v>2</v>
      </c>
      <c r="C68" s="2">
        <v>21</v>
      </c>
      <c r="D68" t="s">
        <v>42</v>
      </c>
      <c r="E68" t="s">
        <v>18</v>
      </c>
      <c r="F68">
        <v>11.7</v>
      </c>
      <c r="G68">
        <v>8</v>
      </c>
      <c r="H68" t="s">
        <v>20</v>
      </c>
      <c r="I68" s="3">
        <v>1.0751340599999997E-2</v>
      </c>
      <c r="J68" s="3">
        <v>4.300536239999999E-2</v>
      </c>
      <c r="K68">
        <v>10</v>
      </c>
      <c r="L68" s="3">
        <v>0.10751340599999998</v>
      </c>
      <c r="M68" s="3">
        <v>0.43005362399999991</v>
      </c>
    </row>
    <row r="69" spans="1:13" x14ac:dyDescent="0.25">
      <c r="A69" s="2" t="s">
        <v>51</v>
      </c>
      <c r="B69" s="2">
        <v>2</v>
      </c>
      <c r="C69" s="2">
        <v>22</v>
      </c>
      <c r="D69" t="s">
        <v>42</v>
      </c>
      <c r="E69" t="s">
        <v>18</v>
      </c>
      <c r="F69">
        <v>16</v>
      </c>
      <c r="G69">
        <v>7</v>
      </c>
      <c r="H69" t="s">
        <v>20</v>
      </c>
      <c r="I69" s="3">
        <v>2.0106240000000001E-2</v>
      </c>
      <c r="J69" s="3">
        <v>7.0371840000000005E-2</v>
      </c>
      <c r="K69">
        <v>10</v>
      </c>
      <c r="L69" s="3">
        <v>0.2010624</v>
      </c>
      <c r="M69" s="3">
        <v>0.70371840000000008</v>
      </c>
    </row>
    <row r="70" spans="1:13" x14ac:dyDescent="0.25">
      <c r="A70" s="2" t="s">
        <v>51</v>
      </c>
      <c r="B70" s="2">
        <v>2</v>
      </c>
      <c r="C70" s="2">
        <v>23</v>
      </c>
      <c r="D70" t="s">
        <v>42</v>
      </c>
      <c r="E70" t="s">
        <v>18</v>
      </c>
      <c r="F70">
        <v>24.2</v>
      </c>
      <c r="G70">
        <v>10</v>
      </c>
      <c r="H70" t="s">
        <v>19</v>
      </c>
      <c r="I70" s="3">
        <v>4.59961656E-2</v>
      </c>
      <c r="J70" s="3">
        <v>0.229980828</v>
      </c>
      <c r="K70">
        <v>10</v>
      </c>
      <c r="L70" s="3">
        <v>0.459961656</v>
      </c>
      <c r="M70" s="3">
        <v>2.2998082800000001</v>
      </c>
    </row>
    <row r="71" spans="1:13" x14ac:dyDescent="0.25">
      <c r="A71" s="2" t="s">
        <v>51</v>
      </c>
      <c r="B71" s="2">
        <v>2</v>
      </c>
      <c r="C71" s="2">
        <v>24</v>
      </c>
      <c r="D71" t="s">
        <v>42</v>
      </c>
      <c r="E71" t="s">
        <v>18</v>
      </c>
      <c r="F71">
        <v>10.6</v>
      </c>
      <c r="G71">
        <v>6</v>
      </c>
      <c r="H71" t="s">
        <v>20</v>
      </c>
      <c r="I71" s="3">
        <v>8.824754399999999E-3</v>
      </c>
      <c r="J71" s="3">
        <v>2.6474263199999997E-2</v>
      </c>
      <c r="K71">
        <v>10</v>
      </c>
      <c r="L71" s="3">
        <v>8.8247543999999997E-2</v>
      </c>
      <c r="M71" s="3">
        <v>0.26474263199999998</v>
      </c>
    </row>
    <row r="72" spans="1:13" x14ac:dyDescent="0.25">
      <c r="A72" s="2" t="s">
        <v>51</v>
      </c>
      <c r="B72" s="2">
        <v>2</v>
      </c>
      <c r="C72" s="2">
        <v>25</v>
      </c>
      <c r="D72" t="s">
        <v>42</v>
      </c>
      <c r="E72" t="s">
        <v>18</v>
      </c>
      <c r="F72">
        <v>30.1</v>
      </c>
      <c r="G72">
        <v>9</v>
      </c>
      <c r="H72" t="s">
        <v>16</v>
      </c>
      <c r="I72" s="3">
        <v>7.1158025399999991E-2</v>
      </c>
      <c r="J72" s="3">
        <v>0.32021111429999993</v>
      </c>
      <c r="K72">
        <v>10</v>
      </c>
      <c r="L72" s="3">
        <v>0.71158025400000002</v>
      </c>
      <c r="M72" s="3">
        <v>3.2021111429999993</v>
      </c>
    </row>
    <row r="73" spans="1:13" x14ac:dyDescent="0.25">
      <c r="A73" s="2" t="s">
        <v>51</v>
      </c>
      <c r="B73" s="2">
        <v>2</v>
      </c>
      <c r="C73" s="2">
        <v>26</v>
      </c>
      <c r="D73" t="s">
        <v>42</v>
      </c>
      <c r="E73" t="s">
        <v>18</v>
      </c>
      <c r="F73">
        <v>40.299999999999997</v>
      </c>
      <c r="G73">
        <v>12</v>
      </c>
      <c r="H73" t="s">
        <v>23</v>
      </c>
      <c r="I73" s="3">
        <v>0.12755602859999998</v>
      </c>
      <c r="J73" s="3">
        <v>0.76533617159999989</v>
      </c>
      <c r="K73">
        <v>10</v>
      </c>
      <c r="L73" s="3">
        <v>1.2755602859999999</v>
      </c>
      <c r="M73" s="3">
        <v>7.6533617159999983</v>
      </c>
    </row>
    <row r="74" spans="1:13" x14ac:dyDescent="0.25">
      <c r="A74" s="2" t="s">
        <v>51</v>
      </c>
      <c r="B74" s="2">
        <v>2</v>
      </c>
      <c r="C74" s="2">
        <v>27</v>
      </c>
      <c r="D74" t="s">
        <v>42</v>
      </c>
      <c r="E74" t="s">
        <v>18</v>
      </c>
      <c r="F74">
        <v>33</v>
      </c>
      <c r="G74">
        <v>10</v>
      </c>
      <c r="H74" t="s">
        <v>16</v>
      </c>
      <c r="I74" s="3">
        <v>8.5530060000000005E-2</v>
      </c>
      <c r="J74" s="3">
        <v>0.42765030000000004</v>
      </c>
      <c r="K74">
        <v>10</v>
      </c>
      <c r="L74" s="3">
        <v>0.85530060000000008</v>
      </c>
      <c r="M74" s="3">
        <v>4.2765030000000008</v>
      </c>
    </row>
    <row r="75" spans="1:13" x14ac:dyDescent="0.25">
      <c r="A75" s="2" t="s">
        <v>51</v>
      </c>
      <c r="B75" s="2">
        <v>2</v>
      </c>
      <c r="C75" s="2">
        <v>28</v>
      </c>
      <c r="D75" t="s">
        <v>42</v>
      </c>
      <c r="E75" t="s">
        <v>18</v>
      </c>
      <c r="F75">
        <v>22.4</v>
      </c>
      <c r="G75">
        <v>12</v>
      </c>
      <c r="H75" t="s">
        <v>19</v>
      </c>
      <c r="I75" s="3">
        <v>3.9408230399999994E-2</v>
      </c>
      <c r="J75" s="3">
        <v>0.23644938239999996</v>
      </c>
      <c r="K75">
        <v>10</v>
      </c>
      <c r="L75" s="3">
        <v>0.39408230399999994</v>
      </c>
      <c r="M75" s="3">
        <v>2.3644938239999997</v>
      </c>
    </row>
    <row r="76" spans="1:13" x14ac:dyDescent="0.25">
      <c r="A76" s="2" t="s">
        <v>51</v>
      </c>
      <c r="B76" s="2">
        <v>2</v>
      </c>
      <c r="C76" s="2">
        <v>29</v>
      </c>
      <c r="D76" t="s">
        <v>42</v>
      </c>
      <c r="E76" t="s">
        <v>18</v>
      </c>
      <c r="F76">
        <v>24.5</v>
      </c>
      <c r="G76">
        <v>11</v>
      </c>
      <c r="H76" t="s">
        <v>19</v>
      </c>
      <c r="I76" s="3">
        <v>4.7143634999999996E-2</v>
      </c>
      <c r="J76" s="3">
        <v>0.25928999249999996</v>
      </c>
      <c r="K76">
        <v>10</v>
      </c>
      <c r="L76" s="3">
        <v>0.47143634999999995</v>
      </c>
      <c r="M76" s="3">
        <v>2.5928999249999998</v>
      </c>
    </row>
    <row r="77" spans="1:13" x14ac:dyDescent="0.25">
      <c r="A77" s="2" t="s">
        <v>51</v>
      </c>
      <c r="B77" s="2">
        <v>2</v>
      </c>
      <c r="C77" s="2">
        <v>30</v>
      </c>
      <c r="D77" t="s">
        <v>42</v>
      </c>
      <c r="E77" t="s">
        <v>18</v>
      </c>
      <c r="F77">
        <v>10.6</v>
      </c>
      <c r="G77">
        <v>9</v>
      </c>
      <c r="H77" t="s">
        <v>20</v>
      </c>
      <c r="I77" s="3">
        <v>8.824754399999999E-3</v>
      </c>
      <c r="J77" s="3">
        <v>3.9711394799999994E-2</v>
      </c>
      <c r="K77">
        <v>10</v>
      </c>
      <c r="L77" s="3">
        <v>8.8247543999999997E-2</v>
      </c>
      <c r="M77" s="3">
        <v>0.39711394799999994</v>
      </c>
    </row>
    <row r="78" spans="1:13" x14ac:dyDescent="0.25">
      <c r="A78" s="2" t="s">
        <v>51</v>
      </c>
      <c r="B78" s="2">
        <v>2</v>
      </c>
      <c r="C78" s="2">
        <v>31</v>
      </c>
      <c r="D78" t="s">
        <v>42</v>
      </c>
      <c r="E78" t="s">
        <v>18</v>
      </c>
      <c r="F78">
        <v>10.6</v>
      </c>
      <c r="G78">
        <v>8</v>
      </c>
      <c r="H78" t="s">
        <v>20</v>
      </c>
      <c r="I78" s="3">
        <v>8.824754399999999E-3</v>
      </c>
      <c r="J78" s="3">
        <v>3.5299017599999996E-2</v>
      </c>
      <c r="K78">
        <v>10</v>
      </c>
      <c r="L78" s="3">
        <v>8.8247543999999997E-2</v>
      </c>
      <c r="M78" s="3">
        <v>0.35299017599999999</v>
      </c>
    </row>
    <row r="79" spans="1:13" x14ac:dyDescent="0.25">
      <c r="A79" s="2" t="s">
        <v>51</v>
      </c>
      <c r="B79" s="2">
        <v>2</v>
      </c>
      <c r="C79" s="2">
        <v>32</v>
      </c>
      <c r="D79" t="s">
        <v>42</v>
      </c>
      <c r="E79" t="s">
        <v>18</v>
      </c>
      <c r="F79">
        <v>17</v>
      </c>
      <c r="G79">
        <v>12</v>
      </c>
      <c r="H79" t="s">
        <v>20</v>
      </c>
      <c r="I79" s="3">
        <v>2.2698060000000003E-2</v>
      </c>
      <c r="J79" s="3">
        <v>0.13618836000000001</v>
      </c>
      <c r="K79">
        <v>10</v>
      </c>
      <c r="L79" s="3">
        <v>0.22698060000000003</v>
      </c>
      <c r="M79" s="3">
        <v>1.3618836000000001</v>
      </c>
    </row>
    <row r="80" spans="1:13" x14ac:dyDescent="0.25">
      <c r="A80" s="2" t="s">
        <v>51</v>
      </c>
      <c r="B80" s="2">
        <v>2</v>
      </c>
      <c r="C80" s="2">
        <v>33</v>
      </c>
      <c r="D80" t="s">
        <v>42</v>
      </c>
      <c r="E80" t="s">
        <v>18</v>
      </c>
      <c r="F80">
        <v>19.2</v>
      </c>
      <c r="G80">
        <v>11</v>
      </c>
      <c r="H80" t="s">
        <v>20</v>
      </c>
      <c r="I80" s="3">
        <v>2.8952985600000002E-2</v>
      </c>
      <c r="J80" s="3">
        <v>0.15924142080000001</v>
      </c>
      <c r="K80">
        <v>10</v>
      </c>
      <c r="L80" s="3">
        <v>0.28952985599999997</v>
      </c>
      <c r="M80" s="3">
        <v>1.5924142080000001</v>
      </c>
    </row>
    <row r="81" spans="1:13" x14ac:dyDescent="0.25">
      <c r="A81" s="2" t="s">
        <v>51</v>
      </c>
      <c r="B81" s="2">
        <v>2</v>
      </c>
      <c r="C81" s="2">
        <v>34</v>
      </c>
      <c r="D81" t="s">
        <v>42</v>
      </c>
      <c r="E81" t="s">
        <v>18</v>
      </c>
      <c r="F81">
        <v>23</v>
      </c>
      <c r="G81">
        <v>12</v>
      </c>
      <c r="H81" t="s">
        <v>19</v>
      </c>
      <c r="I81" s="3">
        <v>4.154766E-2</v>
      </c>
      <c r="J81" s="3">
        <v>0.24928596</v>
      </c>
      <c r="K81">
        <v>10</v>
      </c>
      <c r="L81" s="3">
        <v>0.41547660000000003</v>
      </c>
      <c r="M81" s="3">
        <v>2.4928596000000001</v>
      </c>
    </row>
    <row r="82" spans="1:13" x14ac:dyDescent="0.25">
      <c r="A82" s="2" t="s">
        <v>51</v>
      </c>
      <c r="B82" s="2">
        <v>2</v>
      </c>
      <c r="C82" s="2">
        <v>35</v>
      </c>
      <c r="D82" t="s">
        <v>42</v>
      </c>
      <c r="E82" t="s">
        <v>18</v>
      </c>
      <c r="F82">
        <v>36.5</v>
      </c>
      <c r="G82">
        <v>10</v>
      </c>
      <c r="H82" t="s">
        <v>16</v>
      </c>
      <c r="I82" s="3">
        <v>0.10463491499999998</v>
      </c>
      <c r="J82" s="3">
        <v>0.52317457499999986</v>
      </c>
      <c r="K82">
        <v>10</v>
      </c>
      <c r="L82" s="3">
        <v>1.0463491499999997</v>
      </c>
      <c r="M82" s="3">
        <v>5.2317457499999982</v>
      </c>
    </row>
    <row r="83" spans="1:13" x14ac:dyDescent="0.25">
      <c r="A83" s="2" t="s">
        <v>51</v>
      </c>
      <c r="B83" s="2">
        <v>2</v>
      </c>
      <c r="C83" s="2">
        <v>36</v>
      </c>
      <c r="D83" t="s">
        <v>42</v>
      </c>
      <c r="E83" t="s">
        <v>18</v>
      </c>
      <c r="F83">
        <v>24.2</v>
      </c>
      <c r="G83">
        <v>9</v>
      </c>
      <c r="H83" t="s">
        <v>19</v>
      </c>
      <c r="I83" s="3">
        <v>4.59961656E-2</v>
      </c>
      <c r="J83" s="3">
        <v>0.20698274519999998</v>
      </c>
      <c r="K83">
        <v>10</v>
      </c>
      <c r="L83" s="3">
        <v>0.459961656</v>
      </c>
      <c r="M83" s="3">
        <v>2.0698274520000002</v>
      </c>
    </row>
    <row r="84" spans="1:13" x14ac:dyDescent="0.25">
      <c r="A84" s="2" t="s">
        <v>51</v>
      </c>
      <c r="B84" s="2">
        <v>2</v>
      </c>
      <c r="C84" s="2">
        <v>37</v>
      </c>
      <c r="D84" t="s">
        <v>42</v>
      </c>
      <c r="E84" t="s">
        <v>18</v>
      </c>
      <c r="F84">
        <v>20.2</v>
      </c>
      <c r="G84">
        <v>10</v>
      </c>
      <c r="H84" t="s">
        <v>19</v>
      </c>
      <c r="I84" s="3">
        <v>3.2047461599999993E-2</v>
      </c>
      <c r="J84" s="3">
        <v>0.16023730799999997</v>
      </c>
      <c r="K84">
        <v>10</v>
      </c>
      <c r="L84" s="3">
        <v>0.32047461599999993</v>
      </c>
      <c r="M84" s="3">
        <v>1.6023730799999996</v>
      </c>
    </row>
    <row r="85" spans="1:13" x14ac:dyDescent="0.25">
      <c r="A85" s="2" t="s">
        <v>51</v>
      </c>
      <c r="B85" s="2">
        <v>2</v>
      </c>
      <c r="C85" s="2">
        <v>38</v>
      </c>
      <c r="D85" t="s">
        <v>42</v>
      </c>
      <c r="E85" t="s">
        <v>18</v>
      </c>
      <c r="F85">
        <v>25.5</v>
      </c>
      <c r="G85">
        <v>10</v>
      </c>
      <c r="H85" t="s">
        <v>19</v>
      </c>
      <c r="I85" s="3">
        <v>5.1070634999999996E-2</v>
      </c>
      <c r="J85" s="3">
        <v>0.25535317499999999</v>
      </c>
      <c r="K85">
        <v>10</v>
      </c>
      <c r="L85" s="3">
        <v>0.51070634999999998</v>
      </c>
      <c r="M85" s="3">
        <v>2.5535317500000003</v>
      </c>
    </row>
    <row r="86" spans="1:13" x14ac:dyDescent="0.25">
      <c r="A86" s="2" t="s">
        <v>51</v>
      </c>
      <c r="B86" s="2">
        <v>2</v>
      </c>
      <c r="C86" s="2">
        <v>39</v>
      </c>
      <c r="D86" t="s">
        <v>42</v>
      </c>
      <c r="E86" t="s">
        <v>18</v>
      </c>
      <c r="F86">
        <v>20.7</v>
      </c>
      <c r="G86">
        <v>8</v>
      </c>
      <c r="H86" t="s">
        <v>19</v>
      </c>
      <c r="I86" s="3">
        <v>3.3653604599999998E-2</v>
      </c>
      <c r="J86" s="3">
        <v>0.13461441839999999</v>
      </c>
      <c r="K86">
        <v>10</v>
      </c>
      <c r="L86" s="3">
        <v>0.33653604599999998</v>
      </c>
      <c r="M86" s="3">
        <v>1.3461441839999999</v>
      </c>
    </row>
    <row r="87" spans="1:13" x14ac:dyDescent="0.25">
      <c r="A87" s="2" t="s">
        <v>51</v>
      </c>
      <c r="B87" s="2">
        <v>2</v>
      </c>
      <c r="C87" s="2">
        <v>40</v>
      </c>
      <c r="D87" t="s">
        <v>42</v>
      </c>
      <c r="E87" t="s">
        <v>18</v>
      </c>
      <c r="F87">
        <v>18.899999999999999</v>
      </c>
      <c r="G87">
        <v>8</v>
      </c>
      <c r="H87" t="s">
        <v>20</v>
      </c>
      <c r="I87" s="3">
        <v>2.805527339999999E-2</v>
      </c>
      <c r="J87" s="3">
        <v>0.11222109359999996</v>
      </c>
      <c r="K87">
        <v>10</v>
      </c>
      <c r="L87" s="3">
        <v>0.28055273399999986</v>
      </c>
      <c r="M87" s="3">
        <v>1.1222109359999994</v>
      </c>
    </row>
    <row r="88" spans="1:13" x14ac:dyDescent="0.25">
      <c r="A88" s="2" t="s">
        <v>51</v>
      </c>
      <c r="B88" s="2">
        <v>2</v>
      </c>
      <c r="C88" s="2">
        <v>41</v>
      </c>
      <c r="D88" t="s">
        <v>42</v>
      </c>
      <c r="E88" t="s">
        <v>18</v>
      </c>
      <c r="F88">
        <v>30.8</v>
      </c>
      <c r="G88">
        <v>10</v>
      </c>
      <c r="H88" t="s">
        <v>16</v>
      </c>
      <c r="I88" s="3">
        <v>7.4506185599999997E-2</v>
      </c>
      <c r="J88" s="3">
        <v>0.37253092799999998</v>
      </c>
      <c r="K88">
        <v>10</v>
      </c>
      <c r="L88" s="3">
        <v>0.74506185599999997</v>
      </c>
      <c r="M88" s="3">
        <v>3.7253092799999998</v>
      </c>
    </row>
    <row r="89" spans="1:13" x14ac:dyDescent="0.25">
      <c r="A89" s="2" t="s">
        <v>51</v>
      </c>
      <c r="B89" s="2">
        <v>2</v>
      </c>
      <c r="C89" s="2">
        <v>42</v>
      </c>
      <c r="D89" t="s">
        <v>42</v>
      </c>
      <c r="E89" t="s">
        <v>18</v>
      </c>
      <c r="F89">
        <v>11.1</v>
      </c>
      <c r="G89">
        <v>10</v>
      </c>
      <c r="H89" t="s">
        <v>20</v>
      </c>
      <c r="I89" s="3">
        <v>9.6769134000000007E-3</v>
      </c>
      <c r="J89" s="3">
        <v>4.8384567000000003E-2</v>
      </c>
      <c r="K89">
        <v>10</v>
      </c>
      <c r="L89" s="3">
        <v>9.6769134000000007E-2</v>
      </c>
      <c r="M89" s="3">
        <v>0.48384567000000006</v>
      </c>
    </row>
    <row r="90" spans="1:13" x14ac:dyDescent="0.25">
      <c r="A90" s="2" t="s">
        <v>51</v>
      </c>
      <c r="B90" s="2">
        <v>2</v>
      </c>
      <c r="C90" s="2">
        <v>43</v>
      </c>
      <c r="D90" t="s">
        <v>42</v>
      </c>
      <c r="E90" t="s">
        <v>18</v>
      </c>
      <c r="F90">
        <v>14.2</v>
      </c>
      <c r="G90">
        <v>11</v>
      </c>
      <c r="H90" t="s">
        <v>20</v>
      </c>
      <c r="I90" s="3">
        <v>1.5836805599999997E-2</v>
      </c>
      <c r="J90" s="3">
        <v>8.7102430799999978E-2</v>
      </c>
      <c r="K90">
        <v>10</v>
      </c>
      <c r="L90" s="3">
        <v>0.15836805599999998</v>
      </c>
      <c r="M90" s="3">
        <v>0.87102430799999975</v>
      </c>
    </row>
    <row r="91" spans="1:13" x14ac:dyDescent="0.25">
      <c r="A91" s="2" t="s">
        <v>51</v>
      </c>
      <c r="B91" s="2">
        <v>2</v>
      </c>
      <c r="C91" s="2">
        <v>44</v>
      </c>
      <c r="D91" t="s">
        <v>42</v>
      </c>
      <c r="E91" t="s">
        <v>18</v>
      </c>
      <c r="F91">
        <v>14</v>
      </c>
      <c r="G91">
        <v>8</v>
      </c>
      <c r="H91" t="s">
        <v>20</v>
      </c>
      <c r="I91" s="3">
        <v>1.5393840000000002E-2</v>
      </c>
      <c r="J91" s="3">
        <v>6.157536000000001E-2</v>
      </c>
      <c r="K91">
        <v>10</v>
      </c>
      <c r="L91" s="3">
        <v>0.15393840000000003</v>
      </c>
      <c r="M91" s="3">
        <v>0.61575360000000012</v>
      </c>
    </row>
    <row r="92" spans="1:13" x14ac:dyDescent="0.25">
      <c r="A92" s="2" t="s">
        <v>51</v>
      </c>
      <c r="B92" s="2">
        <v>2</v>
      </c>
      <c r="C92" s="2">
        <v>45</v>
      </c>
      <c r="D92" t="s">
        <v>42</v>
      </c>
      <c r="E92" t="s">
        <v>18</v>
      </c>
      <c r="F92">
        <v>22</v>
      </c>
      <c r="G92">
        <v>12</v>
      </c>
      <c r="H92" t="s">
        <v>19</v>
      </c>
      <c r="I92" s="3">
        <v>3.8013359999999996E-2</v>
      </c>
      <c r="J92" s="3">
        <v>0.22808015999999998</v>
      </c>
      <c r="K92">
        <v>10</v>
      </c>
      <c r="L92" s="3">
        <v>0.38013359999999996</v>
      </c>
      <c r="M92" s="3">
        <v>2.2808015999999998</v>
      </c>
    </row>
    <row r="93" spans="1:13" x14ac:dyDescent="0.25">
      <c r="A93" s="2" t="s">
        <v>51</v>
      </c>
      <c r="B93" s="2">
        <v>2</v>
      </c>
      <c r="C93" s="2">
        <v>46</v>
      </c>
      <c r="D93" t="s">
        <v>42</v>
      </c>
      <c r="E93" t="s">
        <v>18</v>
      </c>
      <c r="F93">
        <v>26.4</v>
      </c>
      <c r="G93">
        <v>11</v>
      </c>
      <c r="H93" t="s">
        <v>19</v>
      </c>
      <c r="I93" s="3">
        <v>5.4739238400000008E-2</v>
      </c>
      <c r="J93" s="3">
        <v>0.30106581120000003</v>
      </c>
      <c r="K93">
        <v>10</v>
      </c>
      <c r="L93" s="3">
        <v>0.54739238400000012</v>
      </c>
      <c r="M93" s="3">
        <v>3.0106581120000007</v>
      </c>
    </row>
    <row r="94" spans="1:13" x14ac:dyDescent="0.25">
      <c r="A94" s="2" t="s">
        <v>51</v>
      </c>
      <c r="B94" s="2">
        <v>2</v>
      </c>
      <c r="C94" s="2">
        <v>47</v>
      </c>
      <c r="D94" t="s">
        <v>42</v>
      </c>
      <c r="E94" t="s">
        <v>18</v>
      </c>
      <c r="F94">
        <v>11.1</v>
      </c>
      <c r="G94">
        <v>7</v>
      </c>
      <c r="H94" t="s">
        <v>20</v>
      </c>
      <c r="I94" s="3">
        <v>9.6769134000000007E-3</v>
      </c>
      <c r="J94" s="3">
        <v>3.3869196900000002E-2</v>
      </c>
      <c r="K94">
        <v>10</v>
      </c>
      <c r="L94" s="3">
        <v>9.6769134000000007E-2</v>
      </c>
      <c r="M94" s="3">
        <v>0.33869196900000004</v>
      </c>
    </row>
    <row r="95" spans="1:13" x14ac:dyDescent="0.25">
      <c r="A95" s="2" t="s">
        <v>51</v>
      </c>
      <c r="B95" s="2">
        <v>2</v>
      </c>
      <c r="C95" s="2">
        <v>48</v>
      </c>
      <c r="D95" t="s">
        <v>42</v>
      </c>
      <c r="E95" t="s">
        <v>18</v>
      </c>
      <c r="F95">
        <v>23</v>
      </c>
      <c r="G95">
        <v>13</v>
      </c>
      <c r="H95" t="s">
        <v>19</v>
      </c>
      <c r="I95" s="3">
        <v>4.154766E-2</v>
      </c>
      <c r="J95" s="3">
        <v>0.27005979000000002</v>
      </c>
      <c r="K95">
        <v>10</v>
      </c>
      <c r="L95" s="3">
        <v>0.41547660000000003</v>
      </c>
      <c r="M95" s="3">
        <v>2.7005979</v>
      </c>
    </row>
    <row r="96" spans="1:13" x14ac:dyDescent="0.25">
      <c r="A96" s="2" t="s">
        <v>51</v>
      </c>
      <c r="B96" s="2">
        <v>2</v>
      </c>
      <c r="C96" s="2">
        <v>49</v>
      </c>
      <c r="D96" t="s">
        <v>25</v>
      </c>
      <c r="E96" t="s">
        <v>18</v>
      </c>
      <c r="F96">
        <v>10</v>
      </c>
      <c r="G96">
        <v>6</v>
      </c>
      <c r="H96" t="s">
        <v>20</v>
      </c>
      <c r="I96" s="3">
        <v>7.8540000000000016E-3</v>
      </c>
      <c r="J96" s="3">
        <v>2.3562000000000007E-2</v>
      </c>
      <c r="K96">
        <v>10</v>
      </c>
      <c r="L96" s="3">
        <v>7.8540000000000026E-2</v>
      </c>
      <c r="M96" s="3">
        <v>0.23562000000000005</v>
      </c>
    </row>
    <row r="97" spans="1:13" x14ac:dyDescent="0.25">
      <c r="A97" s="2" t="s">
        <v>51</v>
      </c>
      <c r="B97" s="2">
        <v>2</v>
      </c>
      <c r="C97" s="2">
        <v>50</v>
      </c>
      <c r="D97" t="s">
        <v>25</v>
      </c>
      <c r="E97" t="s">
        <v>18</v>
      </c>
      <c r="F97">
        <v>13.5</v>
      </c>
      <c r="G97">
        <v>6</v>
      </c>
      <c r="H97" t="s">
        <v>20</v>
      </c>
      <c r="I97" s="3">
        <v>1.4313915000000002E-2</v>
      </c>
      <c r="J97" s="3">
        <v>4.2941745000000003E-2</v>
      </c>
      <c r="K97">
        <v>10</v>
      </c>
      <c r="L97" s="3">
        <v>0.14313915000000002</v>
      </c>
      <c r="M97" s="3">
        <v>0.42941745000000003</v>
      </c>
    </row>
    <row r="98" spans="1:13" x14ac:dyDescent="0.25">
      <c r="A98" s="2" t="s">
        <v>51</v>
      </c>
      <c r="B98" s="2">
        <v>2</v>
      </c>
      <c r="C98" s="2">
        <v>51</v>
      </c>
      <c r="D98" t="s">
        <v>25</v>
      </c>
      <c r="E98" t="s">
        <v>18</v>
      </c>
      <c r="F98">
        <v>17.100000000000001</v>
      </c>
      <c r="G98">
        <v>12</v>
      </c>
      <c r="H98" t="s">
        <v>20</v>
      </c>
      <c r="I98" s="3">
        <v>2.2965881400000002E-2</v>
      </c>
      <c r="J98" s="3">
        <v>0.13779528840000002</v>
      </c>
      <c r="K98">
        <v>10</v>
      </c>
      <c r="L98" s="3">
        <v>0.22965881400000004</v>
      </c>
      <c r="M98" s="3">
        <v>1.3779528840000004</v>
      </c>
    </row>
    <row r="99" spans="1:13" x14ac:dyDescent="0.25">
      <c r="A99" s="2" t="s">
        <v>51</v>
      </c>
      <c r="B99" s="2">
        <v>2</v>
      </c>
      <c r="C99" s="2">
        <v>52</v>
      </c>
      <c r="D99" t="s">
        <v>42</v>
      </c>
      <c r="E99" t="s">
        <v>18</v>
      </c>
      <c r="F99">
        <v>33</v>
      </c>
      <c r="G99">
        <v>11</v>
      </c>
      <c r="H99" t="s">
        <v>16</v>
      </c>
      <c r="I99" s="3">
        <v>8.5530060000000005E-2</v>
      </c>
      <c r="J99" s="3">
        <v>0.47041533000000002</v>
      </c>
      <c r="K99">
        <v>10</v>
      </c>
      <c r="L99" s="3">
        <v>0.85530060000000008</v>
      </c>
      <c r="M99" s="3">
        <v>4.7041532999999998</v>
      </c>
    </row>
    <row r="100" spans="1:13" x14ac:dyDescent="0.25">
      <c r="A100" s="2" t="s">
        <v>51</v>
      </c>
      <c r="B100" s="2">
        <v>2</v>
      </c>
      <c r="C100" s="2">
        <v>53</v>
      </c>
      <c r="D100" t="s">
        <v>42</v>
      </c>
      <c r="E100" t="s">
        <v>18</v>
      </c>
      <c r="F100">
        <v>12.1</v>
      </c>
      <c r="G100">
        <v>9</v>
      </c>
      <c r="H100" t="s">
        <v>20</v>
      </c>
      <c r="I100" s="3">
        <v>1.14990414E-2</v>
      </c>
      <c r="J100" s="3">
        <v>5.1745686299999996E-2</v>
      </c>
      <c r="K100">
        <v>10</v>
      </c>
      <c r="L100" s="3">
        <v>0.114990414</v>
      </c>
      <c r="M100" s="3">
        <v>0.51745686300000004</v>
      </c>
    </row>
    <row r="101" spans="1:13" x14ac:dyDescent="0.25">
      <c r="A101" s="2" t="s">
        <v>51</v>
      </c>
      <c r="B101" s="2">
        <v>2</v>
      </c>
      <c r="C101" s="2">
        <v>54</v>
      </c>
      <c r="D101" t="s">
        <v>42</v>
      </c>
      <c r="E101" t="s">
        <v>18</v>
      </c>
      <c r="F101">
        <v>28</v>
      </c>
      <c r="G101">
        <v>11</v>
      </c>
      <c r="H101" t="s">
        <v>19</v>
      </c>
      <c r="I101" s="3">
        <v>6.157536000000001E-2</v>
      </c>
      <c r="J101" s="3">
        <v>0.33866448000000005</v>
      </c>
      <c r="K101">
        <v>10</v>
      </c>
      <c r="L101" s="3">
        <v>0.61575360000000012</v>
      </c>
      <c r="M101" s="3">
        <v>3.3866448000000005</v>
      </c>
    </row>
    <row r="102" spans="1:13" x14ac:dyDescent="0.25">
      <c r="A102" s="2" t="s">
        <v>51</v>
      </c>
      <c r="B102" s="2">
        <v>2</v>
      </c>
      <c r="C102" s="2">
        <v>55</v>
      </c>
      <c r="D102" t="s">
        <v>42</v>
      </c>
      <c r="E102" t="s">
        <v>18</v>
      </c>
      <c r="F102">
        <v>45</v>
      </c>
      <c r="G102">
        <v>13</v>
      </c>
      <c r="H102" t="s">
        <v>23</v>
      </c>
      <c r="I102" s="3">
        <v>0.1590435</v>
      </c>
      <c r="J102" s="3">
        <v>1.0337827500000001</v>
      </c>
      <c r="K102">
        <v>10</v>
      </c>
      <c r="L102" s="3">
        <v>1.590435</v>
      </c>
      <c r="M102" s="3">
        <v>10.337827500000001</v>
      </c>
    </row>
    <row r="103" spans="1:13" x14ac:dyDescent="0.25">
      <c r="A103" s="2" t="s">
        <v>51</v>
      </c>
      <c r="B103" s="2">
        <v>2</v>
      </c>
      <c r="C103" s="2">
        <v>56</v>
      </c>
      <c r="D103" t="s">
        <v>42</v>
      </c>
      <c r="E103" t="s">
        <v>18</v>
      </c>
      <c r="F103">
        <v>33.5</v>
      </c>
      <c r="G103">
        <v>10</v>
      </c>
      <c r="H103" t="s">
        <v>16</v>
      </c>
      <c r="I103" s="3">
        <v>8.8141515000000017E-2</v>
      </c>
      <c r="J103" s="3">
        <v>0.44070757500000007</v>
      </c>
      <c r="K103">
        <v>10</v>
      </c>
      <c r="L103" s="3">
        <v>0.88141515000000015</v>
      </c>
      <c r="M103" s="3">
        <v>4.4070757500000006</v>
      </c>
    </row>
    <row r="104" spans="1:13" x14ac:dyDescent="0.25">
      <c r="A104" s="2" t="s">
        <v>51</v>
      </c>
      <c r="B104" s="2">
        <v>2</v>
      </c>
      <c r="C104" s="2">
        <v>57</v>
      </c>
      <c r="D104" t="s">
        <v>42</v>
      </c>
      <c r="E104" t="s">
        <v>18</v>
      </c>
      <c r="F104">
        <v>35.4</v>
      </c>
      <c r="G104">
        <v>14</v>
      </c>
      <c r="H104" t="s">
        <v>16</v>
      </c>
      <c r="I104" s="3">
        <v>9.8423186399999987E-2</v>
      </c>
      <c r="J104" s="3">
        <v>0.68896230479999987</v>
      </c>
      <c r="K104">
        <v>10</v>
      </c>
      <c r="L104" s="3">
        <v>0.98423186399999985</v>
      </c>
      <c r="M104" s="3">
        <v>6.8896230479999989</v>
      </c>
    </row>
    <row r="105" spans="1:13" x14ac:dyDescent="0.25">
      <c r="A105" s="2" t="s">
        <v>51</v>
      </c>
      <c r="B105" s="2">
        <v>2</v>
      </c>
      <c r="C105" s="2">
        <v>58</v>
      </c>
      <c r="D105" t="s">
        <v>42</v>
      </c>
      <c r="E105" t="s">
        <v>18</v>
      </c>
      <c r="F105">
        <v>23.7</v>
      </c>
      <c r="G105">
        <v>13</v>
      </c>
      <c r="H105" t="s">
        <v>19</v>
      </c>
      <c r="I105" s="3">
        <v>4.4115132599999995E-2</v>
      </c>
      <c r="J105" s="3">
        <v>0.28674836189999997</v>
      </c>
      <c r="K105">
        <v>10</v>
      </c>
      <c r="L105" s="3">
        <v>0.4411513259999999</v>
      </c>
      <c r="M105" s="3">
        <v>2.8674836189999997</v>
      </c>
    </row>
    <row r="106" spans="1:13" x14ac:dyDescent="0.25">
      <c r="A106" s="2" t="s">
        <v>51</v>
      </c>
      <c r="B106" s="2">
        <v>2</v>
      </c>
      <c r="C106" s="2">
        <v>59</v>
      </c>
      <c r="D106" t="s">
        <v>42</v>
      </c>
      <c r="E106" t="s">
        <v>18</v>
      </c>
      <c r="F106">
        <v>11.1</v>
      </c>
      <c r="G106">
        <v>8</v>
      </c>
      <c r="H106" t="s">
        <v>20</v>
      </c>
      <c r="I106" s="3">
        <v>9.6769134000000007E-3</v>
      </c>
      <c r="J106" s="3">
        <v>3.8707653600000003E-2</v>
      </c>
      <c r="K106">
        <v>10</v>
      </c>
      <c r="L106" s="3">
        <v>9.6769134000000007E-2</v>
      </c>
      <c r="M106" s="3">
        <v>0.38707653600000003</v>
      </c>
    </row>
    <row r="107" spans="1:13" x14ac:dyDescent="0.25">
      <c r="K107" s="1">
        <f>SUM(K2:K106)</f>
        <v>1050</v>
      </c>
      <c r="L107" s="4">
        <f>SUM(L2:L106)</f>
        <v>40.188470322000001</v>
      </c>
      <c r="M107" s="4">
        <f>SUM(M2:M106)</f>
        <v>203.87125743599987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N2" sqref="N2:P2"/>
    </sheetView>
  </sheetViews>
  <sheetFormatPr baseColWidth="10" defaultColWidth="11.42578125" defaultRowHeight="15" x14ac:dyDescent="0.25"/>
  <cols>
    <col min="4" max="4" width="14.28515625" customWidth="1"/>
  </cols>
  <sheetData>
    <row r="1" spans="1:16" x14ac:dyDescent="0.25">
      <c r="A1" s="11" t="s">
        <v>1</v>
      </c>
      <c r="B1" s="11" t="s">
        <v>2</v>
      </c>
      <c r="C1" s="11" t="s">
        <v>3</v>
      </c>
      <c r="D1" s="11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</row>
    <row r="2" spans="1:16" x14ac:dyDescent="0.25">
      <c r="A2" s="2" t="s">
        <v>66</v>
      </c>
      <c r="B2" s="2">
        <v>1</v>
      </c>
      <c r="C2" s="2">
        <v>1</v>
      </c>
      <c r="D2" s="2" t="s">
        <v>52</v>
      </c>
      <c r="E2" t="s">
        <v>15</v>
      </c>
      <c r="F2">
        <v>18.3</v>
      </c>
      <c r="G2">
        <v>8</v>
      </c>
      <c r="H2" t="s">
        <v>20</v>
      </c>
      <c r="I2" s="3">
        <v>2.6302260599999999E-2</v>
      </c>
      <c r="J2" s="3">
        <v>0.12625085087999999</v>
      </c>
      <c r="K2">
        <v>20</v>
      </c>
      <c r="L2" s="3">
        <v>0.52604521199999998</v>
      </c>
      <c r="M2" s="3">
        <v>2.5250170175999997</v>
      </c>
      <c r="N2">
        <f>+I2/O2</f>
        <v>0.52604521199999998</v>
      </c>
      <c r="O2" s="24">
        <f>+P2/10000</f>
        <v>0.05</v>
      </c>
      <c r="P2" s="24">
        <v>500</v>
      </c>
    </row>
    <row r="3" spans="1:16" x14ac:dyDescent="0.25">
      <c r="A3" s="2" t="s">
        <v>66</v>
      </c>
      <c r="B3" s="2">
        <v>1</v>
      </c>
      <c r="C3" s="2">
        <v>2</v>
      </c>
      <c r="D3" s="2" t="s">
        <v>46</v>
      </c>
      <c r="E3" t="s">
        <v>47</v>
      </c>
      <c r="F3">
        <v>16.8</v>
      </c>
      <c r="G3">
        <v>9</v>
      </c>
      <c r="H3" t="s">
        <v>20</v>
      </c>
      <c r="I3" s="3">
        <v>2.2167129600000002E-2</v>
      </c>
      <c r="J3" s="3">
        <v>9.9752083200000008E-2</v>
      </c>
      <c r="K3">
        <v>20</v>
      </c>
      <c r="L3" s="3">
        <v>0.44334259200000004</v>
      </c>
      <c r="M3" s="3">
        <v>1.9950416640000002</v>
      </c>
    </row>
    <row r="4" spans="1:16" x14ac:dyDescent="0.25">
      <c r="A4" s="2" t="s">
        <v>66</v>
      </c>
      <c r="B4" s="2">
        <v>1</v>
      </c>
      <c r="C4" s="2">
        <v>3</v>
      </c>
      <c r="D4" s="2" t="s">
        <v>52</v>
      </c>
      <c r="E4" t="s">
        <v>15</v>
      </c>
      <c r="F4">
        <v>13.9</v>
      </c>
      <c r="G4">
        <v>7</v>
      </c>
      <c r="H4" t="s">
        <v>20</v>
      </c>
      <c r="I4" s="3">
        <v>1.5174713400000003E-2</v>
      </c>
      <c r="J4" s="3">
        <v>6.3733796280000019E-2</v>
      </c>
      <c r="K4">
        <v>20</v>
      </c>
      <c r="L4" s="3">
        <v>0.30349426800000001</v>
      </c>
      <c r="M4" s="3">
        <v>1.2746759256000004</v>
      </c>
    </row>
    <row r="5" spans="1:16" x14ac:dyDescent="0.25">
      <c r="A5" s="2" t="s">
        <v>66</v>
      </c>
      <c r="B5" s="2">
        <v>1</v>
      </c>
      <c r="C5" s="2">
        <v>4</v>
      </c>
      <c r="D5" s="2" t="s">
        <v>53</v>
      </c>
      <c r="E5" t="s">
        <v>40</v>
      </c>
      <c r="F5">
        <v>15</v>
      </c>
      <c r="G5">
        <v>7</v>
      </c>
      <c r="H5" t="s">
        <v>20</v>
      </c>
      <c r="I5" s="3">
        <v>1.76715E-2</v>
      </c>
      <c r="J5" s="3">
        <v>6.1850249999999996E-2</v>
      </c>
      <c r="K5">
        <v>20</v>
      </c>
      <c r="L5" s="3">
        <v>0.35343000000000002</v>
      </c>
      <c r="M5" s="3">
        <v>1.2370049999999999</v>
      </c>
    </row>
    <row r="6" spans="1:16" x14ac:dyDescent="0.25">
      <c r="A6" s="2" t="s">
        <v>66</v>
      </c>
      <c r="B6" s="2">
        <v>1</v>
      </c>
      <c r="C6" s="2">
        <v>5</v>
      </c>
      <c r="D6" s="2" t="s">
        <v>46</v>
      </c>
      <c r="E6" t="s">
        <v>47</v>
      </c>
      <c r="F6">
        <v>14.2</v>
      </c>
      <c r="G6">
        <v>7.5</v>
      </c>
      <c r="H6" t="s">
        <v>20</v>
      </c>
      <c r="I6" s="3">
        <v>1.5836805599999997E-2</v>
      </c>
      <c r="J6" s="3">
        <v>5.9388020999999985E-2</v>
      </c>
      <c r="K6">
        <v>20</v>
      </c>
      <c r="L6" s="3">
        <v>0.31673611199999996</v>
      </c>
      <c r="M6" s="3">
        <v>1.1877604199999996</v>
      </c>
    </row>
    <row r="7" spans="1:16" x14ac:dyDescent="0.25">
      <c r="A7" s="2" t="s">
        <v>66</v>
      </c>
      <c r="B7" s="2">
        <v>1</v>
      </c>
      <c r="C7" s="2">
        <v>6</v>
      </c>
      <c r="D7" s="2" t="s">
        <v>46</v>
      </c>
      <c r="E7" t="s">
        <v>47</v>
      </c>
      <c r="F7">
        <v>20.5</v>
      </c>
      <c r="G7">
        <v>8</v>
      </c>
      <c r="H7" t="s">
        <v>19</v>
      </c>
      <c r="I7" s="3">
        <v>3.3006434999999994E-2</v>
      </c>
      <c r="J7" s="3">
        <v>0.13202573999999997</v>
      </c>
      <c r="K7">
        <v>20</v>
      </c>
      <c r="L7" s="3">
        <v>0.6601286999999999</v>
      </c>
      <c r="M7" s="3">
        <v>2.6405147999999996</v>
      </c>
    </row>
    <row r="8" spans="1:16" x14ac:dyDescent="0.25">
      <c r="A8" s="2" t="s">
        <v>66</v>
      </c>
      <c r="B8" s="2">
        <v>1</v>
      </c>
      <c r="C8" s="2">
        <v>7</v>
      </c>
      <c r="D8" s="2" t="s">
        <v>46</v>
      </c>
      <c r="E8" t="s">
        <v>47</v>
      </c>
      <c r="F8">
        <v>16.5</v>
      </c>
      <c r="G8">
        <v>7.5</v>
      </c>
      <c r="H8" t="s">
        <v>20</v>
      </c>
      <c r="I8" s="3">
        <v>2.1382515000000001E-2</v>
      </c>
      <c r="J8" s="3">
        <v>8.0184431250000007E-2</v>
      </c>
      <c r="K8">
        <v>20</v>
      </c>
      <c r="L8" s="3">
        <v>0.42765030000000004</v>
      </c>
      <c r="M8" s="3">
        <v>1.6036886250000002</v>
      </c>
    </row>
    <row r="9" spans="1:16" x14ac:dyDescent="0.25">
      <c r="A9" s="2" t="s">
        <v>66</v>
      </c>
      <c r="B9" s="2">
        <v>1</v>
      </c>
      <c r="C9" s="2">
        <v>8</v>
      </c>
      <c r="D9" s="2" t="s">
        <v>54</v>
      </c>
      <c r="E9" t="s">
        <v>40</v>
      </c>
      <c r="F9">
        <v>25.5</v>
      </c>
      <c r="G9">
        <v>9</v>
      </c>
      <c r="H9" t="s">
        <v>19</v>
      </c>
      <c r="I9" s="3">
        <v>5.1070634999999996E-2</v>
      </c>
      <c r="J9" s="3">
        <v>0.22981785749999997</v>
      </c>
      <c r="K9">
        <v>20</v>
      </c>
      <c r="L9" s="3">
        <v>1.0214127</v>
      </c>
      <c r="M9" s="3">
        <v>4.5963571500000002</v>
      </c>
    </row>
    <row r="10" spans="1:16" x14ac:dyDescent="0.25">
      <c r="A10" s="2" t="s">
        <v>66</v>
      </c>
      <c r="B10" s="2">
        <v>1</v>
      </c>
      <c r="C10" s="2">
        <v>9</v>
      </c>
      <c r="D10" s="2" t="s">
        <v>52</v>
      </c>
      <c r="E10" t="s">
        <v>15</v>
      </c>
      <c r="F10">
        <v>11.1</v>
      </c>
      <c r="G10">
        <v>7.5</v>
      </c>
      <c r="H10" t="s">
        <v>20</v>
      </c>
      <c r="I10" s="3">
        <v>9.6769134000000007E-3</v>
      </c>
      <c r="J10" s="3">
        <v>4.3546110300000003E-2</v>
      </c>
      <c r="K10">
        <v>20</v>
      </c>
      <c r="L10" s="3">
        <v>0.19353826800000001</v>
      </c>
      <c r="M10" s="3">
        <v>0.87092220600000003</v>
      </c>
    </row>
    <row r="11" spans="1:16" x14ac:dyDescent="0.25">
      <c r="A11" s="2" t="s">
        <v>66</v>
      </c>
      <c r="B11" s="2">
        <v>1</v>
      </c>
      <c r="C11" s="2">
        <v>10</v>
      </c>
      <c r="D11" s="2" t="s">
        <v>52</v>
      </c>
      <c r="E11" t="s">
        <v>15</v>
      </c>
      <c r="F11">
        <v>14.4</v>
      </c>
      <c r="G11">
        <v>8</v>
      </c>
      <c r="H11" t="s">
        <v>20</v>
      </c>
      <c r="I11" s="3">
        <v>1.6286054400000003E-2</v>
      </c>
      <c r="J11" s="3">
        <v>7.8173061120000012E-2</v>
      </c>
      <c r="K11">
        <v>20</v>
      </c>
      <c r="L11" s="3">
        <v>0.32572108800000005</v>
      </c>
      <c r="M11" s="3">
        <v>1.5634612224000002</v>
      </c>
    </row>
    <row r="12" spans="1:16" x14ac:dyDescent="0.25">
      <c r="A12" s="2" t="s">
        <v>66</v>
      </c>
      <c r="B12" s="2">
        <v>1</v>
      </c>
      <c r="C12" s="2">
        <v>11</v>
      </c>
      <c r="D12" s="2" t="s">
        <v>46</v>
      </c>
      <c r="E12" t="s">
        <v>47</v>
      </c>
      <c r="F12">
        <v>18.399999999999999</v>
      </c>
      <c r="G12">
        <v>8.4</v>
      </c>
      <c r="H12" t="s">
        <v>20</v>
      </c>
      <c r="I12" s="3">
        <v>2.6590502399999997E-2</v>
      </c>
      <c r="J12" s="3">
        <v>0.11168011007999999</v>
      </c>
      <c r="K12">
        <v>20</v>
      </c>
      <c r="L12" s="3">
        <v>0.53181004799999998</v>
      </c>
      <c r="M12" s="3">
        <v>2.2336022015999997</v>
      </c>
    </row>
    <row r="13" spans="1:16" x14ac:dyDescent="0.25">
      <c r="A13" s="2" t="s">
        <v>66</v>
      </c>
      <c r="B13" s="2">
        <v>1</v>
      </c>
      <c r="C13" s="2">
        <v>12</v>
      </c>
      <c r="D13" s="2" t="s">
        <v>46</v>
      </c>
      <c r="E13" t="s">
        <v>47</v>
      </c>
      <c r="F13">
        <v>15.7</v>
      </c>
      <c r="G13">
        <v>8.5</v>
      </c>
      <c r="H13" t="s">
        <v>20</v>
      </c>
      <c r="I13" s="3">
        <v>1.9359324600000002E-2</v>
      </c>
      <c r="J13" s="3">
        <v>8.2277129550000008E-2</v>
      </c>
      <c r="K13">
        <v>20</v>
      </c>
      <c r="L13" s="3">
        <v>0.38718649200000005</v>
      </c>
      <c r="M13" s="3">
        <v>1.6455425910000001</v>
      </c>
    </row>
    <row r="14" spans="1:16" x14ac:dyDescent="0.25">
      <c r="A14" s="2" t="s">
        <v>66</v>
      </c>
      <c r="B14" s="2">
        <v>1</v>
      </c>
      <c r="C14" s="2">
        <v>13</v>
      </c>
      <c r="D14" s="2" t="s">
        <v>52</v>
      </c>
      <c r="E14" t="s">
        <v>15</v>
      </c>
      <c r="F14">
        <v>20.5</v>
      </c>
      <c r="G14">
        <v>11</v>
      </c>
      <c r="H14" t="s">
        <v>19</v>
      </c>
      <c r="I14" s="3">
        <v>3.3006434999999994E-2</v>
      </c>
      <c r="J14" s="3">
        <v>0.21784247099999995</v>
      </c>
      <c r="K14">
        <v>20</v>
      </c>
      <c r="L14" s="3">
        <v>0.6601286999999999</v>
      </c>
      <c r="M14" s="3">
        <v>4.3568494199999988</v>
      </c>
    </row>
    <row r="15" spans="1:16" x14ac:dyDescent="0.25">
      <c r="A15" s="2" t="s">
        <v>66</v>
      </c>
      <c r="B15" s="2">
        <v>1</v>
      </c>
      <c r="C15" s="2">
        <v>14</v>
      </c>
      <c r="D15" s="2" t="s">
        <v>53</v>
      </c>
      <c r="E15" t="s">
        <v>40</v>
      </c>
      <c r="F15">
        <v>14</v>
      </c>
      <c r="G15">
        <v>6.5</v>
      </c>
      <c r="H15" t="s">
        <v>20</v>
      </c>
      <c r="I15" s="3">
        <v>1.5393840000000002E-2</v>
      </c>
      <c r="J15" s="3">
        <v>5.0029980000000009E-2</v>
      </c>
      <c r="K15">
        <v>20</v>
      </c>
      <c r="L15" s="3">
        <v>0.30787680000000006</v>
      </c>
      <c r="M15" s="3">
        <v>1.0005996000000001</v>
      </c>
    </row>
    <row r="16" spans="1:16" x14ac:dyDescent="0.25">
      <c r="A16" s="2" t="s">
        <v>66</v>
      </c>
      <c r="B16" s="2">
        <v>1</v>
      </c>
      <c r="C16" s="2">
        <v>15</v>
      </c>
      <c r="D16" s="2" t="s">
        <v>42</v>
      </c>
      <c r="E16" t="s">
        <v>18</v>
      </c>
      <c r="F16">
        <v>10.3</v>
      </c>
      <c r="G16">
        <v>3</v>
      </c>
      <c r="H16" t="s">
        <v>20</v>
      </c>
      <c r="I16" s="3">
        <v>8.3323086000000011E-3</v>
      </c>
      <c r="J16" s="3">
        <v>1.2498462900000002E-2</v>
      </c>
      <c r="K16">
        <v>20</v>
      </c>
      <c r="L16" s="3">
        <v>0.16664617200000004</v>
      </c>
      <c r="M16" s="3">
        <v>0.24996925800000003</v>
      </c>
    </row>
    <row r="17" spans="1:13" x14ac:dyDescent="0.25">
      <c r="A17" s="2" t="s">
        <v>66</v>
      </c>
      <c r="B17" s="2">
        <v>1</v>
      </c>
      <c r="C17" s="2">
        <v>16</v>
      </c>
      <c r="D17" s="2" t="s">
        <v>53</v>
      </c>
      <c r="E17" t="s">
        <v>40</v>
      </c>
      <c r="F17">
        <v>17.899999999999999</v>
      </c>
      <c r="G17">
        <v>6.5</v>
      </c>
      <c r="H17" t="s">
        <v>20</v>
      </c>
      <c r="I17" s="3">
        <v>2.5165001400000001E-2</v>
      </c>
      <c r="J17" s="3">
        <v>8.1786254550000007E-2</v>
      </c>
      <c r="K17">
        <v>20</v>
      </c>
      <c r="L17" s="3">
        <v>0.50330002799999995</v>
      </c>
      <c r="M17" s="3">
        <v>1.6357250910000001</v>
      </c>
    </row>
    <row r="18" spans="1:13" x14ac:dyDescent="0.25">
      <c r="A18" s="2" t="s">
        <v>66</v>
      </c>
      <c r="B18" s="2">
        <v>1</v>
      </c>
      <c r="C18" s="2">
        <v>17</v>
      </c>
      <c r="D18" s="2" t="s">
        <v>52</v>
      </c>
      <c r="E18" t="s">
        <v>15</v>
      </c>
      <c r="F18">
        <v>17.2</v>
      </c>
      <c r="G18">
        <v>9</v>
      </c>
      <c r="H18" t="s">
        <v>20</v>
      </c>
      <c r="I18" s="3">
        <v>2.3235273599999995E-2</v>
      </c>
      <c r="J18" s="3">
        <v>0.12547047743999998</v>
      </c>
      <c r="K18">
        <v>20</v>
      </c>
      <c r="L18" s="3">
        <v>0.4647054719999999</v>
      </c>
      <c r="M18" s="3">
        <v>2.5094095487999994</v>
      </c>
    </row>
    <row r="19" spans="1:13" x14ac:dyDescent="0.25">
      <c r="A19" s="2" t="s">
        <v>66</v>
      </c>
      <c r="B19" s="2">
        <v>1</v>
      </c>
      <c r="C19" s="2">
        <v>18</v>
      </c>
      <c r="D19" s="2" t="s">
        <v>52</v>
      </c>
      <c r="E19" t="s">
        <v>15</v>
      </c>
      <c r="F19">
        <v>15.4</v>
      </c>
      <c r="G19">
        <v>9.5</v>
      </c>
      <c r="H19" t="s">
        <v>20</v>
      </c>
      <c r="I19" s="3">
        <v>1.8626546399999999E-2</v>
      </c>
      <c r="J19" s="3">
        <v>0.10617131447999999</v>
      </c>
      <c r="K19">
        <v>20</v>
      </c>
      <c r="L19" s="3">
        <v>0.37253092799999998</v>
      </c>
      <c r="M19" s="3">
        <v>2.1234262895999994</v>
      </c>
    </row>
    <row r="20" spans="1:13" x14ac:dyDescent="0.25">
      <c r="A20" s="2" t="s">
        <v>66</v>
      </c>
      <c r="B20" s="2">
        <v>1</v>
      </c>
      <c r="C20" s="2">
        <v>19</v>
      </c>
      <c r="D20" s="2" t="s">
        <v>52</v>
      </c>
      <c r="E20" t="s">
        <v>15</v>
      </c>
      <c r="F20">
        <v>13.1</v>
      </c>
      <c r="G20">
        <v>7</v>
      </c>
      <c r="H20" t="s">
        <v>20</v>
      </c>
      <c r="I20" s="3">
        <v>1.3478249400000001E-2</v>
      </c>
      <c r="J20" s="3">
        <v>5.6608647480000003E-2</v>
      </c>
      <c r="K20">
        <v>20</v>
      </c>
      <c r="L20" s="3">
        <v>0.26956498800000001</v>
      </c>
      <c r="M20" s="3">
        <v>1.1321729496000001</v>
      </c>
    </row>
    <row r="21" spans="1:13" x14ac:dyDescent="0.25">
      <c r="A21" s="2" t="s">
        <v>66</v>
      </c>
      <c r="B21" s="2">
        <v>1</v>
      </c>
      <c r="C21" s="2">
        <v>20</v>
      </c>
      <c r="D21" s="2" t="s">
        <v>52</v>
      </c>
      <c r="E21" t="s">
        <v>15</v>
      </c>
      <c r="F21">
        <v>13</v>
      </c>
      <c r="G21">
        <v>4</v>
      </c>
      <c r="H21" t="s">
        <v>20</v>
      </c>
      <c r="I21" s="3">
        <v>1.3273260000000002E-2</v>
      </c>
      <c r="J21" s="3">
        <v>3.1855824000000005E-2</v>
      </c>
      <c r="K21">
        <v>20</v>
      </c>
      <c r="L21" s="3">
        <v>0.26546520000000001</v>
      </c>
      <c r="M21" s="3">
        <v>0.6371164800000001</v>
      </c>
    </row>
    <row r="22" spans="1:13" x14ac:dyDescent="0.25">
      <c r="A22" s="2" t="s">
        <v>66</v>
      </c>
      <c r="B22" s="2">
        <v>1</v>
      </c>
      <c r="C22" s="2">
        <v>21</v>
      </c>
      <c r="D22" s="2" t="s">
        <v>52</v>
      </c>
      <c r="E22" t="s">
        <v>15</v>
      </c>
      <c r="F22">
        <v>11.8</v>
      </c>
      <c r="G22">
        <v>8</v>
      </c>
      <c r="H22" t="s">
        <v>20</v>
      </c>
      <c r="I22" s="3">
        <v>1.0935909600000002E-2</v>
      </c>
      <c r="J22" s="3">
        <v>5.2492366080000005E-2</v>
      </c>
      <c r="K22">
        <v>20</v>
      </c>
      <c r="L22" s="3">
        <v>0.21871819200000003</v>
      </c>
      <c r="M22" s="3">
        <v>1.0498473216000002</v>
      </c>
    </row>
    <row r="23" spans="1:13" x14ac:dyDescent="0.25">
      <c r="A23" s="2" t="s">
        <v>66</v>
      </c>
      <c r="B23" s="2">
        <v>1</v>
      </c>
      <c r="C23" s="2">
        <v>22</v>
      </c>
      <c r="D23" s="2" t="s">
        <v>52</v>
      </c>
      <c r="E23" t="s">
        <v>15</v>
      </c>
      <c r="F23">
        <v>18.3</v>
      </c>
      <c r="G23">
        <v>9</v>
      </c>
      <c r="H23" t="s">
        <v>20</v>
      </c>
      <c r="I23" s="3">
        <v>2.6302260599999999E-2</v>
      </c>
      <c r="J23" s="3">
        <v>0.14203220723999999</v>
      </c>
      <c r="K23">
        <v>20</v>
      </c>
      <c r="L23" s="3">
        <v>0.52604521199999998</v>
      </c>
      <c r="M23" s="3">
        <v>2.8406441447999997</v>
      </c>
    </row>
    <row r="24" spans="1:13" x14ac:dyDescent="0.25">
      <c r="A24" s="2" t="s">
        <v>66</v>
      </c>
      <c r="B24" s="2">
        <v>1</v>
      </c>
      <c r="C24" s="2">
        <v>23</v>
      </c>
      <c r="D24" s="2" t="s">
        <v>42</v>
      </c>
      <c r="E24" t="s">
        <v>18</v>
      </c>
      <c r="F24">
        <v>32.5</v>
      </c>
      <c r="G24">
        <v>8</v>
      </c>
      <c r="H24" t="s">
        <v>16</v>
      </c>
      <c r="I24" s="3">
        <v>8.2957875E-2</v>
      </c>
      <c r="J24" s="3">
        <v>0.3318315</v>
      </c>
      <c r="K24">
        <v>20</v>
      </c>
      <c r="L24" s="3">
        <v>1.6591575000000001</v>
      </c>
      <c r="M24" s="3">
        <v>6.6366300000000003</v>
      </c>
    </row>
    <row r="25" spans="1:13" x14ac:dyDescent="0.25">
      <c r="A25" s="2" t="s">
        <v>66</v>
      </c>
      <c r="B25" s="2">
        <v>1</v>
      </c>
      <c r="C25" s="2">
        <v>24</v>
      </c>
      <c r="D25" s="2" t="s">
        <v>52</v>
      </c>
      <c r="E25" t="s">
        <v>15</v>
      </c>
      <c r="F25">
        <v>17.5</v>
      </c>
      <c r="G25">
        <v>11</v>
      </c>
      <c r="H25" t="s">
        <v>20</v>
      </c>
      <c r="I25" s="3">
        <v>2.4052874999999998E-2</v>
      </c>
      <c r="J25" s="3">
        <v>0.15874897499999999</v>
      </c>
      <c r="K25">
        <v>20</v>
      </c>
      <c r="L25" s="3">
        <v>0.48105749999999997</v>
      </c>
      <c r="M25" s="3">
        <v>3.1749795000000001</v>
      </c>
    </row>
    <row r="26" spans="1:13" x14ac:dyDescent="0.25">
      <c r="A26" s="2" t="s">
        <v>66</v>
      </c>
      <c r="B26" s="2">
        <v>1</v>
      </c>
      <c r="C26" s="2">
        <v>25</v>
      </c>
      <c r="D26" s="2" t="s">
        <v>52</v>
      </c>
      <c r="E26" t="s">
        <v>15</v>
      </c>
      <c r="F26">
        <v>12.4</v>
      </c>
      <c r="G26">
        <v>7</v>
      </c>
      <c r="H26" t="s">
        <v>20</v>
      </c>
      <c r="I26" s="3">
        <v>1.2076310399999998E-2</v>
      </c>
      <c r="J26" s="3">
        <v>5.0720503679999994E-2</v>
      </c>
      <c r="K26">
        <v>20</v>
      </c>
      <c r="L26" s="3">
        <v>0.24152620799999996</v>
      </c>
      <c r="M26" s="3">
        <v>1.0144100735999999</v>
      </c>
    </row>
    <row r="27" spans="1:13" x14ac:dyDescent="0.25">
      <c r="A27" s="2" t="s">
        <v>66</v>
      </c>
      <c r="B27" s="2">
        <v>1</v>
      </c>
      <c r="C27" s="2">
        <v>26</v>
      </c>
      <c r="D27" s="2" t="s">
        <v>25</v>
      </c>
      <c r="E27" t="s">
        <v>18</v>
      </c>
      <c r="F27">
        <v>14.4</v>
      </c>
      <c r="G27">
        <v>3</v>
      </c>
      <c r="H27" t="s">
        <v>20</v>
      </c>
      <c r="I27" s="3">
        <v>1.6286054400000003E-2</v>
      </c>
      <c r="J27" s="3">
        <v>2.4429081600000006E-2</v>
      </c>
      <c r="K27">
        <v>20</v>
      </c>
      <c r="L27" s="3">
        <v>0.32572108800000005</v>
      </c>
      <c r="M27" s="3">
        <v>0.48858163200000015</v>
      </c>
    </row>
    <row r="28" spans="1:13" x14ac:dyDescent="0.25">
      <c r="A28" s="2" t="s">
        <v>66</v>
      </c>
      <c r="B28" s="2">
        <v>1</v>
      </c>
      <c r="C28" s="2">
        <v>27</v>
      </c>
      <c r="D28" s="2" t="s">
        <v>52</v>
      </c>
      <c r="E28" t="s">
        <v>15</v>
      </c>
      <c r="F28">
        <v>12.8</v>
      </c>
      <c r="G28">
        <v>9</v>
      </c>
      <c r="H28" t="s">
        <v>20</v>
      </c>
      <c r="I28" s="3">
        <v>1.2867993599999999E-2</v>
      </c>
      <c r="J28" s="3">
        <v>6.9487165439999998E-2</v>
      </c>
      <c r="K28">
        <v>20</v>
      </c>
      <c r="L28" s="3">
        <v>0.25735987199999999</v>
      </c>
      <c r="M28" s="3">
        <v>1.3897433088</v>
      </c>
    </row>
    <row r="29" spans="1:13" x14ac:dyDescent="0.25">
      <c r="A29" s="2" t="s">
        <v>66</v>
      </c>
      <c r="B29" s="2">
        <v>1</v>
      </c>
      <c r="C29" s="2">
        <v>28</v>
      </c>
      <c r="D29" s="2" t="s">
        <v>52</v>
      </c>
      <c r="E29" t="s">
        <v>15</v>
      </c>
      <c r="F29">
        <v>17.100000000000001</v>
      </c>
      <c r="G29">
        <v>10</v>
      </c>
      <c r="H29" t="s">
        <v>20</v>
      </c>
      <c r="I29" s="3">
        <v>2.2965881400000002E-2</v>
      </c>
      <c r="J29" s="3">
        <v>0.13779528839999999</v>
      </c>
      <c r="K29">
        <v>20</v>
      </c>
      <c r="L29" s="3">
        <v>0.45931762800000009</v>
      </c>
      <c r="M29" s="3">
        <v>2.7559057679999999</v>
      </c>
    </row>
    <row r="30" spans="1:13" x14ac:dyDescent="0.25">
      <c r="A30" s="2" t="s">
        <v>66</v>
      </c>
      <c r="B30" s="2">
        <v>1</v>
      </c>
      <c r="C30" s="2">
        <v>29</v>
      </c>
      <c r="D30" s="2" t="s">
        <v>46</v>
      </c>
      <c r="E30" t="s">
        <v>47</v>
      </c>
      <c r="F30">
        <v>13.4</v>
      </c>
      <c r="G30">
        <v>8.5</v>
      </c>
      <c r="H30" t="s">
        <v>20</v>
      </c>
      <c r="I30" s="3">
        <v>1.4102642400000002E-2</v>
      </c>
      <c r="J30" s="3">
        <v>5.993623020000001E-2</v>
      </c>
      <c r="K30">
        <v>20</v>
      </c>
      <c r="L30" s="3">
        <v>0.28205284800000002</v>
      </c>
      <c r="M30" s="3">
        <v>1.1987246040000001</v>
      </c>
    </row>
    <row r="31" spans="1:13" x14ac:dyDescent="0.25">
      <c r="A31" s="2" t="s">
        <v>66</v>
      </c>
      <c r="B31" s="2">
        <v>1</v>
      </c>
      <c r="C31" s="2">
        <v>30</v>
      </c>
      <c r="D31" s="2" t="s">
        <v>52</v>
      </c>
      <c r="E31" t="s">
        <v>15</v>
      </c>
      <c r="F31">
        <v>14.1</v>
      </c>
      <c r="G31">
        <v>8</v>
      </c>
      <c r="H31" t="s">
        <v>20</v>
      </c>
      <c r="I31" s="3">
        <v>1.5614537399999996E-2</v>
      </c>
      <c r="J31" s="3">
        <v>7.4949779519999982E-2</v>
      </c>
      <c r="K31">
        <v>20</v>
      </c>
      <c r="L31" s="3">
        <v>0.31229074799999995</v>
      </c>
      <c r="M31" s="3">
        <v>1.4989955903999996</v>
      </c>
    </row>
    <row r="32" spans="1:13" x14ac:dyDescent="0.25">
      <c r="A32" s="2" t="s">
        <v>66</v>
      </c>
      <c r="B32" s="2">
        <v>1</v>
      </c>
      <c r="C32" s="2">
        <v>31</v>
      </c>
      <c r="D32" s="2" t="s">
        <v>46</v>
      </c>
      <c r="E32" t="s">
        <v>47</v>
      </c>
      <c r="F32">
        <v>17.899999999999999</v>
      </c>
      <c r="G32">
        <v>9</v>
      </c>
      <c r="H32" t="s">
        <v>20</v>
      </c>
      <c r="I32" s="3">
        <v>2.5165001400000001E-2</v>
      </c>
      <c r="J32" s="3">
        <v>0.1132425063</v>
      </c>
      <c r="K32">
        <v>20</v>
      </c>
      <c r="L32" s="3">
        <v>0.50330002799999995</v>
      </c>
      <c r="M32" s="3">
        <v>2.2648501260000002</v>
      </c>
    </row>
    <row r="33" spans="1:13" x14ac:dyDescent="0.25">
      <c r="A33" s="2" t="s">
        <v>66</v>
      </c>
      <c r="B33" s="2">
        <v>1</v>
      </c>
      <c r="C33" s="2">
        <v>32</v>
      </c>
      <c r="D33" s="2" t="s">
        <v>42</v>
      </c>
      <c r="E33" t="s">
        <v>18</v>
      </c>
      <c r="F33">
        <v>10.199999999999999</v>
      </c>
      <c r="G33">
        <v>5</v>
      </c>
      <c r="H33" t="s">
        <v>20</v>
      </c>
      <c r="I33" s="3">
        <v>8.1713015999999982E-3</v>
      </c>
      <c r="J33" s="3">
        <v>2.0428253999999996E-2</v>
      </c>
      <c r="K33">
        <v>20</v>
      </c>
      <c r="L33" s="3">
        <v>0.16342603199999997</v>
      </c>
      <c r="M33" s="3">
        <v>0.40856507999999991</v>
      </c>
    </row>
    <row r="34" spans="1:13" x14ac:dyDescent="0.25">
      <c r="K34" s="1">
        <f>SUM(K2:K33)</f>
        <v>640</v>
      </c>
      <c r="L34" s="4">
        <f>SUM(L2:L33)</f>
        <v>13.930686924000002</v>
      </c>
      <c r="M34" s="4">
        <f>SUM(M2:M33)</f>
        <v>61.740734609399993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B1" workbookViewId="0">
      <selection activeCell="O4" sqref="O4"/>
    </sheetView>
  </sheetViews>
  <sheetFormatPr baseColWidth="10" defaultColWidth="11.42578125" defaultRowHeight="15" x14ac:dyDescent="0.25"/>
  <sheetData>
    <row r="1" spans="1:16" x14ac:dyDescent="0.25">
      <c r="A1" s="11" t="s">
        <v>1</v>
      </c>
      <c r="B1" s="11" t="s">
        <v>2</v>
      </c>
      <c r="C1" s="11" t="s">
        <v>3</v>
      </c>
      <c r="D1" s="11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</row>
    <row r="2" spans="1:16" x14ac:dyDescent="0.25">
      <c r="A2" s="2" t="s">
        <v>57</v>
      </c>
      <c r="B2" s="2">
        <v>1</v>
      </c>
      <c r="C2" s="2">
        <v>1</v>
      </c>
      <c r="D2" s="2" t="s">
        <v>14</v>
      </c>
      <c r="E2" t="s">
        <v>15</v>
      </c>
      <c r="F2">
        <v>43.6</v>
      </c>
      <c r="G2">
        <v>18</v>
      </c>
      <c r="H2" t="s">
        <v>23</v>
      </c>
      <c r="I2" s="3">
        <v>0.14930139839999998</v>
      </c>
      <c r="J2" s="3">
        <v>1.6124551027199998</v>
      </c>
      <c r="K2">
        <v>10</v>
      </c>
      <c r="L2" s="3">
        <v>1.4930139839999996</v>
      </c>
      <c r="M2" s="3">
        <v>16.124551027199999</v>
      </c>
      <c r="N2">
        <f>+I2/O2</f>
        <v>1.4930139839999996</v>
      </c>
      <c r="O2" s="24">
        <f>+P2/10000</f>
        <v>0.1</v>
      </c>
      <c r="P2" s="24">
        <v>1000</v>
      </c>
    </row>
    <row r="3" spans="1:16" x14ac:dyDescent="0.25">
      <c r="A3" s="2" t="s">
        <v>57</v>
      </c>
      <c r="B3" s="2">
        <v>1</v>
      </c>
      <c r="C3" s="2">
        <v>2</v>
      </c>
      <c r="D3" s="2" t="s">
        <v>58</v>
      </c>
      <c r="E3" t="s">
        <v>40</v>
      </c>
      <c r="F3">
        <v>17.2</v>
      </c>
      <c r="G3">
        <v>7</v>
      </c>
      <c r="H3" t="s">
        <v>20</v>
      </c>
      <c r="I3" s="3">
        <v>2.3235273599999995E-2</v>
      </c>
      <c r="J3" s="3">
        <v>8.1323457599999982E-2</v>
      </c>
      <c r="K3">
        <v>10</v>
      </c>
      <c r="L3" s="3">
        <v>0.23235273599999995</v>
      </c>
      <c r="M3" s="3">
        <v>0.81323457599999982</v>
      </c>
    </row>
    <row r="4" spans="1:16" x14ac:dyDescent="0.25">
      <c r="A4" s="2" t="s">
        <v>57</v>
      </c>
      <c r="B4" s="2">
        <v>1</v>
      </c>
      <c r="C4" s="2">
        <v>3</v>
      </c>
      <c r="D4" s="2" t="s">
        <v>26</v>
      </c>
      <c r="E4" t="s">
        <v>27</v>
      </c>
      <c r="F4">
        <v>10</v>
      </c>
      <c r="G4">
        <v>4</v>
      </c>
      <c r="H4" t="s">
        <v>20</v>
      </c>
      <c r="I4" s="3">
        <v>7.8540000000000016E-3</v>
      </c>
      <c r="J4" s="3">
        <v>1.5708000000000003E-2</v>
      </c>
      <c r="K4">
        <v>10</v>
      </c>
      <c r="L4" s="3">
        <v>7.8540000000000026E-2</v>
      </c>
      <c r="M4" s="3">
        <v>0.15708000000000005</v>
      </c>
      <c r="O4">
        <f>+MAX(B2:B38)</f>
        <v>2</v>
      </c>
      <c r="P4">
        <f>+P2/O4</f>
        <v>500</v>
      </c>
    </row>
    <row r="5" spans="1:16" x14ac:dyDescent="0.25">
      <c r="A5" s="2" t="s">
        <v>57</v>
      </c>
      <c r="B5" s="2">
        <v>1</v>
      </c>
      <c r="C5" s="2">
        <v>4</v>
      </c>
      <c r="D5" s="2" t="s">
        <v>33</v>
      </c>
      <c r="E5" t="s">
        <v>39</v>
      </c>
      <c r="F5">
        <v>14.3</v>
      </c>
      <c r="G5">
        <v>6</v>
      </c>
      <c r="H5" t="s">
        <v>20</v>
      </c>
      <c r="I5" s="3">
        <v>1.6060644600000003E-2</v>
      </c>
      <c r="J5" s="3">
        <v>4.8181933800000007E-2</v>
      </c>
      <c r="K5">
        <v>10</v>
      </c>
      <c r="L5" s="3">
        <v>0.16060644600000004</v>
      </c>
      <c r="M5" s="3">
        <v>0.4818193380000001</v>
      </c>
    </row>
    <row r="6" spans="1:16" x14ac:dyDescent="0.25">
      <c r="A6" s="2" t="s">
        <v>57</v>
      </c>
      <c r="B6" s="2">
        <v>1</v>
      </c>
      <c r="C6" s="2">
        <v>5</v>
      </c>
      <c r="D6" s="2" t="s">
        <v>33</v>
      </c>
      <c r="E6" t="s">
        <v>39</v>
      </c>
      <c r="F6">
        <v>12.1</v>
      </c>
      <c r="G6">
        <v>6</v>
      </c>
      <c r="H6" t="s">
        <v>20</v>
      </c>
      <c r="I6" s="3">
        <v>1.14990414E-2</v>
      </c>
      <c r="J6" s="3">
        <v>3.44971242E-2</v>
      </c>
      <c r="K6">
        <v>10</v>
      </c>
      <c r="L6" s="3">
        <v>0.114990414</v>
      </c>
      <c r="M6" s="3">
        <v>0.34497124200000001</v>
      </c>
    </row>
    <row r="7" spans="1:16" x14ac:dyDescent="0.25">
      <c r="A7" s="2" t="s">
        <v>57</v>
      </c>
      <c r="B7" s="2">
        <v>1</v>
      </c>
      <c r="C7" s="2">
        <v>6</v>
      </c>
      <c r="D7" s="2" t="s">
        <v>58</v>
      </c>
      <c r="E7" t="s">
        <v>40</v>
      </c>
      <c r="F7">
        <v>14.7</v>
      </c>
      <c r="G7">
        <v>7</v>
      </c>
      <c r="H7" t="s">
        <v>20</v>
      </c>
      <c r="I7" s="3">
        <v>1.6971708599999996E-2</v>
      </c>
      <c r="J7" s="3">
        <v>5.9400980099999987E-2</v>
      </c>
      <c r="K7">
        <v>10</v>
      </c>
      <c r="L7" s="3">
        <v>0.16971708599999996</v>
      </c>
      <c r="M7" s="3">
        <v>0.59400980099999978</v>
      </c>
    </row>
    <row r="8" spans="1:16" x14ac:dyDescent="0.25">
      <c r="A8" s="2" t="s">
        <v>57</v>
      </c>
      <c r="B8" s="2">
        <v>1</v>
      </c>
      <c r="C8" s="2">
        <v>7</v>
      </c>
      <c r="D8" s="2" t="s">
        <v>33</v>
      </c>
      <c r="E8" t="s">
        <v>39</v>
      </c>
      <c r="F8">
        <v>10.6</v>
      </c>
      <c r="G8">
        <v>6</v>
      </c>
      <c r="H8" t="s">
        <v>20</v>
      </c>
      <c r="I8" s="3">
        <v>8.824754399999999E-3</v>
      </c>
      <c r="J8" s="3">
        <v>2.6474263199999997E-2</v>
      </c>
      <c r="K8">
        <v>10</v>
      </c>
      <c r="L8" s="3">
        <v>8.8247543999999997E-2</v>
      </c>
      <c r="M8" s="3">
        <v>0.26474263199999998</v>
      </c>
    </row>
    <row r="9" spans="1:16" x14ac:dyDescent="0.25">
      <c r="A9" s="2" t="s">
        <v>57</v>
      </c>
      <c r="B9" s="2">
        <v>1</v>
      </c>
      <c r="C9" s="2">
        <v>8</v>
      </c>
      <c r="D9" s="2" t="s">
        <v>33</v>
      </c>
      <c r="E9" t="s">
        <v>39</v>
      </c>
      <c r="F9">
        <v>15.1</v>
      </c>
      <c r="G9">
        <v>7</v>
      </c>
      <c r="H9" t="s">
        <v>20</v>
      </c>
      <c r="I9" s="3">
        <v>1.79079054E-2</v>
      </c>
      <c r="J9" s="3">
        <v>6.2677668899999997E-2</v>
      </c>
      <c r="K9">
        <v>10</v>
      </c>
      <c r="L9" s="3">
        <v>0.17907905400000002</v>
      </c>
      <c r="M9" s="3">
        <v>0.62677668899999994</v>
      </c>
    </row>
    <row r="10" spans="1:16" x14ac:dyDescent="0.25">
      <c r="A10" s="2" t="s">
        <v>57</v>
      </c>
      <c r="B10" s="2">
        <v>1</v>
      </c>
      <c r="C10" s="2">
        <v>9</v>
      </c>
      <c r="D10" s="2" t="s">
        <v>33</v>
      </c>
      <c r="E10" t="s">
        <v>39</v>
      </c>
      <c r="F10">
        <v>15.8</v>
      </c>
      <c r="G10">
        <v>7</v>
      </c>
      <c r="H10" t="s">
        <v>20</v>
      </c>
      <c r="I10" s="3">
        <v>1.96067256E-2</v>
      </c>
      <c r="J10" s="3">
        <v>6.8623539600000005E-2</v>
      </c>
      <c r="K10">
        <v>10</v>
      </c>
      <c r="L10" s="3">
        <v>0.196067256</v>
      </c>
      <c r="M10" s="3">
        <v>0.68623539600000005</v>
      </c>
    </row>
    <row r="11" spans="1:16" x14ac:dyDescent="0.25">
      <c r="A11" s="2" t="s">
        <v>57</v>
      </c>
      <c r="B11" s="2">
        <v>1</v>
      </c>
      <c r="C11" s="2">
        <v>10</v>
      </c>
      <c r="D11" s="2" t="s">
        <v>33</v>
      </c>
      <c r="E11" t="s">
        <v>39</v>
      </c>
      <c r="F11">
        <v>16.399999999999999</v>
      </c>
      <c r="G11">
        <v>5</v>
      </c>
      <c r="H11" t="s">
        <v>20</v>
      </c>
      <c r="I11" s="3">
        <v>2.1124118399999996E-2</v>
      </c>
      <c r="J11" s="3">
        <v>5.2810295999999993E-2</v>
      </c>
      <c r="K11">
        <v>10</v>
      </c>
      <c r="L11" s="3">
        <v>0.21124118399999994</v>
      </c>
      <c r="M11" s="3">
        <v>0.5281029599999999</v>
      </c>
    </row>
    <row r="12" spans="1:16" x14ac:dyDescent="0.25">
      <c r="A12" s="2" t="s">
        <v>57</v>
      </c>
      <c r="B12" s="2">
        <v>1</v>
      </c>
      <c r="C12" s="2">
        <v>11</v>
      </c>
      <c r="D12" s="2" t="s">
        <v>14</v>
      </c>
      <c r="E12" t="s">
        <v>15</v>
      </c>
      <c r="F12">
        <v>26.4</v>
      </c>
      <c r="G12">
        <v>12</v>
      </c>
      <c r="H12" t="s">
        <v>19</v>
      </c>
      <c r="I12" s="3">
        <v>5.4739238400000008E-2</v>
      </c>
      <c r="J12" s="3">
        <v>0.39412251648000007</v>
      </c>
      <c r="K12">
        <v>10</v>
      </c>
      <c r="L12" s="3">
        <v>0.54739238400000012</v>
      </c>
      <c r="M12" s="3">
        <v>3.9412251648000005</v>
      </c>
    </row>
    <row r="13" spans="1:16" x14ac:dyDescent="0.25">
      <c r="A13" s="2" t="s">
        <v>57</v>
      </c>
      <c r="B13" s="2">
        <v>1</v>
      </c>
      <c r="C13" s="2">
        <v>12</v>
      </c>
      <c r="D13" s="2" t="s">
        <v>14</v>
      </c>
      <c r="E13" t="s">
        <v>15</v>
      </c>
      <c r="F13">
        <v>22.5</v>
      </c>
      <c r="G13">
        <v>10</v>
      </c>
      <c r="H13" t="s">
        <v>19</v>
      </c>
      <c r="I13" s="3">
        <v>3.9760875000000001E-2</v>
      </c>
      <c r="J13" s="3">
        <v>0.23856525000000001</v>
      </c>
      <c r="K13">
        <v>10</v>
      </c>
      <c r="L13" s="3">
        <v>0.39760875000000001</v>
      </c>
      <c r="M13" s="3">
        <v>2.3856525</v>
      </c>
    </row>
    <row r="14" spans="1:16" x14ac:dyDescent="0.25">
      <c r="A14" s="2" t="s">
        <v>57</v>
      </c>
      <c r="B14" s="2">
        <v>1</v>
      </c>
      <c r="C14" s="2">
        <v>13</v>
      </c>
      <c r="D14" s="2" t="s">
        <v>33</v>
      </c>
      <c r="E14" t="s">
        <v>39</v>
      </c>
      <c r="F14">
        <v>26.6</v>
      </c>
      <c r="G14">
        <v>10</v>
      </c>
      <c r="H14" t="s">
        <v>19</v>
      </c>
      <c r="I14" s="3">
        <v>5.5571762400000009E-2</v>
      </c>
      <c r="J14" s="3">
        <v>0.27785881200000007</v>
      </c>
      <c r="K14">
        <v>10</v>
      </c>
      <c r="L14" s="3">
        <v>0.55571762400000013</v>
      </c>
      <c r="M14" s="3">
        <v>2.7785881200000007</v>
      </c>
    </row>
    <row r="15" spans="1:16" x14ac:dyDescent="0.25">
      <c r="A15" s="2" t="s">
        <v>57</v>
      </c>
      <c r="B15" s="2">
        <v>1</v>
      </c>
      <c r="C15" s="2">
        <v>14</v>
      </c>
      <c r="D15" s="2" t="s">
        <v>43</v>
      </c>
      <c r="E15" t="s">
        <v>40</v>
      </c>
      <c r="F15">
        <v>19.600000000000001</v>
      </c>
      <c r="G15">
        <v>4</v>
      </c>
      <c r="H15" t="s">
        <v>20</v>
      </c>
      <c r="I15" s="3">
        <v>3.0171926400000004E-2</v>
      </c>
      <c r="J15" s="3">
        <v>6.0343852800000007E-2</v>
      </c>
      <c r="K15">
        <v>10</v>
      </c>
      <c r="L15" s="3">
        <v>0.30171926399999999</v>
      </c>
      <c r="M15" s="3">
        <v>0.60343852799999997</v>
      </c>
    </row>
    <row r="16" spans="1:16" x14ac:dyDescent="0.25">
      <c r="A16" s="2" t="s">
        <v>57</v>
      </c>
      <c r="B16" s="2">
        <v>1</v>
      </c>
      <c r="C16" s="2">
        <v>15</v>
      </c>
      <c r="D16" s="2" t="s">
        <v>43</v>
      </c>
      <c r="E16" t="s">
        <v>40</v>
      </c>
      <c r="F16">
        <v>11.8</v>
      </c>
      <c r="G16">
        <v>3</v>
      </c>
      <c r="H16" t="s">
        <v>20</v>
      </c>
      <c r="I16" s="3">
        <v>1.0935909600000002E-2</v>
      </c>
      <c r="J16" s="3">
        <v>1.6403864400000003E-2</v>
      </c>
      <c r="K16">
        <v>10</v>
      </c>
      <c r="L16" s="3">
        <v>0.10935909600000002</v>
      </c>
      <c r="M16" s="3">
        <v>0.16403864400000004</v>
      </c>
    </row>
    <row r="17" spans="1:13" x14ac:dyDescent="0.25">
      <c r="A17" s="2" t="s">
        <v>57</v>
      </c>
      <c r="B17" s="2">
        <v>1</v>
      </c>
      <c r="C17" s="2">
        <v>16</v>
      </c>
      <c r="D17" s="2" t="s">
        <v>58</v>
      </c>
      <c r="E17" t="s">
        <v>40</v>
      </c>
      <c r="F17">
        <v>11.3</v>
      </c>
      <c r="G17">
        <v>5</v>
      </c>
      <c r="H17" t="s">
        <v>20</v>
      </c>
      <c r="I17" s="3">
        <v>1.0028772600000001E-2</v>
      </c>
      <c r="J17" s="3">
        <v>2.5071931500000002E-2</v>
      </c>
      <c r="K17">
        <v>10</v>
      </c>
      <c r="L17" s="3">
        <v>0.10028772600000001</v>
      </c>
      <c r="M17" s="3">
        <v>0.250719315</v>
      </c>
    </row>
    <row r="18" spans="1:13" x14ac:dyDescent="0.25">
      <c r="A18" s="2" t="s">
        <v>57</v>
      </c>
      <c r="B18" s="2">
        <v>1</v>
      </c>
      <c r="C18" s="2">
        <v>17</v>
      </c>
      <c r="D18" s="2" t="s">
        <v>33</v>
      </c>
      <c r="E18" t="s">
        <v>39</v>
      </c>
      <c r="F18">
        <v>15.5</v>
      </c>
      <c r="G18">
        <v>5</v>
      </c>
      <c r="H18" t="s">
        <v>20</v>
      </c>
      <c r="I18" s="3">
        <v>1.8869235000000002E-2</v>
      </c>
      <c r="J18" s="3">
        <v>4.7173087500000002E-2</v>
      </c>
      <c r="K18">
        <v>10</v>
      </c>
      <c r="L18" s="3">
        <v>0.18869235000000001</v>
      </c>
      <c r="M18" s="3">
        <v>0.47173087500000005</v>
      </c>
    </row>
    <row r="19" spans="1:13" x14ac:dyDescent="0.25">
      <c r="A19" s="2" t="s">
        <v>57</v>
      </c>
      <c r="B19" s="2">
        <v>1</v>
      </c>
      <c r="C19" s="2">
        <v>18</v>
      </c>
      <c r="D19" s="2" t="s">
        <v>33</v>
      </c>
      <c r="E19" t="s">
        <v>39</v>
      </c>
      <c r="F19">
        <v>20</v>
      </c>
      <c r="G19">
        <v>7</v>
      </c>
      <c r="H19" t="s">
        <v>19</v>
      </c>
      <c r="I19" s="3">
        <v>3.1416000000000006E-2</v>
      </c>
      <c r="J19" s="3">
        <v>0.10995600000000003</v>
      </c>
      <c r="K19">
        <v>10</v>
      </c>
      <c r="L19" s="3">
        <v>0.31416000000000011</v>
      </c>
      <c r="M19" s="3">
        <v>1.0995600000000001</v>
      </c>
    </row>
    <row r="20" spans="1:13" x14ac:dyDescent="0.25">
      <c r="A20" s="2" t="s">
        <v>57</v>
      </c>
      <c r="B20" s="2">
        <v>1</v>
      </c>
      <c r="C20" s="2">
        <v>19</v>
      </c>
      <c r="D20" s="2" t="s">
        <v>33</v>
      </c>
      <c r="E20" t="s">
        <v>39</v>
      </c>
      <c r="F20">
        <v>10.199999999999999</v>
      </c>
      <c r="G20">
        <v>5</v>
      </c>
      <c r="H20" t="s">
        <v>20</v>
      </c>
      <c r="I20" s="3">
        <v>8.1713015999999982E-3</v>
      </c>
      <c r="J20" s="3">
        <v>2.0428253999999996E-2</v>
      </c>
      <c r="K20">
        <v>10</v>
      </c>
      <c r="L20" s="3">
        <v>8.1713015999999986E-2</v>
      </c>
      <c r="M20" s="3">
        <v>0.20428253999999996</v>
      </c>
    </row>
    <row r="21" spans="1:13" x14ac:dyDescent="0.25">
      <c r="A21" s="2" t="s">
        <v>57</v>
      </c>
      <c r="B21" s="2">
        <v>1</v>
      </c>
      <c r="C21" s="2">
        <v>20</v>
      </c>
      <c r="D21" s="2" t="s">
        <v>33</v>
      </c>
      <c r="E21" t="s">
        <v>39</v>
      </c>
      <c r="F21">
        <v>19.399999999999999</v>
      </c>
      <c r="G21">
        <v>4</v>
      </c>
      <c r="H21" t="s">
        <v>20</v>
      </c>
      <c r="I21" s="3">
        <v>2.9559314399999991E-2</v>
      </c>
      <c r="J21" s="3">
        <v>5.9118628799999982E-2</v>
      </c>
      <c r="K21">
        <v>10</v>
      </c>
      <c r="L21" s="3">
        <v>0.29559314399999992</v>
      </c>
      <c r="M21" s="3">
        <v>0.59118628799999984</v>
      </c>
    </row>
    <row r="22" spans="1:13" x14ac:dyDescent="0.25">
      <c r="A22" s="2" t="s">
        <v>57</v>
      </c>
      <c r="B22" s="2">
        <v>1</v>
      </c>
      <c r="C22" s="2">
        <v>21</v>
      </c>
      <c r="D22" s="2" t="s">
        <v>58</v>
      </c>
      <c r="E22" t="s">
        <v>40</v>
      </c>
      <c r="F22">
        <v>12.5</v>
      </c>
      <c r="G22">
        <v>6</v>
      </c>
      <c r="H22" t="s">
        <v>20</v>
      </c>
      <c r="I22" s="3">
        <v>1.2271875E-2</v>
      </c>
      <c r="J22" s="3">
        <v>3.6815624999999998E-2</v>
      </c>
      <c r="K22">
        <v>10</v>
      </c>
      <c r="L22" s="3">
        <v>0.12271875</v>
      </c>
      <c r="M22" s="3">
        <v>0.36815625000000002</v>
      </c>
    </row>
    <row r="23" spans="1:13" x14ac:dyDescent="0.25">
      <c r="A23" s="2" t="s">
        <v>57</v>
      </c>
      <c r="B23" s="2">
        <v>1</v>
      </c>
      <c r="C23" s="2">
        <v>22</v>
      </c>
      <c r="D23" s="2" t="s">
        <v>33</v>
      </c>
      <c r="E23" t="s">
        <v>39</v>
      </c>
      <c r="F23">
        <v>12.5</v>
      </c>
      <c r="G23">
        <v>5</v>
      </c>
      <c r="H23" t="s">
        <v>20</v>
      </c>
      <c r="I23" s="3">
        <v>1.2271875E-2</v>
      </c>
      <c r="J23" s="3">
        <v>3.06796875E-2</v>
      </c>
      <c r="K23">
        <v>10</v>
      </c>
      <c r="L23" s="3">
        <v>0.12271875</v>
      </c>
      <c r="M23" s="3">
        <v>0.30679687500000002</v>
      </c>
    </row>
    <row r="24" spans="1:13" x14ac:dyDescent="0.25">
      <c r="A24" s="2" t="s">
        <v>57</v>
      </c>
      <c r="B24" s="2">
        <v>2</v>
      </c>
      <c r="C24" s="2">
        <v>1</v>
      </c>
      <c r="D24" s="2" t="s">
        <v>33</v>
      </c>
      <c r="E24" t="s">
        <v>39</v>
      </c>
      <c r="F24">
        <v>14.3</v>
      </c>
      <c r="G24">
        <v>5.5</v>
      </c>
      <c r="H24" t="s">
        <v>20</v>
      </c>
      <c r="I24" s="3">
        <v>1.6060644600000003E-2</v>
      </c>
      <c r="J24" s="3">
        <v>4.4166772650000012E-2</v>
      </c>
      <c r="K24">
        <v>10</v>
      </c>
      <c r="L24" s="3">
        <v>0.16060644600000004</v>
      </c>
      <c r="M24" s="3">
        <v>0.44166772650000014</v>
      </c>
    </row>
    <row r="25" spans="1:13" x14ac:dyDescent="0.25">
      <c r="A25" s="2" t="s">
        <v>57</v>
      </c>
      <c r="B25" s="2">
        <v>2</v>
      </c>
      <c r="C25" s="2">
        <v>2</v>
      </c>
      <c r="D25" s="2" t="s">
        <v>33</v>
      </c>
      <c r="E25" t="s">
        <v>39</v>
      </c>
      <c r="F25">
        <v>19.100000000000001</v>
      </c>
      <c r="G25">
        <v>6</v>
      </c>
      <c r="H25" t="s">
        <v>20</v>
      </c>
      <c r="I25" s="3">
        <v>2.8652177399999999E-2</v>
      </c>
      <c r="J25" s="3">
        <v>8.5956532199999991E-2</v>
      </c>
      <c r="K25">
        <v>10</v>
      </c>
      <c r="L25" s="3">
        <v>0.28652177400000001</v>
      </c>
      <c r="M25" s="3">
        <v>0.85956532199999991</v>
      </c>
    </row>
    <row r="26" spans="1:13" x14ac:dyDescent="0.25">
      <c r="A26" s="2" t="s">
        <v>57</v>
      </c>
      <c r="B26" s="2">
        <v>2</v>
      </c>
      <c r="C26" s="2">
        <v>3</v>
      </c>
      <c r="D26" s="2" t="s">
        <v>33</v>
      </c>
      <c r="E26" t="s">
        <v>39</v>
      </c>
      <c r="F26">
        <v>25.7</v>
      </c>
      <c r="G26">
        <v>7</v>
      </c>
      <c r="H26" t="s">
        <v>19</v>
      </c>
      <c r="I26" s="3">
        <v>5.1874884599999997E-2</v>
      </c>
      <c r="J26" s="3">
        <v>0.18156209609999999</v>
      </c>
      <c r="K26">
        <v>10</v>
      </c>
      <c r="L26" s="3">
        <v>0.51874884599999993</v>
      </c>
      <c r="M26" s="3">
        <v>1.8156209609999998</v>
      </c>
    </row>
    <row r="27" spans="1:13" x14ac:dyDescent="0.25">
      <c r="A27" s="2" t="s">
        <v>57</v>
      </c>
      <c r="B27" s="2">
        <v>2</v>
      </c>
      <c r="C27" s="2">
        <v>4</v>
      </c>
      <c r="D27" s="2" t="s">
        <v>33</v>
      </c>
      <c r="E27" t="s">
        <v>39</v>
      </c>
      <c r="F27">
        <v>16.399999999999999</v>
      </c>
      <c r="G27">
        <v>7</v>
      </c>
      <c r="H27" t="s">
        <v>20</v>
      </c>
      <c r="I27" s="3">
        <v>2.1124118399999996E-2</v>
      </c>
      <c r="J27" s="3">
        <v>7.3934414399999981E-2</v>
      </c>
      <c r="K27">
        <v>10</v>
      </c>
      <c r="L27" s="3">
        <v>0.21124118399999994</v>
      </c>
      <c r="M27" s="3">
        <v>0.73934414399999981</v>
      </c>
    </row>
    <row r="28" spans="1:13" x14ac:dyDescent="0.25">
      <c r="A28" s="2" t="s">
        <v>57</v>
      </c>
      <c r="B28" s="2">
        <v>2</v>
      </c>
      <c r="C28" s="2">
        <v>5</v>
      </c>
      <c r="D28" s="2" t="s">
        <v>33</v>
      </c>
      <c r="E28" t="s">
        <v>39</v>
      </c>
      <c r="F28">
        <v>16.7</v>
      </c>
      <c r="G28">
        <v>9</v>
      </c>
      <c r="H28" t="s">
        <v>20</v>
      </c>
      <c r="I28" s="3">
        <v>2.1904020599999994E-2</v>
      </c>
      <c r="J28" s="3">
        <v>9.8568092699999971E-2</v>
      </c>
      <c r="K28">
        <v>10</v>
      </c>
      <c r="L28" s="3">
        <v>0.21904020599999993</v>
      </c>
      <c r="M28" s="3">
        <v>0.98568092699999965</v>
      </c>
    </row>
    <row r="29" spans="1:13" x14ac:dyDescent="0.25">
      <c r="A29" s="2" t="s">
        <v>57</v>
      </c>
      <c r="B29" s="2">
        <v>2</v>
      </c>
      <c r="C29" s="2">
        <v>6</v>
      </c>
      <c r="D29" s="2" t="s">
        <v>33</v>
      </c>
      <c r="E29" t="s">
        <v>39</v>
      </c>
      <c r="F29">
        <v>14.1</v>
      </c>
      <c r="G29">
        <v>6</v>
      </c>
      <c r="H29" t="s">
        <v>20</v>
      </c>
      <c r="I29" s="3">
        <v>1.5614537399999996E-2</v>
      </c>
      <c r="J29" s="3">
        <v>4.6843612199999989E-2</v>
      </c>
      <c r="K29">
        <v>10</v>
      </c>
      <c r="L29" s="3">
        <v>0.15614537399999998</v>
      </c>
      <c r="M29" s="3">
        <v>0.4684361219999999</v>
      </c>
    </row>
    <row r="30" spans="1:13" x14ac:dyDescent="0.25">
      <c r="A30" s="2" t="s">
        <v>57</v>
      </c>
      <c r="B30" s="2">
        <v>2</v>
      </c>
      <c r="C30" s="2">
        <v>7</v>
      </c>
      <c r="D30" s="2" t="s">
        <v>33</v>
      </c>
      <c r="E30" t="s">
        <v>39</v>
      </c>
      <c r="F30">
        <v>10.9</v>
      </c>
      <c r="G30">
        <v>10.9</v>
      </c>
      <c r="H30" t="s">
        <v>20</v>
      </c>
      <c r="I30" s="3">
        <v>9.3313373999999987E-3</v>
      </c>
      <c r="J30" s="3">
        <v>5.0855788829999991E-2</v>
      </c>
      <c r="K30">
        <v>10</v>
      </c>
      <c r="L30" s="3">
        <v>9.3313373999999977E-2</v>
      </c>
      <c r="M30" s="3">
        <v>0.50855788829999993</v>
      </c>
    </row>
    <row r="31" spans="1:13" x14ac:dyDescent="0.25">
      <c r="A31" s="2" t="s">
        <v>57</v>
      </c>
      <c r="B31" s="2">
        <v>2</v>
      </c>
      <c r="C31" s="2">
        <v>8</v>
      </c>
      <c r="D31" s="2" t="s">
        <v>33</v>
      </c>
      <c r="E31" t="s">
        <v>39</v>
      </c>
      <c r="F31">
        <v>16.5</v>
      </c>
      <c r="G31">
        <v>16.5</v>
      </c>
      <c r="H31" t="s">
        <v>20</v>
      </c>
      <c r="I31" s="3">
        <v>2.1382515000000001E-2</v>
      </c>
      <c r="J31" s="3">
        <v>0.17640574875000001</v>
      </c>
      <c r="K31">
        <v>10</v>
      </c>
      <c r="L31" s="3">
        <v>0.21382515000000002</v>
      </c>
      <c r="M31" s="3">
        <v>1.7640574874999999</v>
      </c>
    </row>
    <row r="32" spans="1:13" x14ac:dyDescent="0.25">
      <c r="A32" s="2" t="s">
        <v>57</v>
      </c>
      <c r="B32" s="2">
        <v>2</v>
      </c>
      <c r="C32" s="2">
        <v>9</v>
      </c>
      <c r="D32" s="2" t="s">
        <v>55</v>
      </c>
      <c r="E32" t="s">
        <v>40</v>
      </c>
      <c r="F32">
        <v>10.8</v>
      </c>
      <c r="G32">
        <v>10.8</v>
      </c>
      <c r="H32" t="s">
        <v>20</v>
      </c>
      <c r="I32" s="3">
        <v>9.1609056000000015E-3</v>
      </c>
      <c r="J32" s="3">
        <v>4.9468890240000014E-2</v>
      </c>
      <c r="K32">
        <v>10</v>
      </c>
      <c r="L32" s="3">
        <v>9.1609056000000008E-2</v>
      </c>
      <c r="M32" s="3">
        <v>0.49468890240000013</v>
      </c>
    </row>
    <row r="33" spans="1:13" x14ac:dyDescent="0.25">
      <c r="A33" s="2" t="s">
        <v>57</v>
      </c>
      <c r="B33" s="2">
        <v>2</v>
      </c>
      <c r="C33" s="2">
        <v>10</v>
      </c>
      <c r="D33" s="2" t="s">
        <v>33</v>
      </c>
      <c r="E33" t="s">
        <v>39</v>
      </c>
      <c r="F33">
        <v>19.600000000000001</v>
      </c>
      <c r="G33">
        <v>19.600000000000001</v>
      </c>
      <c r="H33" t="s">
        <v>20</v>
      </c>
      <c r="I33" s="3">
        <v>3.0171926400000004E-2</v>
      </c>
      <c r="J33" s="3">
        <v>0.29568487872000004</v>
      </c>
      <c r="K33">
        <v>10</v>
      </c>
      <c r="L33" s="3">
        <v>0.30171926399999999</v>
      </c>
      <c r="M33" s="3">
        <v>2.9568487872000007</v>
      </c>
    </row>
    <row r="34" spans="1:13" x14ac:dyDescent="0.25">
      <c r="A34" s="2" t="s">
        <v>57</v>
      </c>
      <c r="B34" s="2">
        <v>2</v>
      </c>
      <c r="C34" s="2">
        <v>11</v>
      </c>
      <c r="D34" s="2" t="s">
        <v>33</v>
      </c>
      <c r="E34" t="s">
        <v>39</v>
      </c>
      <c r="F34">
        <v>20.7</v>
      </c>
      <c r="G34">
        <v>20.7</v>
      </c>
      <c r="H34" t="s">
        <v>19</v>
      </c>
      <c r="I34" s="3">
        <v>3.3653604599999998E-2</v>
      </c>
      <c r="J34" s="3">
        <v>0.34831480760999994</v>
      </c>
      <c r="K34">
        <v>10</v>
      </c>
      <c r="L34" s="3">
        <v>0.33653604599999998</v>
      </c>
      <c r="M34" s="3">
        <v>3.4831480760999995</v>
      </c>
    </row>
    <row r="35" spans="1:13" x14ac:dyDescent="0.25">
      <c r="A35" s="2" t="s">
        <v>57</v>
      </c>
      <c r="B35" s="2">
        <v>2</v>
      </c>
      <c r="C35" s="2">
        <v>12</v>
      </c>
      <c r="D35" s="2" t="s">
        <v>26</v>
      </c>
      <c r="E35" t="s">
        <v>27</v>
      </c>
      <c r="F35">
        <v>10.9</v>
      </c>
      <c r="G35">
        <v>10.9</v>
      </c>
      <c r="H35" t="s">
        <v>20</v>
      </c>
      <c r="I35" s="3">
        <v>9.3313373999999987E-3</v>
      </c>
      <c r="J35" s="3">
        <v>5.0855788829999991E-2</v>
      </c>
      <c r="K35">
        <v>10</v>
      </c>
      <c r="L35" s="3">
        <v>9.3313373999999977E-2</v>
      </c>
      <c r="M35" s="3">
        <v>0.50855788829999993</v>
      </c>
    </row>
    <row r="36" spans="1:13" x14ac:dyDescent="0.25">
      <c r="A36" s="2" t="s">
        <v>57</v>
      </c>
      <c r="B36" s="2">
        <v>2</v>
      </c>
      <c r="C36" s="2">
        <v>13</v>
      </c>
      <c r="D36" s="2" t="s">
        <v>26</v>
      </c>
      <c r="E36" t="s">
        <v>27</v>
      </c>
      <c r="F36">
        <v>11.1</v>
      </c>
      <c r="G36">
        <v>11.1</v>
      </c>
      <c r="H36" t="s">
        <v>20</v>
      </c>
      <c r="I36" s="3">
        <v>9.6769134000000007E-3</v>
      </c>
      <c r="J36" s="3">
        <v>5.370686937E-2</v>
      </c>
      <c r="K36">
        <v>10</v>
      </c>
      <c r="L36" s="3">
        <v>9.6769134000000007E-2</v>
      </c>
      <c r="M36" s="3">
        <v>0.53706869369999999</v>
      </c>
    </row>
    <row r="37" spans="1:13" x14ac:dyDescent="0.25">
      <c r="A37" s="2" t="s">
        <v>57</v>
      </c>
      <c r="B37" s="2">
        <v>2</v>
      </c>
      <c r="C37" s="2">
        <v>14</v>
      </c>
      <c r="D37" s="2" t="s">
        <v>26</v>
      </c>
      <c r="E37" t="s">
        <v>27</v>
      </c>
      <c r="F37">
        <v>10.9</v>
      </c>
      <c r="G37">
        <v>10.9</v>
      </c>
      <c r="H37" t="s">
        <v>20</v>
      </c>
      <c r="I37" s="3">
        <v>9.3313373999999987E-3</v>
      </c>
      <c r="J37" s="3">
        <v>5.0855788829999991E-2</v>
      </c>
      <c r="K37">
        <v>10</v>
      </c>
      <c r="L37" s="3">
        <v>9.3313373999999977E-2</v>
      </c>
      <c r="M37" s="3">
        <v>0.50855788829999993</v>
      </c>
    </row>
    <row r="38" spans="1:13" x14ac:dyDescent="0.25">
      <c r="A38" s="2" t="s">
        <v>57</v>
      </c>
      <c r="B38" s="2">
        <v>2</v>
      </c>
      <c r="C38" s="2">
        <v>15</v>
      </c>
      <c r="D38" s="2" t="s">
        <v>33</v>
      </c>
      <c r="E38" t="s">
        <v>39</v>
      </c>
      <c r="F38">
        <v>16.5</v>
      </c>
      <c r="G38">
        <v>16.5</v>
      </c>
      <c r="H38" t="s">
        <v>20</v>
      </c>
      <c r="I38" s="3">
        <v>2.1382515000000001E-2</v>
      </c>
      <c r="J38" s="3">
        <v>0.17640574875000001</v>
      </c>
      <c r="K38">
        <v>10</v>
      </c>
      <c r="L38" s="3">
        <v>0.21382515000000002</v>
      </c>
      <c r="M38" s="3">
        <v>1.7640574874999999</v>
      </c>
    </row>
    <row r="39" spans="1:13" x14ac:dyDescent="0.25">
      <c r="K39" s="1">
        <f>SUM(K2:K38)</f>
        <v>370</v>
      </c>
      <c r="L39" s="4">
        <f>SUM(L2:L38)</f>
        <v>9.1480643099999988</v>
      </c>
      <c r="M39" s="4">
        <f>SUM(M2:M38)</f>
        <v>51.622757062799991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C1" workbookViewId="0">
      <selection activeCell="N2" sqref="N2:P4"/>
    </sheetView>
  </sheetViews>
  <sheetFormatPr baseColWidth="10" defaultColWidth="11.42578125" defaultRowHeight="15" x14ac:dyDescent="0.25"/>
  <cols>
    <col min="4" max="4" width="14.28515625" customWidth="1"/>
  </cols>
  <sheetData>
    <row r="1" spans="1:16" x14ac:dyDescent="0.25">
      <c r="A1" s="11" t="s">
        <v>1</v>
      </c>
      <c r="B1" s="11" t="s">
        <v>2</v>
      </c>
      <c r="C1" s="11" t="s">
        <v>3</v>
      </c>
      <c r="D1" s="11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</row>
    <row r="2" spans="1:16" x14ac:dyDescent="0.25">
      <c r="A2" s="2" t="s">
        <v>67</v>
      </c>
      <c r="B2" s="2">
        <v>1</v>
      </c>
      <c r="C2" s="2">
        <v>1</v>
      </c>
      <c r="D2" s="2" t="s">
        <v>33</v>
      </c>
      <c r="E2" t="s">
        <v>39</v>
      </c>
      <c r="F2">
        <v>31.3</v>
      </c>
      <c r="G2">
        <v>12</v>
      </c>
      <c r="H2" t="s">
        <v>16</v>
      </c>
      <c r="I2" s="3">
        <v>7.6944852600000002E-2</v>
      </c>
      <c r="J2" s="3">
        <v>0.46166911560000001</v>
      </c>
      <c r="K2">
        <v>20</v>
      </c>
      <c r="L2" s="3">
        <v>1.538897052</v>
      </c>
      <c r="M2" s="3">
        <v>9.2333823119999998</v>
      </c>
      <c r="N2">
        <f>+I2/O2</f>
        <v>1.538897052</v>
      </c>
      <c r="O2" s="24">
        <f>+P2/10000</f>
        <v>0.05</v>
      </c>
      <c r="P2" s="24">
        <v>500</v>
      </c>
    </row>
    <row r="3" spans="1:16" x14ac:dyDescent="0.25">
      <c r="A3" s="2" t="s">
        <v>67</v>
      </c>
      <c r="B3" s="2">
        <v>1</v>
      </c>
      <c r="C3" s="2">
        <v>2</v>
      </c>
      <c r="D3" s="2" t="s">
        <v>55</v>
      </c>
      <c r="E3" t="s">
        <v>40</v>
      </c>
      <c r="F3">
        <v>18.399999999999999</v>
      </c>
      <c r="G3">
        <v>6</v>
      </c>
      <c r="H3" t="s">
        <v>20</v>
      </c>
      <c r="I3" s="3">
        <v>2.6590502399999997E-2</v>
      </c>
      <c r="J3" s="3">
        <v>7.9771507199999994E-2</v>
      </c>
      <c r="K3">
        <v>20</v>
      </c>
      <c r="L3" s="3">
        <v>0.53181004799999998</v>
      </c>
      <c r="M3" s="3">
        <v>1.5954301439999998</v>
      </c>
    </row>
    <row r="4" spans="1:16" x14ac:dyDescent="0.25">
      <c r="A4" s="2" t="s">
        <v>67</v>
      </c>
      <c r="B4" s="2">
        <v>1</v>
      </c>
      <c r="C4" s="2">
        <v>3</v>
      </c>
      <c r="D4" s="2" t="s">
        <v>55</v>
      </c>
      <c r="E4" t="s">
        <v>40</v>
      </c>
      <c r="F4">
        <v>14.9</v>
      </c>
      <c r="G4">
        <v>4</v>
      </c>
      <c r="H4" t="s">
        <v>20</v>
      </c>
      <c r="I4" s="3">
        <v>1.7436665399999999E-2</v>
      </c>
      <c r="J4" s="3">
        <v>3.4873330799999998E-2</v>
      </c>
      <c r="K4">
        <v>20</v>
      </c>
      <c r="L4" s="3">
        <v>0.34873330799999996</v>
      </c>
      <c r="M4" s="3">
        <v>0.69746661599999993</v>
      </c>
      <c r="O4">
        <f>+MAX(B2:B38)</f>
        <v>1</v>
      </c>
      <c r="P4">
        <f>+P2/O4</f>
        <v>500</v>
      </c>
    </row>
    <row r="5" spans="1:16" x14ac:dyDescent="0.25">
      <c r="A5" s="2" t="s">
        <v>67</v>
      </c>
      <c r="B5" s="2">
        <v>1</v>
      </c>
      <c r="C5" s="2">
        <v>4</v>
      </c>
      <c r="D5" s="2" t="s">
        <v>55</v>
      </c>
      <c r="E5" t="s">
        <v>40</v>
      </c>
      <c r="F5">
        <v>18</v>
      </c>
      <c r="G5">
        <v>7</v>
      </c>
      <c r="H5" t="s">
        <v>20</v>
      </c>
      <c r="I5" s="3">
        <v>2.5446959999999998E-2</v>
      </c>
      <c r="J5" s="3">
        <v>8.9064359999999995E-2</v>
      </c>
      <c r="K5">
        <v>20</v>
      </c>
      <c r="L5" s="3">
        <v>0.50893919999999992</v>
      </c>
      <c r="M5" s="3">
        <v>1.7812872</v>
      </c>
    </row>
    <row r="6" spans="1:16" x14ac:dyDescent="0.25">
      <c r="A6" s="2" t="s">
        <v>67</v>
      </c>
      <c r="B6" s="2">
        <v>1</v>
      </c>
      <c r="C6" s="2">
        <v>5</v>
      </c>
      <c r="D6" s="2" t="s">
        <v>25</v>
      </c>
      <c r="E6" t="s">
        <v>18</v>
      </c>
      <c r="F6">
        <v>16.100000000000001</v>
      </c>
      <c r="G6">
        <v>4</v>
      </c>
      <c r="H6" t="s">
        <v>20</v>
      </c>
      <c r="I6" s="3">
        <v>2.0358353400000001E-2</v>
      </c>
      <c r="J6" s="3">
        <v>4.0716706800000002E-2</v>
      </c>
      <c r="K6">
        <v>20</v>
      </c>
      <c r="L6" s="3">
        <v>0.40716706800000002</v>
      </c>
      <c r="M6" s="3">
        <v>0.81433413600000004</v>
      </c>
    </row>
    <row r="7" spans="1:16" x14ac:dyDescent="0.25">
      <c r="A7" s="2" t="s">
        <v>67</v>
      </c>
      <c r="B7" s="2">
        <v>1</v>
      </c>
      <c r="C7" s="2">
        <v>6</v>
      </c>
      <c r="D7" s="2" t="s">
        <v>36</v>
      </c>
      <c r="E7" t="s">
        <v>39</v>
      </c>
      <c r="F7">
        <v>25.9</v>
      </c>
      <c r="G7">
        <v>8</v>
      </c>
      <c r="H7" t="s">
        <v>19</v>
      </c>
      <c r="I7" s="3">
        <v>5.2685417400000004E-2</v>
      </c>
      <c r="J7" s="3">
        <v>0.21074166960000001</v>
      </c>
      <c r="K7">
        <v>20</v>
      </c>
      <c r="L7" s="3">
        <v>1.053708348</v>
      </c>
      <c r="M7" s="3">
        <v>4.2148333920000001</v>
      </c>
    </row>
    <row r="8" spans="1:16" x14ac:dyDescent="0.25">
      <c r="A8" s="2" t="s">
        <v>67</v>
      </c>
      <c r="B8" s="2">
        <v>1</v>
      </c>
      <c r="C8" s="2">
        <v>7</v>
      </c>
      <c r="D8" s="2" t="s">
        <v>36</v>
      </c>
      <c r="E8" t="s">
        <v>39</v>
      </c>
      <c r="F8">
        <v>10.199999999999999</v>
      </c>
      <c r="G8">
        <v>4</v>
      </c>
      <c r="H8" t="s">
        <v>20</v>
      </c>
      <c r="I8" s="3">
        <v>8.1713015999999982E-3</v>
      </c>
      <c r="J8" s="3">
        <v>1.6342603199999996E-2</v>
      </c>
      <c r="K8">
        <v>20</v>
      </c>
      <c r="L8" s="3">
        <v>0.16342603199999997</v>
      </c>
      <c r="M8" s="3">
        <v>0.32685206399999994</v>
      </c>
    </row>
    <row r="9" spans="1:16" x14ac:dyDescent="0.25">
      <c r="A9" s="2" t="s">
        <v>67</v>
      </c>
      <c r="B9" s="2">
        <v>1</v>
      </c>
      <c r="C9" s="2">
        <v>8</v>
      </c>
      <c r="D9" s="2" t="s">
        <v>36</v>
      </c>
      <c r="E9" t="s">
        <v>39</v>
      </c>
      <c r="F9">
        <v>20.7</v>
      </c>
      <c r="G9">
        <v>4</v>
      </c>
      <c r="H9" t="s">
        <v>19</v>
      </c>
      <c r="I9" s="3">
        <v>3.3653604599999998E-2</v>
      </c>
      <c r="J9" s="3">
        <v>6.7307209199999996E-2</v>
      </c>
      <c r="K9">
        <v>20</v>
      </c>
      <c r="L9" s="3">
        <v>0.67307209199999996</v>
      </c>
      <c r="M9" s="3">
        <v>1.3461441839999999</v>
      </c>
    </row>
    <row r="10" spans="1:16" x14ac:dyDescent="0.25">
      <c r="A10" s="2" t="s">
        <v>67</v>
      </c>
      <c r="B10" s="2">
        <v>1</v>
      </c>
      <c r="C10" s="2">
        <v>9</v>
      </c>
      <c r="D10" s="2" t="s">
        <v>33</v>
      </c>
      <c r="E10" t="s">
        <v>39</v>
      </c>
      <c r="F10">
        <v>19.100000000000001</v>
      </c>
      <c r="G10">
        <v>9</v>
      </c>
      <c r="H10" t="s">
        <v>20</v>
      </c>
      <c r="I10" s="3">
        <v>2.8652177399999999E-2</v>
      </c>
      <c r="J10" s="3">
        <v>0.12893479829999999</v>
      </c>
      <c r="K10">
        <v>20</v>
      </c>
      <c r="L10" s="3">
        <v>0.57304354800000001</v>
      </c>
      <c r="M10" s="3">
        <v>2.5786959659999997</v>
      </c>
    </row>
    <row r="11" spans="1:16" x14ac:dyDescent="0.25">
      <c r="A11" s="2" t="s">
        <v>67</v>
      </c>
      <c r="B11" s="2">
        <v>1</v>
      </c>
      <c r="C11" s="2">
        <v>10</v>
      </c>
      <c r="D11" s="2" t="s">
        <v>25</v>
      </c>
      <c r="E11" t="s">
        <v>18</v>
      </c>
      <c r="F11">
        <v>10</v>
      </c>
      <c r="G11">
        <v>7</v>
      </c>
      <c r="H11" t="s">
        <v>20</v>
      </c>
      <c r="I11" s="3">
        <v>7.8540000000000016E-3</v>
      </c>
      <c r="J11" s="3">
        <v>2.7489000000000006E-2</v>
      </c>
      <c r="K11">
        <v>20</v>
      </c>
      <c r="L11" s="3">
        <v>0.15708000000000005</v>
      </c>
      <c r="M11" s="3">
        <v>0.54978000000000005</v>
      </c>
    </row>
    <row r="12" spans="1:16" x14ac:dyDescent="0.25">
      <c r="A12" s="2" t="s">
        <v>67</v>
      </c>
      <c r="B12" s="2">
        <v>1</v>
      </c>
      <c r="C12" s="2">
        <v>11</v>
      </c>
      <c r="D12" s="2" t="s">
        <v>33</v>
      </c>
      <c r="E12" t="s">
        <v>39</v>
      </c>
      <c r="F12">
        <v>16</v>
      </c>
      <c r="G12">
        <v>5</v>
      </c>
      <c r="H12" t="s">
        <v>20</v>
      </c>
      <c r="I12" s="3">
        <v>2.0106240000000001E-2</v>
      </c>
      <c r="J12" s="3">
        <v>5.0265600000000001E-2</v>
      </c>
      <c r="K12">
        <v>20</v>
      </c>
      <c r="L12" s="3">
        <v>0.4021248</v>
      </c>
      <c r="M12" s="3">
        <v>1.005312</v>
      </c>
    </row>
    <row r="13" spans="1:16" x14ac:dyDescent="0.25">
      <c r="A13" s="2" t="s">
        <v>67</v>
      </c>
      <c r="B13" s="2">
        <v>1</v>
      </c>
      <c r="C13" s="2">
        <v>12</v>
      </c>
      <c r="D13" s="2" t="s">
        <v>25</v>
      </c>
      <c r="E13" t="s">
        <v>18</v>
      </c>
      <c r="F13">
        <v>12.3</v>
      </c>
      <c r="G13">
        <v>7</v>
      </c>
      <c r="H13" t="s">
        <v>20</v>
      </c>
      <c r="I13" s="3">
        <v>1.1882316600000003E-2</v>
      </c>
      <c r="J13" s="3">
        <v>4.1588108100000014E-2</v>
      </c>
      <c r="K13">
        <v>20</v>
      </c>
      <c r="L13" s="3">
        <v>0.23764633200000007</v>
      </c>
      <c r="M13" s="3">
        <v>0.8317621620000003</v>
      </c>
    </row>
    <row r="14" spans="1:16" x14ac:dyDescent="0.25">
      <c r="A14" s="2" t="s">
        <v>67</v>
      </c>
      <c r="B14" s="2">
        <v>1</v>
      </c>
      <c r="C14" s="2">
        <v>13</v>
      </c>
      <c r="D14" s="2" t="s">
        <v>36</v>
      </c>
      <c r="E14" t="s">
        <v>39</v>
      </c>
      <c r="F14">
        <v>14.6</v>
      </c>
      <c r="G14">
        <v>9</v>
      </c>
      <c r="H14" t="s">
        <v>20</v>
      </c>
      <c r="I14" s="3">
        <v>1.6741586399999998E-2</v>
      </c>
      <c r="J14" s="3">
        <v>7.5337138799999995E-2</v>
      </c>
      <c r="K14">
        <v>20</v>
      </c>
      <c r="L14" s="3">
        <v>0.33483172799999994</v>
      </c>
      <c r="M14" s="3">
        <v>1.5067427759999998</v>
      </c>
    </row>
    <row r="15" spans="1:16" x14ac:dyDescent="0.25">
      <c r="A15" s="2" t="s">
        <v>67</v>
      </c>
      <c r="B15" s="2">
        <v>1</v>
      </c>
      <c r="C15" s="2">
        <v>14</v>
      </c>
      <c r="D15" s="2" t="s">
        <v>25</v>
      </c>
      <c r="E15" t="s">
        <v>18</v>
      </c>
      <c r="F15">
        <v>17.3</v>
      </c>
      <c r="G15">
        <v>6</v>
      </c>
      <c r="H15" t="s">
        <v>20</v>
      </c>
      <c r="I15" s="3">
        <v>2.3506236600000004E-2</v>
      </c>
      <c r="J15" s="3">
        <v>7.051870980000001E-2</v>
      </c>
      <c r="K15">
        <v>20</v>
      </c>
      <c r="L15" s="3">
        <v>0.4701247320000001</v>
      </c>
      <c r="M15" s="3">
        <v>1.4103741960000002</v>
      </c>
    </row>
    <row r="16" spans="1:16" x14ac:dyDescent="0.25">
      <c r="A16" s="2" t="s">
        <v>67</v>
      </c>
      <c r="B16" s="2">
        <v>1</v>
      </c>
      <c r="C16" s="2">
        <v>15</v>
      </c>
      <c r="D16" s="2" t="s">
        <v>36</v>
      </c>
      <c r="E16" t="s">
        <v>39</v>
      </c>
      <c r="F16">
        <v>20.2</v>
      </c>
      <c r="G16">
        <v>12</v>
      </c>
      <c r="H16" t="s">
        <v>19</v>
      </c>
      <c r="I16" s="3">
        <v>3.2047461599999993E-2</v>
      </c>
      <c r="J16" s="3">
        <v>0.19228476959999996</v>
      </c>
      <c r="K16">
        <v>20</v>
      </c>
      <c r="L16" s="3">
        <v>0.64094923199999987</v>
      </c>
      <c r="M16" s="3">
        <v>3.8456953919999992</v>
      </c>
    </row>
    <row r="17" spans="11:13" x14ac:dyDescent="0.25">
      <c r="K17" s="1">
        <f>SUM(K2:K16)</f>
        <v>300</v>
      </c>
      <c r="L17" s="4">
        <f>SUM(L2:L16)</f>
        <v>8.0415535200000008</v>
      </c>
      <c r="M17" s="4">
        <f>SUM(M2:M16)</f>
        <v>31.738092539999997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B1" workbookViewId="0">
      <selection activeCell="N2" sqref="N2:P4"/>
    </sheetView>
  </sheetViews>
  <sheetFormatPr baseColWidth="10" defaultColWidth="11.42578125" defaultRowHeight="15" x14ac:dyDescent="0.25"/>
  <cols>
    <col min="4" max="4" width="14.5703125" customWidth="1"/>
    <col min="8" max="8" width="15" customWidth="1"/>
  </cols>
  <sheetData>
    <row r="1" spans="1:16" x14ac:dyDescent="0.25">
      <c r="A1" s="11" t="s">
        <v>1</v>
      </c>
      <c r="B1" s="11" t="s">
        <v>2</v>
      </c>
      <c r="C1" s="11" t="s">
        <v>3</v>
      </c>
      <c r="D1" s="11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</row>
    <row r="2" spans="1:16" x14ac:dyDescent="0.25">
      <c r="A2" s="2" t="s">
        <v>56</v>
      </c>
      <c r="B2" s="2">
        <v>1</v>
      </c>
      <c r="C2" s="2">
        <v>1</v>
      </c>
      <c r="D2" s="2" t="s">
        <v>25</v>
      </c>
      <c r="E2" t="s">
        <v>18</v>
      </c>
      <c r="F2">
        <v>31.9</v>
      </c>
      <c r="G2">
        <v>12</v>
      </c>
      <c r="H2" s="6" t="s">
        <v>16</v>
      </c>
      <c r="I2" s="3">
        <v>7.9923089400000008E-2</v>
      </c>
      <c r="J2" s="3">
        <v>0.47953853640000005</v>
      </c>
      <c r="K2">
        <v>10</v>
      </c>
      <c r="L2" s="3">
        <v>0.79923089400000003</v>
      </c>
      <c r="M2" s="3">
        <v>4.7953853640000004</v>
      </c>
      <c r="N2">
        <f>+I2/O2</f>
        <v>0.79923089400000003</v>
      </c>
      <c r="O2" s="24">
        <f>+P2/10000</f>
        <v>0.1</v>
      </c>
      <c r="P2" s="24">
        <v>1000</v>
      </c>
    </row>
    <row r="3" spans="1:16" x14ac:dyDescent="0.25">
      <c r="A3" s="2" t="s">
        <v>56</v>
      </c>
      <c r="B3" s="2">
        <v>1</v>
      </c>
      <c r="C3" s="2">
        <v>2</v>
      </c>
      <c r="D3" s="2" t="s">
        <v>25</v>
      </c>
      <c r="E3" t="s">
        <v>18</v>
      </c>
      <c r="F3">
        <v>33.5</v>
      </c>
      <c r="G3">
        <v>16</v>
      </c>
      <c r="H3" s="6" t="s">
        <v>16</v>
      </c>
      <c r="I3" s="3">
        <v>8.8141515000000017E-2</v>
      </c>
      <c r="J3" s="3">
        <v>0.70513212000000014</v>
      </c>
      <c r="K3">
        <v>10</v>
      </c>
      <c r="L3" s="3">
        <v>0.88141515000000015</v>
      </c>
      <c r="M3" s="3">
        <v>7.0513212000000012</v>
      </c>
    </row>
    <row r="4" spans="1:16" x14ac:dyDescent="0.25">
      <c r="A4" s="2" t="s">
        <v>56</v>
      </c>
      <c r="B4" s="2">
        <v>1</v>
      </c>
      <c r="C4" s="2">
        <v>3</v>
      </c>
      <c r="D4" s="2" t="s">
        <v>25</v>
      </c>
      <c r="E4" t="s">
        <v>18</v>
      </c>
      <c r="F4">
        <v>52.7</v>
      </c>
      <c r="G4">
        <v>18</v>
      </c>
      <c r="H4" s="6" t="s">
        <v>21</v>
      </c>
      <c r="I4" s="3">
        <v>0.21812835659999999</v>
      </c>
      <c r="J4" s="3">
        <v>1.9631552094</v>
      </c>
      <c r="K4">
        <v>10</v>
      </c>
      <c r="L4" s="3">
        <v>2.1812835660000003</v>
      </c>
      <c r="M4" s="3">
        <v>19.631552094</v>
      </c>
      <c r="O4">
        <f>+MAX(B2:B46)</f>
        <v>2</v>
      </c>
      <c r="P4">
        <f>+P2/O4</f>
        <v>500</v>
      </c>
    </row>
    <row r="5" spans="1:16" x14ac:dyDescent="0.25">
      <c r="A5" s="2" t="s">
        <v>56</v>
      </c>
      <c r="B5" s="2">
        <v>1</v>
      </c>
      <c r="C5" s="2">
        <v>4</v>
      </c>
      <c r="D5" s="2" t="s">
        <v>25</v>
      </c>
      <c r="E5" t="s">
        <v>18</v>
      </c>
      <c r="F5">
        <v>60.4</v>
      </c>
      <c r="G5">
        <v>15</v>
      </c>
      <c r="H5" s="6" t="s">
        <v>24</v>
      </c>
      <c r="I5" s="3">
        <v>0.2865264864</v>
      </c>
      <c r="J5" s="3">
        <v>2.1489486480000002</v>
      </c>
      <c r="K5">
        <v>10</v>
      </c>
      <c r="L5" s="3">
        <v>2.8652648640000002</v>
      </c>
      <c r="M5" s="3">
        <v>21.489486480000004</v>
      </c>
    </row>
    <row r="6" spans="1:16" x14ac:dyDescent="0.25">
      <c r="A6" s="2" t="s">
        <v>56</v>
      </c>
      <c r="B6" s="2">
        <v>1</v>
      </c>
      <c r="C6" s="2">
        <v>5</v>
      </c>
      <c r="D6" s="2" t="s">
        <v>25</v>
      </c>
      <c r="E6" t="s">
        <v>18</v>
      </c>
      <c r="F6">
        <v>38.200000000000003</v>
      </c>
      <c r="G6">
        <v>16</v>
      </c>
      <c r="H6" s="6" t="s">
        <v>16</v>
      </c>
      <c r="I6" s="3">
        <v>0.1146087096</v>
      </c>
      <c r="J6" s="3">
        <v>0.91686967679999998</v>
      </c>
      <c r="K6">
        <v>10</v>
      </c>
      <c r="L6" s="3">
        <v>1.146087096</v>
      </c>
      <c r="M6" s="3">
        <v>9.1686967680000002</v>
      </c>
    </row>
    <row r="7" spans="1:16" x14ac:dyDescent="0.25">
      <c r="A7" s="2" t="s">
        <v>56</v>
      </c>
      <c r="B7" s="2">
        <v>1</v>
      </c>
      <c r="C7" s="2">
        <v>6</v>
      </c>
      <c r="D7" s="2" t="s">
        <v>25</v>
      </c>
      <c r="E7" t="s">
        <v>18</v>
      </c>
      <c r="F7">
        <v>26.5</v>
      </c>
      <c r="G7">
        <v>13</v>
      </c>
      <c r="H7" s="6" t="s">
        <v>19</v>
      </c>
      <c r="I7" s="3">
        <v>5.5154715000000007E-2</v>
      </c>
      <c r="J7" s="3">
        <v>0.35850564750000002</v>
      </c>
      <c r="K7">
        <v>10</v>
      </c>
      <c r="L7" s="3">
        <v>0.5515471500000001</v>
      </c>
      <c r="M7" s="3">
        <v>3.5850564750000005</v>
      </c>
    </row>
    <row r="8" spans="1:16" x14ac:dyDescent="0.25">
      <c r="A8" s="2" t="s">
        <v>56</v>
      </c>
      <c r="B8" s="2">
        <v>1</v>
      </c>
      <c r="C8" s="2">
        <v>7</v>
      </c>
      <c r="D8" s="2" t="s">
        <v>25</v>
      </c>
      <c r="E8" t="s">
        <v>18</v>
      </c>
      <c r="F8">
        <v>28</v>
      </c>
      <c r="G8">
        <v>13.5</v>
      </c>
      <c r="H8" s="6" t="s">
        <v>19</v>
      </c>
      <c r="I8" s="3">
        <v>6.157536000000001E-2</v>
      </c>
      <c r="J8" s="3">
        <v>0.41563368000000006</v>
      </c>
      <c r="K8">
        <v>10</v>
      </c>
      <c r="L8" s="3">
        <v>0.61575360000000012</v>
      </c>
      <c r="M8" s="3">
        <v>4.1563368000000009</v>
      </c>
    </row>
    <row r="9" spans="1:16" x14ac:dyDescent="0.25">
      <c r="A9" s="2" t="s">
        <v>56</v>
      </c>
      <c r="B9" s="2">
        <v>1</v>
      </c>
      <c r="C9" s="2">
        <v>8</v>
      </c>
      <c r="D9" s="2" t="s">
        <v>33</v>
      </c>
      <c r="E9" t="s">
        <v>39</v>
      </c>
      <c r="F9">
        <v>33.200000000000003</v>
      </c>
      <c r="G9">
        <v>17</v>
      </c>
      <c r="H9" s="6" t="s">
        <v>16</v>
      </c>
      <c r="I9" s="3">
        <v>8.6569929600000012E-2</v>
      </c>
      <c r="J9" s="3">
        <v>0.73584440160000009</v>
      </c>
      <c r="K9">
        <v>10</v>
      </c>
      <c r="L9" s="3">
        <v>0.86569929600000006</v>
      </c>
      <c r="M9" s="3">
        <v>7.3584440160000009</v>
      </c>
    </row>
    <row r="10" spans="1:16" x14ac:dyDescent="0.25">
      <c r="A10" s="2" t="s">
        <v>56</v>
      </c>
      <c r="B10" s="2">
        <v>1</v>
      </c>
      <c r="C10" s="2">
        <v>9</v>
      </c>
      <c r="D10" s="2" t="s">
        <v>36</v>
      </c>
      <c r="E10" t="s">
        <v>39</v>
      </c>
      <c r="F10">
        <v>12.1</v>
      </c>
      <c r="G10">
        <v>9</v>
      </c>
      <c r="H10" s="6" t="s">
        <v>20</v>
      </c>
      <c r="I10" s="3">
        <v>1.14990414E-2</v>
      </c>
      <c r="J10" s="3">
        <v>5.1745686299999996E-2</v>
      </c>
      <c r="K10">
        <v>10</v>
      </c>
      <c r="L10" s="3">
        <v>0.114990414</v>
      </c>
      <c r="M10" s="3">
        <v>0.51745686300000004</v>
      </c>
    </row>
    <row r="11" spans="1:16" x14ac:dyDescent="0.25">
      <c r="A11" s="2" t="s">
        <v>56</v>
      </c>
      <c r="B11" s="2">
        <v>1</v>
      </c>
      <c r="C11" s="2">
        <v>10</v>
      </c>
      <c r="D11" s="2" t="s">
        <v>38</v>
      </c>
      <c r="E11" t="s">
        <v>40</v>
      </c>
      <c r="F11">
        <v>11.8</v>
      </c>
      <c r="G11">
        <v>7</v>
      </c>
      <c r="H11" s="6" t="s">
        <v>20</v>
      </c>
      <c r="I11" s="3">
        <v>1.0935909600000002E-2</v>
      </c>
      <c r="J11" s="3">
        <v>3.8275683600000006E-2</v>
      </c>
      <c r="K11">
        <v>10</v>
      </c>
      <c r="L11" s="3">
        <v>0.10935909600000002</v>
      </c>
      <c r="M11" s="3">
        <v>0.3827568360000001</v>
      </c>
    </row>
    <row r="12" spans="1:16" x14ac:dyDescent="0.25">
      <c r="A12" s="2" t="s">
        <v>56</v>
      </c>
      <c r="B12" s="2">
        <v>1</v>
      </c>
      <c r="C12" s="2">
        <v>11</v>
      </c>
      <c r="D12" s="2" t="s">
        <v>38</v>
      </c>
      <c r="E12" t="s">
        <v>40</v>
      </c>
      <c r="F12">
        <v>14.3</v>
      </c>
      <c r="G12">
        <v>6</v>
      </c>
      <c r="H12" s="6" t="s">
        <v>20</v>
      </c>
      <c r="I12" s="3">
        <v>1.6060644600000003E-2</v>
      </c>
      <c r="J12" s="3">
        <v>4.8181933800000007E-2</v>
      </c>
      <c r="K12">
        <v>10</v>
      </c>
      <c r="L12" s="3">
        <v>0.16060644600000004</v>
      </c>
      <c r="M12" s="3">
        <v>0.4818193380000001</v>
      </c>
    </row>
    <row r="13" spans="1:16" x14ac:dyDescent="0.25">
      <c r="A13" s="2" t="s">
        <v>56</v>
      </c>
      <c r="B13" s="2">
        <v>1</v>
      </c>
      <c r="C13" s="2">
        <v>12</v>
      </c>
      <c r="D13" s="2" t="s">
        <v>38</v>
      </c>
      <c r="E13" t="s">
        <v>40</v>
      </c>
      <c r="F13">
        <v>12.6</v>
      </c>
      <c r="G13">
        <v>11</v>
      </c>
      <c r="H13" s="6" t="s">
        <v>20</v>
      </c>
      <c r="I13" s="3">
        <v>1.2469010400000001E-2</v>
      </c>
      <c r="J13" s="3">
        <v>6.8579557200000002E-2</v>
      </c>
      <c r="K13">
        <v>10</v>
      </c>
      <c r="L13" s="3">
        <v>0.12469010400000001</v>
      </c>
      <c r="M13" s="3">
        <v>0.68579557199999996</v>
      </c>
    </row>
    <row r="14" spans="1:16" x14ac:dyDescent="0.25">
      <c r="A14" s="2" t="s">
        <v>56</v>
      </c>
      <c r="B14" s="2">
        <v>1</v>
      </c>
      <c r="C14" s="2">
        <v>13</v>
      </c>
      <c r="D14" s="2" t="s">
        <v>25</v>
      </c>
      <c r="E14" t="s">
        <v>18</v>
      </c>
      <c r="F14">
        <v>14</v>
      </c>
      <c r="G14">
        <v>9</v>
      </c>
      <c r="H14" s="6" t="s">
        <v>20</v>
      </c>
      <c r="I14" s="3">
        <v>1.5393840000000002E-2</v>
      </c>
      <c r="J14" s="3">
        <v>6.9272280000000006E-2</v>
      </c>
      <c r="K14">
        <v>10</v>
      </c>
      <c r="L14" s="3">
        <v>0.15393840000000003</v>
      </c>
      <c r="M14" s="3">
        <v>0.69272279999999997</v>
      </c>
    </row>
    <row r="15" spans="1:16" x14ac:dyDescent="0.25">
      <c r="A15" s="2" t="s">
        <v>56</v>
      </c>
      <c r="B15" s="2">
        <v>1</v>
      </c>
      <c r="C15" s="2">
        <v>14</v>
      </c>
      <c r="D15" s="2" t="s">
        <v>36</v>
      </c>
      <c r="E15" t="s">
        <v>39</v>
      </c>
      <c r="F15">
        <v>17.8</v>
      </c>
      <c r="G15">
        <v>9</v>
      </c>
      <c r="H15" s="6" t="s">
        <v>20</v>
      </c>
      <c r="I15" s="3">
        <v>2.4884613600000001E-2</v>
      </c>
      <c r="J15" s="3">
        <v>0.1119807612</v>
      </c>
      <c r="K15">
        <v>10</v>
      </c>
      <c r="L15" s="3">
        <v>0.248846136</v>
      </c>
      <c r="M15" s="3">
        <v>1.119807612</v>
      </c>
    </row>
    <row r="16" spans="1:16" x14ac:dyDescent="0.25">
      <c r="A16" s="2" t="s">
        <v>56</v>
      </c>
      <c r="B16" s="2">
        <v>1</v>
      </c>
      <c r="C16" s="2">
        <v>15</v>
      </c>
      <c r="D16" s="2" t="s">
        <v>25</v>
      </c>
      <c r="E16" t="s">
        <v>18</v>
      </c>
      <c r="F16">
        <v>35</v>
      </c>
      <c r="G16">
        <v>15</v>
      </c>
      <c r="H16" s="6" t="s">
        <v>16</v>
      </c>
      <c r="I16" s="3">
        <v>9.6211499999999991E-2</v>
      </c>
      <c r="J16" s="3">
        <v>0.72158624999999998</v>
      </c>
      <c r="K16">
        <v>10</v>
      </c>
      <c r="L16" s="3">
        <v>0.96211499999999994</v>
      </c>
      <c r="M16" s="3">
        <v>7.2158625000000001</v>
      </c>
    </row>
    <row r="17" spans="1:13" x14ac:dyDescent="0.25">
      <c r="A17" s="2" t="s">
        <v>56</v>
      </c>
      <c r="B17" s="2">
        <v>1</v>
      </c>
      <c r="C17" s="2">
        <v>16</v>
      </c>
      <c r="D17" s="2" t="s">
        <v>25</v>
      </c>
      <c r="E17" t="s">
        <v>18</v>
      </c>
      <c r="F17">
        <v>32.5</v>
      </c>
      <c r="G17">
        <v>17</v>
      </c>
      <c r="H17" s="6" t="s">
        <v>16</v>
      </c>
      <c r="I17" s="3">
        <v>8.2957875E-2</v>
      </c>
      <c r="J17" s="3">
        <v>0.70514193749999998</v>
      </c>
      <c r="K17">
        <v>10</v>
      </c>
      <c r="L17" s="3">
        <v>0.82957875000000003</v>
      </c>
      <c r="M17" s="3">
        <v>7.0514193749999992</v>
      </c>
    </row>
    <row r="18" spans="1:13" x14ac:dyDescent="0.25">
      <c r="A18" s="2" t="s">
        <v>56</v>
      </c>
      <c r="B18" s="2">
        <v>2</v>
      </c>
      <c r="C18" s="2">
        <v>1</v>
      </c>
      <c r="D18" s="2" t="s">
        <v>33</v>
      </c>
      <c r="E18" t="s">
        <v>39</v>
      </c>
      <c r="F18">
        <v>19.2</v>
      </c>
      <c r="G18">
        <v>12</v>
      </c>
      <c r="H18" s="6" t="s">
        <v>20</v>
      </c>
      <c r="I18" s="3">
        <v>2.8952985600000002E-2</v>
      </c>
      <c r="J18" s="3">
        <v>0.1737179136</v>
      </c>
      <c r="K18">
        <v>10</v>
      </c>
      <c r="L18" s="3">
        <v>0.28952985599999997</v>
      </c>
      <c r="M18" s="3">
        <v>1.737179136</v>
      </c>
    </row>
    <row r="19" spans="1:13" x14ac:dyDescent="0.25">
      <c r="A19" s="2" t="s">
        <v>56</v>
      </c>
      <c r="B19" s="2">
        <v>2</v>
      </c>
      <c r="C19" s="2">
        <v>2</v>
      </c>
      <c r="D19" s="2" t="s">
        <v>33</v>
      </c>
      <c r="E19" t="s">
        <v>39</v>
      </c>
      <c r="F19">
        <v>11</v>
      </c>
      <c r="G19">
        <v>12</v>
      </c>
      <c r="H19" s="6" t="s">
        <v>20</v>
      </c>
      <c r="I19" s="3">
        <v>9.503339999999999E-3</v>
      </c>
      <c r="J19" s="3">
        <v>5.7020039999999994E-2</v>
      </c>
      <c r="K19">
        <v>10</v>
      </c>
      <c r="L19" s="3">
        <v>9.503339999999999E-2</v>
      </c>
      <c r="M19" s="3">
        <v>0.57020039999999994</v>
      </c>
    </row>
    <row r="20" spans="1:13" x14ac:dyDescent="0.25">
      <c r="A20" s="2" t="s">
        <v>56</v>
      </c>
      <c r="B20" s="2">
        <v>2</v>
      </c>
      <c r="C20" s="2">
        <v>3</v>
      </c>
      <c r="D20" s="2" t="s">
        <v>33</v>
      </c>
      <c r="E20" t="s">
        <v>39</v>
      </c>
      <c r="F20">
        <v>22</v>
      </c>
      <c r="G20">
        <v>16</v>
      </c>
      <c r="H20" s="6" t="s">
        <v>19</v>
      </c>
      <c r="I20" s="3">
        <v>3.8013359999999996E-2</v>
      </c>
      <c r="J20" s="3">
        <v>0.30410687999999997</v>
      </c>
      <c r="K20">
        <v>10</v>
      </c>
      <c r="L20" s="3">
        <v>0.38013359999999996</v>
      </c>
      <c r="M20" s="3">
        <v>3.0410687999999997</v>
      </c>
    </row>
    <row r="21" spans="1:13" x14ac:dyDescent="0.25">
      <c r="A21" s="2" t="s">
        <v>56</v>
      </c>
      <c r="B21" s="2">
        <v>2</v>
      </c>
      <c r="C21" s="2">
        <v>4</v>
      </c>
      <c r="D21" s="2" t="s">
        <v>33</v>
      </c>
      <c r="E21" t="s">
        <v>39</v>
      </c>
      <c r="F21">
        <v>10.3</v>
      </c>
      <c r="G21">
        <v>5</v>
      </c>
      <c r="H21" s="6" t="s">
        <v>20</v>
      </c>
      <c r="I21" s="3">
        <v>8.3323086000000011E-3</v>
      </c>
      <c r="J21" s="3">
        <v>2.0830771500000005E-2</v>
      </c>
      <c r="K21">
        <v>10</v>
      </c>
      <c r="L21" s="3">
        <v>8.3323086000000018E-2</v>
      </c>
      <c r="M21" s="3">
        <v>0.20830771500000006</v>
      </c>
    </row>
    <row r="22" spans="1:13" x14ac:dyDescent="0.25">
      <c r="A22" s="2" t="s">
        <v>56</v>
      </c>
      <c r="B22" s="2">
        <v>2</v>
      </c>
      <c r="C22" s="2">
        <v>5</v>
      </c>
      <c r="D22" s="2" t="s">
        <v>33</v>
      </c>
      <c r="E22" t="s">
        <v>39</v>
      </c>
      <c r="F22">
        <v>16.8</v>
      </c>
      <c r="G22">
        <v>13</v>
      </c>
      <c r="H22" s="6" t="s">
        <v>20</v>
      </c>
      <c r="I22" s="3">
        <v>2.2167129600000002E-2</v>
      </c>
      <c r="J22" s="3">
        <v>0.14408634240000001</v>
      </c>
      <c r="K22">
        <v>10</v>
      </c>
      <c r="L22" s="3">
        <v>0.22167129600000002</v>
      </c>
      <c r="M22" s="3">
        <v>1.4408634240000002</v>
      </c>
    </row>
    <row r="23" spans="1:13" x14ac:dyDescent="0.25">
      <c r="A23" s="2" t="s">
        <v>56</v>
      </c>
      <c r="B23" s="2">
        <v>2</v>
      </c>
      <c r="C23" s="2">
        <v>6</v>
      </c>
      <c r="D23" s="2" t="s">
        <v>33</v>
      </c>
      <c r="E23" t="s">
        <v>39</v>
      </c>
      <c r="F23">
        <v>19.7</v>
      </c>
      <c r="G23">
        <v>11</v>
      </c>
      <c r="H23" s="6" t="s">
        <v>20</v>
      </c>
      <c r="I23" s="3">
        <v>3.048058859999999E-2</v>
      </c>
      <c r="J23" s="3">
        <v>0.16764323729999994</v>
      </c>
      <c r="K23">
        <v>10</v>
      </c>
      <c r="L23" s="3">
        <v>0.30480588599999986</v>
      </c>
      <c r="M23" s="3">
        <v>1.6764323729999995</v>
      </c>
    </row>
    <row r="24" spans="1:13" x14ac:dyDescent="0.25">
      <c r="A24" s="2" t="s">
        <v>56</v>
      </c>
      <c r="B24" s="2">
        <v>2</v>
      </c>
      <c r="C24" s="2">
        <v>7</v>
      </c>
      <c r="D24" s="2" t="s">
        <v>33</v>
      </c>
      <c r="E24" t="s">
        <v>39</v>
      </c>
      <c r="F24">
        <v>28.4</v>
      </c>
      <c r="G24">
        <v>13</v>
      </c>
      <c r="H24" s="6" t="s">
        <v>19</v>
      </c>
      <c r="I24" s="3">
        <v>6.3347222399999986E-2</v>
      </c>
      <c r="J24" s="3">
        <v>0.41175694559999992</v>
      </c>
      <c r="K24">
        <v>10</v>
      </c>
      <c r="L24" s="3">
        <v>0.63347222399999992</v>
      </c>
      <c r="M24" s="3">
        <v>4.1175694559999991</v>
      </c>
    </row>
    <row r="25" spans="1:13" x14ac:dyDescent="0.25">
      <c r="A25" s="2" t="s">
        <v>56</v>
      </c>
      <c r="B25" s="2">
        <v>2</v>
      </c>
      <c r="C25" s="2">
        <v>8</v>
      </c>
      <c r="D25" s="2" t="s">
        <v>33</v>
      </c>
      <c r="E25" t="s">
        <v>39</v>
      </c>
      <c r="F25">
        <v>12</v>
      </c>
      <c r="G25">
        <v>9</v>
      </c>
      <c r="H25" s="6" t="s">
        <v>20</v>
      </c>
      <c r="I25" s="3">
        <v>1.130976E-2</v>
      </c>
      <c r="J25" s="3">
        <v>5.0893920000000002E-2</v>
      </c>
      <c r="K25">
        <v>10</v>
      </c>
      <c r="L25" s="3">
        <v>0.11309760000000001</v>
      </c>
      <c r="M25" s="3">
        <v>0.50893920000000004</v>
      </c>
    </row>
    <row r="26" spans="1:13" x14ac:dyDescent="0.25">
      <c r="A26" s="2" t="s">
        <v>56</v>
      </c>
      <c r="B26" s="2">
        <v>2</v>
      </c>
      <c r="C26" s="2">
        <v>9</v>
      </c>
      <c r="D26" s="2" t="s">
        <v>33</v>
      </c>
      <c r="E26" t="s">
        <v>39</v>
      </c>
      <c r="F26">
        <v>16.8</v>
      </c>
      <c r="G26">
        <v>12</v>
      </c>
      <c r="H26" s="6" t="s">
        <v>20</v>
      </c>
      <c r="I26" s="3">
        <v>2.2167129600000002E-2</v>
      </c>
      <c r="J26" s="3">
        <v>0.13300277760000001</v>
      </c>
      <c r="K26">
        <v>10</v>
      </c>
      <c r="L26" s="3">
        <v>0.22167129600000002</v>
      </c>
      <c r="M26" s="3">
        <v>1.3300277760000001</v>
      </c>
    </row>
    <row r="27" spans="1:13" x14ac:dyDescent="0.25">
      <c r="A27" s="2" t="s">
        <v>56</v>
      </c>
      <c r="B27" s="2">
        <v>2</v>
      </c>
      <c r="C27" s="2">
        <v>10</v>
      </c>
      <c r="D27" s="2" t="s">
        <v>33</v>
      </c>
      <c r="E27" t="s">
        <v>39</v>
      </c>
      <c r="F27">
        <v>12.6</v>
      </c>
      <c r="G27">
        <v>15</v>
      </c>
      <c r="H27" s="6" t="s">
        <v>20</v>
      </c>
      <c r="I27" s="3">
        <v>1.2469010400000001E-2</v>
      </c>
      <c r="J27" s="3">
        <v>9.3517578000000004E-2</v>
      </c>
      <c r="K27">
        <v>10</v>
      </c>
      <c r="L27" s="3">
        <v>0.12469010400000001</v>
      </c>
      <c r="M27" s="3">
        <v>0.93517578000000001</v>
      </c>
    </row>
    <row r="28" spans="1:13" x14ac:dyDescent="0.25">
      <c r="A28" s="2" t="s">
        <v>56</v>
      </c>
      <c r="B28" s="2">
        <v>2</v>
      </c>
      <c r="C28" s="2">
        <v>11</v>
      </c>
      <c r="D28" s="2" t="s">
        <v>33</v>
      </c>
      <c r="E28" t="s">
        <v>39</v>
      </c>
      <c r="F28">
        <v>25.7</v>
      </c>
      <c r="G28">
        <v>15</v>
      </c>
      <c r="H28" s="6" t="s">
        <v>19</v>
      </c>
      <c r="I28" s="3">
        <v>5.1874884599999997E-2</v>
      </c>
      <c r="J28" s="3">
        <v>0.38906163449999998</v>
      </c>
      <c r="K28">
        <v>10</v>
      </c>
      <c r="L28" s="3">
        <v>0.51874884599999993</v>
      </c>
      <c r="M28" s="3">
        <v>3.8906163449999998</v>
      </c>
    </row>
    <row r="29" spans="1:13" x14ac:dyDescent="0.25">
      <c r="A29" s="2" t="s">
        <v>56</v>
      </c>
      <c r="B29" s="2">
        <v>2</v>
      </c>
      <c r="C29" s="2">
        <v>12</v>
      </c>
      <c r="D29" s="2" t="s">
        <v>33</v>
      </c>
      <c r="E29" t="s">
        <v>39</v>
      </c>
      <c r="F29">
        <v>11.9</v>
      </c>
      <c r="G29">
        <v>7</v>
      </c>
      <c r="H29" s="6" t="s">
        <v>20</v>
      </c>
      <c r="I29" s="3">
        <v>1.11220494E-2</v>
      </c>
      <c r="J29" s="3">
        <v>3.8927172900000001E-2</v>
      </c>
      <c r="K29">
        <v>10</v>
      </c>
      <c r="L29" s="3">
        <v>0.111220494</v>
      </c>
      <c r="M29" s="3">
        <v>0.38927172900000001</v>
      </c>
    </row>
    <row r="30" spans="1:13" x14ac:dyDescent="0.25">
      <c r="A30" s="2" t="s">
        <v>56</v>
      </c>
      <c r="B30" s="2">
        <v>2</v>
      </c>
      <c r="C30" s="2">
        <v>13</v>
      </c>
      <c r="D30" s="2" t="s">
        <v>33</v>
      </c>
      <c r="E30" t="s">
        <v>39</v>
      </c>
      <c r="F30">
        <v>19.100000000000001</v>
      </c>
      <c r="G30">
        <v>12</v>
      </c>
      <c r="H30" s="6" t="s">
        <v>20</v>
      </c>
      <c r="I30" s="3">
        <v>2.8652177399999999E-2</v>
      </c>
      <c r="J30" s="3">
        <v>0.17191306439999998</v>
      </c>
      <c r="K30">
        <v>10</v>
      </c>
      <c r="L30" s="3">
        <v>0.28652177400000001</v>
      </c>
      <c r="M30" s="3">
        <v>1.7191306439999998</v>
      </c>
    </row>
    <row r="31" spans="1:13" x14ac:dyDescent="0.25">
      <c r="A31" s="2" t="s">
        <v>56</v>
      </c>
      <c r="B31" s="2">
        <v>2</v>
      </c>
      <c r="C31" s="2">
        <v>14</v>
      </c>
      <c r="D31" s="2" t="s">
        <v>33</v>
      </c>
      <c r="E31" t="s">
        <v>39</v>
      </c>
      <c r="F31">
        <v>21.1</v>
      </c>
      <c r="G31">
        <v>15</v>
      </c>
      <c r="H31" s="6" t="s">
        <v>19</v>
      </c>
      <c r="I31" s="3">
        <v>3.4966793400000008E-2</v>
      </c>
      <c r="J31" s="3">
        <v>0.26225095050000008</v>
      </c>
      <c r="K31">
        <v>10</v>
      </c>
      <c r="L31" s="3">
        <v>0.34966793400000007</v>
      </c>
      <c r="M31" s="3">
        <v>2.6225095050000009</v>
      </c>
    </row>
    <row r="32" spans="1:13" x14ac:dyDescent="0.25">
      <c r="A32" s="2" t="s">
        <v>56</v>
      </c>
      <c r="B32" s="2">
        <v>2</v>
      </c>
      <c r="C32" s="2">
        <v>15</v>
      </c>
      <c r="D32" s="2" t="s">
        <v>33</v>
      </c>
      <c r="E32" t="s">
        <v>39</v>
      </c>
      <c r="F32">
        <v>22.4</v>
      </c>
      <c r="G32">
        <v>11</v>
      </c>
      <c r="H32" s="6" t="s">
        <v>19</v>
      </c>
      <c r="I32" s="3">
        <v>3.9408230399999994E-2</v>
      </c>
      <c r="J32" s="3">
        <v>0.21674526719999998</v>
      </c>
      <c r="K32">
        <v>10</v>
      </c>
      <c r="L32" s="3">
        <v>0.39408230399999994</v>
      </c>
      <c r="M32" s="3">
        <v>2.167452672</v>
      </c>
    </row>
    <row r="33" spans="1:13" x14ac:dyDescent="0.25">
      <c r="A33" s="2" t="s">
        <v>56</v>
      </c>
      <c r="B33" s="2">
        <v>2</v>
      </c>
      <c r="C33" s="2">
        <v>16</v>
      </c>
      <c r="D33" s="2" t="s">
        <v>33</v>
      </c>
      <c r="E33" t="s">
        <v>39</v>
      </c>
      <c r="F33">
        <v>13.4</v>
      </c>
      <c r="G33">
        <v>8</v>
      </c>
      <c r="H33" s="6" t="s">
        <v>20</v>
      </c>
      <c r="I33" s="3">
        <v>1.4102642400000002E-2</v>
      </c>
      <c r="J33" s="3">
        <v>5.6410569600000009E-2</v>
      </c>
      <c r="K33">
        <v>10</v>
      </c>
      <c r="L33" s="3">
        <v>0.14102642400000001</v>
      </c>
      <c r="M33" s="3">
        <v>0.56410569600000005</v>
      </c>
    </row>
    <row r="34" spans="1:13" x14ac:dyDescent="0.25">
      <c r="A34" s="2" t="s">
        <v>56</v>
      </c>
      <c r="B34" s="2">
        <v>2</v>
      </c>
      <c r="C34" s="2">
        <v>17</v>
      </c>
      <c r="D34" s="2" t="s">
        <v>33</v>
      </c>
      <c r="E34" t="s">
        <v>39</v>
      </c>
      <c r="F34">
        <v>23.4</v>
      </c>
      <c r="G34">
        <v>11</v>
      </c>
      <c r="H34" s="6" t="s">
        <v>19</v>
      </c>
      <c r="I34" s="3">
        <v>4.300536239999999E-2</v>
      </c>
      <c r="J34" s="3">
        <v>0.23652949319999994</v>
      </c>
      <c r="K34">
        <v>10</v>
      </c>
      <c r="L34" s="3">
        <v>0.43005362399999991</v>
      </c>
      <c r="M34" s="3">
        <v>2.3652949319999994</v>
      </c>
    </row>
    <row r="35" spans="1:13" x14ac:dyDescent="0.25">
      <c r="A35" s="2" t="s">
        <v>56</v>
      </c>
      <c r="B35" s="2">
        <v>2</v>
      </c>
      <c r="C35" s="2">
        <v>18</v>
      </c>
      <c r="D35" s="2" t="s">
        <v>33</v>
      </c>
      <c r="E35" t="s">
        <v>39</v>
      </c>
      <c r="F35">
        <v>14.8</v>
      </c>
      <c r="G35">
        <v>9</v>
      </c>
      <c r="H35" s="6" t="s">
        <v>20</v>
      </c>
      <c r="I35" s="3">
        <v>1.7203401600000005E-2</v>
      </c>
      <c r="J35" s="3">
        <v>7.7415307200000019E-2</v>
      </c>
      <c r="K35">
        <v>10</v>
      </c>
      <c r="L35" s="3">
        <v>0.17203401600000004</v>
      </c>
      <c r="M35" s="3">
        <v>0.77415307200000016</v>
      </c>
    </row>
    <row r="36" spans="1:13" x14ac:dyDescent="0.25">
      <c r="A36" s="2" t="s">
        <v>56</v>
      </c>
      <c r="B36" s="2">
        <v>2</v>
      </c>
      <c r="C36" s="2">
        <v>19</v>
      </c>
      <c r="D36" s="2" t="s">
        <v>33</v>
      </c>
      <c r="E36" t="s">
        <v>39</v>
      </c>
      <c r="F36">
        <v>28.1</v>
      </c>
      <c r="G36">
        <v>13</v>
      </c>
      <c r="H36" s="6" t="s">
        <v>19</v>
      </c>
      <c r="I36" s="3">
        <v>6.2015969400000009E-2</v>
      </c>
      <c r="J36" s="3">
        <v>0.40310380110000005</v>
      </c>
      <c r="K36">
        <v>10</v>
      </c>
      <c r="L36" s="3">
        <v>0.62015969400000004</v>
      </c>
      <c r="M36" s="3">
        <v>4.0310380110000006</v>
      </c>
    </row>
    <row r="37" spans="1:13" x14ac:dyDescent="0.25">
      <c r="A37" s="2" t="s">
        <v>56</v>
      </c>
      <c r="B37" s="2">
        <v>2</v>
      </c>
      <c r="C37" s="2">
        <v>20</v>
      </c>
      <c r="D37" s="2" t="s">
        <v>33</v>
      </c>
      <c r="E37" t="s">
        <v>39</v>
      </c>
      <c r="F37">
        <v>29.2</v>
      </c>
      <c r="G37">
        <v>15</v>
      </c>
      <c r="H37" s="6" t="s">
        <v>19</v>
      </c>
      <c r="I37" s="3">
        <v>6.6966345599999991E-2</v>
      </c>
      <c r="J37" s="3">
        <v>0.50224759199999991</v>
      </c>
      <c r="K37">
        <v>10</v>
      </c>
      <c r="L37" s="3">
        <v>0.66966345599999988</v>
      </c>
      <c r="M37" s="3">
        <v>5.0224759199999989</v>
      </c>
    </row>
    <row r="38" spans="1:13" x14ac:dyDescent="0.25">
      <c r="A38" s="2" t="s">
        <v>56</v>
      </c>
      <c r="B38" s="2">
        <v>2</v>
      </c>
      <c r="C38" s="2">
        <v>21</v>
      </c>
      <c r="D38" s="2" t="s">
        <v>33</v>
      </c>
      <c r="E38" t="s">
        <v>39</v>
      </c>
      <c r="F38">
        <v>13.6</v>
      </c>
      <c r="G38">
        <v>9</v>
      </c>
      <c r="H38" s="6" t="s">
        <v>20</v>
      </c>
      <c r="I38" s="3">
        <v>1.4526758400000001E-2</v>
      </c>
      <c r="J38" s="3">
        <v>6.53704128E-2</v>
      </c>
      <c r="K38">
        <v>10</v>
      </c>
      <c r="L38" s="3">
        <v>0.14526758400000001</v>
      </c>
      <c r="M38" s="3">
        <v>0.653704128</v>
      </c>
    </row>
    <row r="39" spans="1:13" x14ac:dyDescent="0.25">
      <c r="A39" s="2" t="s">
        <v>56</v>
      </c>
      <c r="B39" s="2">
        <v>2</v>
      </c>
      <c r="C39" s="2">
        <v>22</v>
      </c>
      <c r="D39" s="2" t="s">
        <v>33</v>
      </c>
      <c r="E39" t="s">
        <v>39</v>
      </c>
      <c r="F39">
        <v>33.200000000000003</v>
      </c>
      <c r="G39">
        <v>15</v>
      </c>
      <c r="H39" s="6" t="s">
        <v>16</v>
      </c>
      <c r="I39" s="3">
        <v>8.6569929600000012E-2</v>
      </c>
      <c r="J39" s="3">
        <v>0.6492744720000001</v>
      </c>
      <c r="K39">
        <v>10</v>
      </c>
      <c r="L39" s="3">
        <v>0.86569929600000006</v>
      </c>
      <c r="M39" s="3">
        <v>6.492744720000001</v>
      </c>
    </row>
    <row r="40" spans="1:13" x14ac:dyDescent="0.25">
      <c r="A40" s="2" t="s">
        <v>56</v>
      </c>
      <c r="B40" s="2">
        <v>2</v>
      </c>
      <c r="C40" s="2">
        <v>23</v>
      </c>
      <c r="D40" s="2" t="s">
        <v>33</v>
      </c>
      <c r="E40" t="s">
        <v>39</v>
      </c>
      <c r="F40">
        <v>27.7</v>
      </c>
      <c r="G40">
        <v>16</v>
      </c>
      <c r="H40" s="6" t="s">
        <v>19</v>
      </c>
      <c r="I40" s="3">
        <v>6.026295659999998E-2</v>
      </c>
      <c r="J40" s="3">
        <v>0.48210365279999984</v>
      </c>
      <c r="K40">
        <v>10</v>
      </c>
      <c r="L40" s="3">
        <v>0.60262956599999984</v>
      </c>
      <c r="M40" s="3">
        <v>4.8210365279999987</v>
      </c>
    </row>
    <row r="41" spans="1:13" x14ac:dyDescent="0.25">
      <c r="A41" s="2" t="s">
        <v>56</v>
      </c>
      <c r="B41" s="2">
        <v>2</v>
      </c>
      <c r="C41" s="2">
        <v>24</v>
      </c>
      <c r="D41" s="2" t="s">
        <v>33</v>
      </c>
      <c r="E41" t="s">
        <v>39</v>
      </c>
      <c r="F41">
        <v>15</v>
      </c>
      <c r="G41">
        <v>13</v>
      </c>
      <c r="H41" s="6" t="s">
        <v>20</v>
      </c>
      <c r="I41" s="3">
        <v>1.76715E-2</v>
      </c>
      <c r="J41" s="3">
        <v>0.11486475</v>
      </c>
      <c r="K41">
        <v>10</v>
      </c>
      <c r="L41" s="3">
        <v>0.17671500000000001</v>
      </c>
      <c r="M41" s="3">
        <v>1.1486475</v>
      </c>
    </row>
    <row r="42" spans="1:13" x14ac:dyDescent="0.25">
      <c r="A42" s="2" t="s">
        <v>56</v>
      </c>
      <c r="B42" s="2">
        <v>2</v>
      </c>
      <c r="C42" s="2">
        <v>25</v>
      </c>
      <c r="D42" s="2" t="s">
        <v>33</v>
      </c>
      <c r="E42" t="s">
        <v>39</v>
      </c>
      <c r="F42">
        <v>13.3</v>
      </c>
      <c r="G42">
        <v>10</v>
      </c>
      <c r="H42" s="6" t="s">
        <v>20</v>
      </c>
      <c r="I42" s="3">
        <v>1.3892940600000002E-2</v>
      </c>
      <c r="J42" s="3">
        <v>6.9464703000000017E-2</v>
      </c>
      <c r="K42">
        <v>10</v>
      </c>
      <c r="L42" s="3">
        <v>0.13892940600000003</v>
      </c>
      <c r="M42" s="3">
        <v>0.69464703000000017</v>
      </c>
    </row>
    <row r="43" spans="1:13" x14ac:dyDescent="0.25">
      <c r="A43" s="2" t="s">
        <v>56</v>
      </c>
      <c r="B43" s="2">
        <v>2</v>
      </c>
      <c r="C43" s="2">
        <v>26</v>
      </c>
      <c r="D43" s="2" t="s">
        <v>33</v>
      </c>
      <c r="E43" t="s">
        <v>39</v>
      </c>
      <c r="F43">
        <v>17.399999999999999</v>
      </c>
      <c r="G43">
        <v>12</v>
      </c>
      <c r="H43" s="6" t="s">
        <v>20</v>
      </c>
      <c r="I43" s="3">
        <v>2.3778770399999996E-2</v>
      </c>
      <c r="J43" s="3">
        <v>0.14267262239999998</v>
      </c>
      <c r="K43">
        <v>10</v>
      </c>
      <c r="L43" s="3">
        <v>0.23778770399999996</v>
      </c>
      <c r="M43" s="3">
        <v>1.4267262239999998</v>
      </c>
    </row>
    <row r="44" spans="1:13" x14ac:dyDescent="0.25">
      <c r="A44" s="2" t="s">
        <v>56</v>
      </c>
      <c r="B44" s="2">
        <v>2</v>
      </c>
      <c r="C44" s="2">
        <v>27</v>
      </c>
      <c r="D44" s="2" t="s">
        <v>33</v>
      </c>
      <c r="E44" t="s">
        <v>39</v>
      </c>
      <c r="F44">
        <v>21.1</v>
      </c>
      <c r="G44">
        <v>13</v>
      </c>
      <c r="H44" s="6" t="s">
        <v>19</v>
      </c>
      <c r="I44" s="3">
        <v>3.4966793400000008E-2</v>
      </c>
      <c r="J44" s="3">
        <v>0.22728415710000005</v>
      </c>
      <c r="K44">
        <v>10</v>
      </c>
      <c r="L44" s="3">
        <v>0.34966793400000007</v>
      </c>
      <c r="M44" s="3">
        <v>2.2728415710000003</v>
      </c>
    </row>
    <row r="45" spans="1:13" x14ac:dyDescent="0.25">
      <c r="A45" s="2" t="s">
        <v>56</v>
      </c>
      <c r="B45" s="2">
        <v>2</v>
      </c>
      <c r="C45" s="2">
        <v>28</v>
      </c>
      <c r="D45" s="2" t="s">
        <v>33</v>
      </c>
      <c r="E45" t="s">
        <v>39</v>
      </c>
      <c r="F45">
        <v>27.3</v>
      </c>
      <c r="G45">
        <v>15</v>
      </c>
      <c r="H45" s="6" t="s">
        <v>19</v>
      </c>
      <c r="I45" s="3">
        <v>5.8535076600000006E-2</v>
      </c>
      <c r="J45" s="3">
        <v>0.43901307450000004</v>
      </c>
      <c r="K45">
        <v>10</v>
      </c>
      <c r="L45" s="3">
        <v>0.58535076600000002</v>
      </c>
      <c r="M45" s="3">
        <v>4.3901307450000004</v>
      </c>
    </row>
    <row r="46" spans="1:13" x14ac:dyDescent="0.25">
      <c r="A46" s="2" t="s">
        <v>56</v>
      </c>
      <c r="B46" s="2">
        <v>2</v>
      </c>
      <c r="C46" s="2">
        <v>29</v>
      </c>
      <c r="D46" s="2" t="s">
        <v>33</v>
      </c>
      <c r="E46" t="s">
        <v>39</v>
      </c>
      <c r="F46">
        <v>25</v>
      </c>
      <c r="G46">
        <v>14</v>
      </c>
      <c r="H46" s="6" t="s">
        <v>19</v>
      </c>
      <c r="I46" s="3">
        <v>4.9087499999999999E-2</v>
      </c>
      <c r="J46" s="3">
        <v>0.34361249999999999</v>
      </c>
      <c r="K46">
        <v>10</v>
      </c>
      <c r="L46" s="3">
        <v>0.49087500000000001</v>
      </c>
      <c r="M46" s="3">
        <v>3.4361250000000001</v>
      </c>
    </row>
    <row r="47" spans="1:13" x14ac:dyDescent="0.25">
      <c r="K47" s="1">
        <f>SUM(K2:K46)</f>
        <v>450</v>
      </c>
      <c r="L47" s="4">
        <f>SUM(L2:L46)</f>
        <v>22.363935132000002</v>
      </c>
      <c r="M47" s="4">
        <f>SUM(M2:M46)</f>
        <v>159.83233612499998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P2" sqref="P2"/>
    </sheetView>
  </sheetViews>
  <sheetFormatPr baseColWidth="10" defaultColWidth="11.42578125" defaultRowHeight="15" x14ac:dyDescent="0.25"/>
  <sheetData>
    <row r="1" spans="1:16" x14ac:dyDescent="0.25">
      <c r="A1" s="11" t="s">
        <v>1</v>
      </c>
      <c r="B1" s="11" t="s">
        <v>2</v>
      </c>
      <c r="C1" s="11" t="s">
        <v>3</v>
      </c>
      <c r="D1" s="11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</row>
    <row r="2" spans="1:16" x14ac:dyDescent="0.25">
      <c r="A2" s="2" t="s">
        <v>59</v>
      </c>
      <c r="B2" s="2">
        <v>1</v>
      </c>
      <c r="C2" s="2">
        <v>1</v>
      </c>
      <c r="D2" s="2" t="s">
        <v>60</v>
      </c>
      <c r="E2" t="s">
        <v>39</v>
      </c>
      <c r="F2">
        <v>26.7</v>
      </c>
      <c r="G2">
        <v>12</v>
      </c>
      <c r="H2" t="s">
        <v>19</v>
      </c>
      <c r="I2" s="3">
        <v>5.59903806E-2</v>
      </c>
      <c r="J2" s="3">
        <v>0.3359422836</v>
      </c>
      <c r="K2">
        <v>10</v>
      </c>
      <c r="L2" s="3">
        <v>0.559903806</v>
      </c>
      <c r="M2" s="3">
        <v>3.3594228360000002</v>
      </c>
      <c r="N2">
        <f>+I2/O2</f>
        <v>0.559903806</v>
      </c>
      <c r="O2" s="24">
        <f>+P2/10000</f>
        <v>0.1</v>
      </c>
      <c r="P2" s="24">
        <v>1000</v>
      </c>
    </row>
    <row r="3" spans="1:16" x14ac:dyDescent="0.25">
      <c r="A3" s="2" t="s">
        <v>59</v>
      </c>
      <c r="B3" s="2">
        <v>1</v>
      </c>
      <c r="C3" s="2">
        <v>2</v>
      </c>
      <c r="D3" s="2" t="s">
        <v>61</v>
      </c>
      <c r="E3" t="s">
        <v>40</v>
      </c>
      <c r="F3">
        <v>16.5</v>
      </c>
      <c r="G3">
        <v>4.5</v>
      </c>
      <c r="H3" t="s">
        <v>20</v>
      </c>
      <c r="I3" s="3">
        <v>2.1382515000000001E-2</v>
      </c>
      <c r="J3" s="3">
        <v>4.811065875E-2</v>
      </c>
      <c r="K3">
        <v>10</v>
      </c>
      <c r="L3" s="3">
        <v>0.21382515000000002</v>
      </c>
      <c r="M3" s="3">
        <v>0.48110658750000002</v>
      </c>
    </row>
    <row r="4" spans="1:16" x14ac:dyDescent="0.25">
      <c r="A4" s="2" t="s">
        <v>59</v>
      </c>
      <c r="B4" s="2">
        <v>1</v>
      </c>
      <c r="C4" s="2">
        <v>3</v>
      </c>
      <c r="D4" s="2" t="s">
        <v>60</v>
      </c>
      <c r="E4" t="s">
        <v>39</v>
      </c>
      <c r="F4">
        <v>28</v>
      </c>
      <c r="G4">
        <v>15</v>
      </c>
      <c r="H4" t="s">
        <v>19</v>
      </c>
      <c r="I4" s="3">
        <v>6.157536000000001E-2</v>
      </c>
      <c r="J4" s="3">
        <v>0.46181520000000009</v>
      </c>
      <c r="K4">
        <v>10</v>
      </c>
      <c r="L4" s="3">
        <v>0.61575360000000012</v>
      </c>
      <c r="M4" s="3">
        <v>4.6181520000000011</v>
      </c>
      <c r="O4">
        <f>+MAX(B2:B46)</f>
        <v>2</v>
      </c>
      <c r="P4">
        <f>+P2/O4</f>
        <v>500</v>
      </c>
    </row>
    <row r="5" spans="1:16" x14ac:dyDescent="0.25">
      <c r="A5" s="2" t="s">
        <v>59</v>
      </c>
      <c r="B5" s="2">
        <v>1</v>
      </c>
      <c r="C5" s="2">
        <v>4</v>
      </c>
      <c r="D5" s="2" t="s">
        <v>60</v>
      </c>
      <c r="E5" t="s">
        <v>39</v>
      </c>
      <c r="F5">
        <v>27.2</v>
      </c>
      <c r="G5">
        <v>12</v>
      </c>
      <c r="H5" t="s">
        <v>19</v>
      </c>
      <c r="I5" s="3">
        <v>5.8107033600000003E-2</v>
      </c>
      <c r="J5" s="3">
        <v>0.34864220160000003</v>
      </c>
      <c r="K5">
        <v>10</v>
      </c>
      <c r="L5" s="3">
        <v>0.58107033600000002</v>
      </c>
      <c r="M5" s="3">
        <v>3.4864220160000006</v>
      </c>
    </row>
    <row r="6" spans="1:16" x14ac:dyDescent="0.25">
      <c r="A6" s="2" t="s">
        <v>59</v>
      </c>
      <c r="B6" s="2">
        <v>1</v>
      </c>
      <c r="C6" s="2">
        <v>5</v>
      </c>
      <c r="D6" s="2" t="s">
        <v>61</v>
      </c>
      <c r="E6" t="s">
        <v>40</v>
      </c>
      <c r="F6">
        <v>17</v>
      </c>
      <c r="G6">
        <v>4</v>
      </c>
      <c r="H6" t="s">
        <v>20</v>
      </c>
      <c r="I6" s="3">
        <v>2.2698060000000003E-2</v>
      </c>
      <c r="J6" s="3">
        <v>4.5396120000000005E-2</v>
      </c>
      <c r="K6">
        <v>10</v>
      </c>
      <c r="L6" s="3">
        <v>0.22698060000000003</v>
      </c>
      <c r="M6" s="3">
        <v>0.45396120000000006</v>
      </c>
    </row>
    <row r="7" spans="1:16" x14ac:dyDescent="0.25">
      <c r="A7" s="2" t="s">
        <v>59</v>
      </c>
      <c r="B7" s="2">
        <v>1</v>
      </c>
      <c r="C7" s="2">
        <v>6</v>
      </c>
      <c r="D7" s="2" t="s">
        <v>61</v>
      </c>
      <c r="E7" t="s">
        <v>40</v>
      </c>
      <c r="F7">
        <v>11.5</v>
      </c>
      <c r="G7">
        <v>5</v>
      </c>
      <c r="H7" t="s">
        <v>20</v>
      </c>
      <c r="I7" s="3">
        <v>1.0386915E-2</v>
      </c>
      <c r="J7" s="3">
        <v>2.5967287499999998E-2</v>
      </c>
      <c r="K7">
        <v>10</v>
      </c>
      <c r="L7" s="3">
        <v>0.10386915000000001</v>
      </c>
      <c r="M7" s="3">
        <v>0.25967287499999997</v>
      </c>
    </row>
    <row r="8" spans="1:16" x14ac:dyDescent="0.25">
      <c r="A8" s="2" t="s">
        <v>59</v>
      </c>
      <c r="B8" s="2">
        <v>1</v>
      </c>
      <c r="C8" s="2">
        <v>7</v>
      </c>
      <c r="D8" s="2" t="s">
        <v>61</v>
      </c>
      <c r="E8" t="s">
        <v>40</v>
      </c>
      <c r="F8">
        <v>10.5</v>
      </c>
      <c r="G8">
        <v>5</v>
      </c>
      <c r="H8" t="s">
        <v>20</v>
      </c>
      <c r="I8" s="3">
        <v>8.659034999999999E-3</v>
      </c>
      <c r="J8" s="3">
        <v>2.1647587499999996E-2</v>
      </c>
      <c r="K8">
        <v>10</v>
      </c>
      <c r="L8" s="3">
        <v>8.6590349999999983E-2</v>
      </c>
      <c r="M8" s="3">
        <v>0.21647587499999996</v>
      </c>
    </row>
    <row r="9" spans="1:16" x14ac:dyDescent="0.25">
      <c r="A9" s="2" t="s">
        <v>59</v>
      </c>
      <c r="B9" s="2">
        <v>1</v>
      </c>
      <c r="C9" s="2">
        <v>8</v>
      </c>
      <c r="D9" s="2" t="s">
        <v>26</v>
      </c>
      <c r="E9" t="s">
        <v>27</v>
      </c>
      <c r="F9">
        <v>17.5</v>
      </c>
      <c r="G9">
        <v>6</v>
      </c>
      <c r="H9" t="s">
        <v>20</v>
      </c>
      <c r="I9" s="3">
        <v>2.4052874999999998E-2</v>
      </c>
      <c r="J9" s="3">
        <v>7.215862499999999E-2</v>
      </c>
      <c r="K9">
        <v>10</v>
      </c>
      <c r="L9" s="3">
        <v>0.24052874999999999</v>
      </c>
      <c r="M9" s="3">
        <v>0.72158624999999998</v>
      </c>
    </row>
    <row r="10" spans="1:16" x14ac:dyDescent="0.25">
      <c r="A10" s="2" t="s">
        <v>59</v>
      </c>
      <c r="B10" s="2">
        <v>1</v>
      </c>
      <c r="C10" s="2">
        <v>9</v>
      </c>
      <c r="D10" s="2" t="s">
        <v>60</v>
      </c>
      <c r="E10" t="s">
        <v>39</v>
      </c>
      <c r="F10">
        <v>27</v>
      </c>
      <c r="G10">
        <v>13</v>
      </c>
      <c r="H10" t="s">
        <v>19</v>
      </c>
      <c r="I10" s="3">
        <v>5.7255660000000007E-2</v>
      </c>
      <c r="J10" s="3">
        <v>0.37216179000000005</v>
      </c>
      <c r="K10">
        <v>10</v>
      </c>
      <c r="L10" s="3">
        <v>0.57255660000000008</v>
      </c>
      <c r="M10" s="3">
        <v>3.7216179000000005</v>
      </c>
    </row>
    <row r="11" spans="1:16" x14ac:dyDescent="0.25">
      <c r="A11" s="2" t="s">
        <v>59</v>
      </c>
      <c r="B11" s="2">
        <v>1</v>
      </c>
      <c r="C11" s="2">
        <v>10</v>
      </c>
      <c r="D11" s="2" t="s">
        <v>61</v>
      </c>
      <c r="E11" t="s">
        <v>40</v>
      </c>
      <c r="F11">
        <v>12.6</v>
      </c>
      <c r="G11">
        <v>5</v>
      </c>
      <c r="H11" t="s">
        <v>20</v>
      </c>
      <c r="I11" s="3">
        <v>1.2469010400000001E-2</v>
      </c>
      <c r="J11" s="3">
        <v>3.1172526000000002E-2</v>
      </c>
      <c r="K11">
        <v>10</v>
      </c>
      <c r="L11" s="3">
        <v>0.12469010400000001</v>
      </c>
      <c r="M11" s="3">
        <v>0.31172526000000006</v>
      </c>
    </row>
    <row r="12" spans="1:16" x14ac:dyDescent="0.25">
      <c r="A12" s="2" t="s">
        <v>59</v>
      </c>
      <c r="B12" s="2">
        <v>1</v>
      </c>
      <c r="C12" s="2">
        <v>11</v>
      </c>
      <c r="D12" s="2" t="s">
        <v>60</v>
      </c>
      <c r="E12" t="s">
        <v>39</v>
      </c>
      <c r="F12">
        <v>30</v>
      </c>
      <c r="G12">
        <v>15</v>
      </c>
      <c r="H12" t="s">
        <v>16</v>
      </c>
      <c r="I12" s="3">
        <v>7.0685999999999999E-2</v>
      </c>
      <c r="J12" s="3">
        <v>0.53014499999999998</v>
      </c>
      <c r="K12">
        <v>10</v>
      </c>
      <c r="L12" s="3">
        <v>0.70686000000000004</v>
      </c>
      <c r="M12" s="3">
        <v>5.30145</v>
      </c>
    </row>
    <row r="13" spans="1:16" x14ac:dyDescent="0.25">
      <c r="A13" s="2" t="s">
        <v>59</v>
      </c>
      <c r="B13" s="2">
        <v>1</v>
      </c>
      <c r="C13" s="2">
        <v>12</v>
      </c>
      <c r="D13" s="2" t="s">
        <v>61</v>
      </c>
      <c r="E13" t="s">
        <v>40</v>
      </c>
      <c r="F13">
        <v>15.7</v>
      </c>
      <c r="G13">
        <v>3</v>
      </c>
      <c r="H13" t="s">
        <v>20</v>
      </c>
      <c r="I13" s="3">
        <v>1.9359324600000002E-2</v>
      </c>
      <c r="J13" s="3">
        <v>2.9038986900000001E-2</v>
      </c>
      <c r="K13">
        <v>10</v>
      </c>
      <c r="L13" s="3">
        <v>0.19359324600000002</v>
      </c>
      <c r="M13" s="3">
        <v>0.29038986900000002</v>
      </c>
    </row>
    <row r="14" spans="1:16" x14ac:dyDescent="0.25">
      <c r="A14" s="2" t="s">
        <v>59</v>
      </c>
      <c r="B14" s="2">
        <v>1</v>
      </c>
      <c r="C14" s="2">
        <v>13</v>
      </c>
      <c r="D14" s="2" t="s">
        <v>61</v>
      </c>
      <c r="E14" t="s">
        <v>40</v>
      </c>
      <c r="F14">
        <v>13</v>
      </c>
      <c r="G14">
        <v>3</v>
      </c>
      <c r="H14" t="s">
        <v>20</v>
      </c>
      <c r="I14" s="3">
        <v>1.3273260000000002E-2</v>
      </c>
      <c r="J14" s="3">
        <v>1.9909890000000003E-2</v>
      </c>
      <c r="K14">
        <v>10</v>
      </c>
      <c r="L14" s="3">
        <v>0.13273260000000001</v>
      </c>
      <c r="M14" s="3">
        <v>0.19909890000000005</v>
      </c>
    </row>
    <row r="15" spans="1:16" x14ac:dyDescent="0.25">
      <c r="A15" s="2" t="s">
        <v>59</v>
      </c>
      <c r="B15" s="2">
        <v>1</v>
      </c>
      <c r="C15" s="2">
        <v>14</v>
      </c>
      <c r="D15" s="2" t="s">
        <v>60</v>
      </c>
      <c r="E15" t="s">
        <v>39</v>
      </c>
      <c r="F15">
        <v>16.5</v>
      </c>
      <c r="G15">
        <v>5</v>
      </c>
      <c r="H15" t="s">
        <v>20</v>
      </c>
      <c r="I15" s="3">
        <v>2.1382515000000001E-2</v>
      </c>
      <c r="J15" s="3">
        <v>5.3456287500000005E-2</v>
      </c>
      <c r="K15">
        <v>10</v>
      </c>
      <c r="L15" s="3">
        <v>0.21382515000000002</v>
      </c>
      <c r="M15" s="3">
        <v>0.5345628750000001</v>
      </c>
    </row>
    <row r="16" spans="1:16" x14ac:dyDescent="0.25">
      <c r="A16" s="2" t="s">
        <v>59</v>
      </c>
      <c r="B16" s="2">
        <v>1</v>
      </c>
      <c r="C16" s="2">
        <v>15</v>
      </c>
      <c r="D16" s="2" t="s">
        <v>61</v>
      </c>
      <c r="E16" t="s">
        <v>40</v>
      </c>
      <c r="F16">
        <v>13.3</v>
      </c>
      <c r="G16">
        <v>5</v>
      </c>
      <c r="H16" t="s">
        <v>20</v>
      </c>
      <c r="I16" s="3">
        <v>1.3892940600000002E-2</v>
      </c>
      <c r="J16" s="3">
        <v>3.4732351500000008E-2</v>
      </c>
      <c r="K16">
        <v>10</v>
      </c>
      <c r="L16" s="3">
        <v>0.13892940600000003</v>
      </c>
      <c r="M16" s="3">
        <v>0.34732351500000008</v>
      </c>
    </row>
    <row r="17" spans="1:13" x14ac:dyDescent="0.25">
      <c r="A17" s="2" t="s">
        <v>59</v>
      </c>
      <c r="B17" s="2">
        <v>1</v>
      </c>
      <c r="C17" s="2">
        <v>16</v>
      </c>
      <c r="D17" s="2" t="s">
        <v>61</v>
      </c>
      <c r="E17" t="s">
        <v>40</v>
      </c>
      <c r="F17">
        <v>12.5</v>
      </c>
      <c r="G17">
        <v>4</v>
      </c>
      <c r="H17" t="s">
        <v>20</v>
      </c>
      <c r="I17" s="3">
        <v>1.2271875E-2</v>
      </c>
      <c r="J17" s="3">
        <v>2.454375E-2</v>
      </c>
      <c r="K17">
        <v>10</v>
      </c>
      <c r="L17" s="3">
        <v>0.12271875</v>
      </c>
      <c r="M17" s="3">
        <v>0.2454375</v>
      </c>
    </row>
    <row r="18" spans="1:13" x14ac:dyDescent="0.25">
      <c r="A18" s="2" t="s">
        <v>59</v>
      </c>
      <c r="B18" s="2">
        <v>1</v>
      </c>
      <c r="C18" s="2">
        <v>17</v>
      </c>
      <c r="D18" s="2" t="s">
        <v>60</v>
      </c>
      <c r="E18" t="s">
        <v>39</v>
      </c>
      <c r="F18">
        <v>13.5</v>
      </c>
      <c r="G18">
        <v>5</v>
      </c>
      <c r="H18" t="s">
        <v>20</v>
      </c>
      <c r="I18" s="3">
        <v>1.4313915000000002E-2</v>
      </c>
      <c r="J18" s="3">
        <v>3.5784787500000005E-2</v>
      </c>
      <c r="K18">
        <v>10</v>
      </c>
      <c r="L18" s="3">
        <v>0.14313915000000002</v>
      </c>
      <c r="M18" s="3">
        <v>0.35784787500000004</v>
      </c>
    </row>
    <row r="19" spans="1:13" x14ac:dyDescent="0.25">
      <c r="A19" s="2" t="s">
        <v>59</v>
      </c>
      <c r="B19" s="2">
        <v>1</v>
      </c>
      <c r="C19" s="2">
        <v>18</v>
      </c>
      <c r="D19" s="2" t="s">
        <v>61</v>
      </c>
      <c r="E19" t="s">
        <v>40</v>
      </c>
      <c r="F19">
        <v>11.1</v>
      </c>
      <c r="G19">
        <v>5</v>
      </c>
      <c r="H19" t="s">
        <v>20</v>
      </c>
      <c r="I19" s="3">
        <v>9.6769134000000007E-3</v>
      </c>
      <c r="J19" s="3">
        <v>2.4192283500000002E-2</v>
      </c>
      <c r="K19">
        <v>10</v>
      </c>
      <c r="L19" s="3">
        <v>9.6769134000000007E-2</v>
      </c>
      <c r="M19" s="3">
        <v>0.24192283500000003</v>
      </c>
    </row>
    <row r="20" spans="1:13" x14ac:dyDescent="0.25">
      <c r="A20" s="2" t="s">
        <v>59</v>
      </c>
      <c r="B20" s="2">
        <v>1</v>
      </c>
      <c r="C20" s="2">
        <v>19</v>
      </c>
      <c r="D20" s="2" t="s">
        <v>61</v>
      </c>
      <c r="E20" t="s">
        <v>40</v>
      </c>
      <c r="F20">
        <v>11</v>
      </c>
      <c r="G20">
        <v>4</v>
      </c>
      <c r="H20" t="s">
        <v>20</v>
      </c>
      <c r="I20" s="3">
        <v>9.503339999999999E-3</v>
      </c>
      <c r="J20" s="3">
        <v>1.9006679999999998E-2</v>
      </c>
      <c r="K20">
        <v>10</v>
      </c>
      <c r="L20" s="3">
        <v>9.503339999999999E-2</v>
      </c>
      <c r="M20" s="3">
        <v>0.19006679999999998</v>
      </c>
    </row>
    <row r="21" spans="1:13" x14ac:dyDescent="0.25">
      <c r="A21" s="2" t="s">
        <v>59</v>
      </c>
      <c r="B21" s="2">
        <v>1</v>
      </c>
      <c r="C21" s="2">
        <v>20</v>
      </c>
      <c r="D21" s="2" t="s">
        <v>61</v>
      </c>
      <c r="E21" t="s">
        <v>40</v>
      </c>
      <c r="F21">
        <v>15.5</v>
      </c>
      <c r="G21">
        <v>6</v>
      </c>
      <c r="H21" t="s">
        <v>20</v>
      </c>
      <c r="I21" s="3">
        <v>1.8869235000000002E-2</v>
      </c>
      <c r="J21" s="3">
        <v>5.6607705000000008E-2</v>
      </c>
      <c r="K21">
        <v>10</v>
      </c>
      <c r="L21" s="3">
        <v>0.18869235000000001</v>
      </c>
      <c r="M21" s="3">
        <v>0.56607705000000008</v>
      </c>
    </row>
    <row r="22" spans="1:13" x14ac:dyDescent="0.25">
      <c r="A22" s="2" t="s">
        <v>59</v>
      </c>
      <c r="B22" s="2">
        <v>1</v>
      </c>
      <c r="C22" s="2">
        <v>21</v>
      </c>
      <c r="D22" s="2" t="s">
        <v>60</v>
      </c>
      <c r="E22" t="s">
        <v>39</v>
      </c>
      <c r="F22">
        <v>31.5</v>
      </c>
      <c r="G22">
        <v>18</v>
      </c>
      <c r="H22" t="s">
        <v>16</v>
      </c>
      <c r="I22" s="3">
        <v>7.7931315000000001E-2</v>
      </c>
      <c r="J22" s="3">
        <v>0.70138183500000006</v>
      </c>
      <c r="K22">
        <v>10</v>
      </c>
      <c r="L22" s="3">
        <v>0.77931315000000001</v>
      </c>
      <c r="M22" s="3">
        <v>7.0138183500000002</v>
      </c>
    </row>
    <row r="23" spans="1:13" x14ac:dyDescent="0.25">
      <c r="A23" s="2" t="s">
        <v>59</v>
      </c>
      <c r="B23" s="2">
        <v>1</v>
      </c>
      <c r="C23" s="2">
        <v>22</v>
      </c>
      <c r="D23" s="2" t="s">
        <v>61</v>
      </c>
      <c r="E23" t="s">
        <v>40</v>
      </c>
      <c r="F23">
        <v>13</v>
      </c>
      <c r="G23">
        <v>4</v>
      </c>
      <c r="H23" t="s">
        <v>20</v>
      </c>
      <c r="I23" s="3">
        <v>1.3273260000000002E-2</v>
      </c>
      <c r="J23" s="3">
        <v>2.6546520000000004E-2</v>
      </c>
      <c r="K23">
        <v>10</v>
      </c>
      <c r="L23" s="3">
        <v>0.13273260000000001</v>
      </c>
      <c r="M23" s="3">
        <v>0.26546520000000001</v>
      </c>
    </row>
    <row r="24" spans="1:13" x14ac:dyDescent="0.25">
      <c r="A24" s="2" t="s">
        <v>59</v>
      </c>
      <c r="B24" s="2">
        <v>1</v>
      </c>
      <c r="C24" s="2">
        <v>23</v>
      </c>
      <c r="D24" s="2" t="s">
        <v>61</v>
      </c>
      <c r="E24" t="s">
        <v>40</v>
      </c>
      <c r="F24">
        <v>13</v>
      </c>
      <c r="G24">
        <v>5</v>
      </c>
      <c r="H24" t="s">
        <v>20</v>
      </c>
      <c r="I24" s="3">
        <v>1.3273260000000002E-2</v>
      </c>
      <c r="J24" s="3">
        <v>3.3183150000000008E-2</v>
      </c>
      <c r="K24">
        <v>10</v>
      </c>
      <c r="L24" s="3">
        <v>0.13273260000000001</v>
      </c>
      <c r="M24" s="3">
        <v>0.33183150000000006</v>
      </c>
    </row>
    <row r="25" spans="1:13" x14ac:dyDescent="0.25">
      <c r="A25" s="2" t="s">
        <v>59</v>
      </c>
      <c r="B25" s="2">
        <v>1</v>
      </c>
      <c r="C25" s="2">
        <v>24</v>
      </c>
      <c r="D25" s="2" t="s">
        <v>36</v>
      </c>
      <c r="E25" t="s">
        <v>39</v>
      </c>
      <c r="F25">
        <v>42</v>
      </c>
      <c r="G25">
        <v>12</v>
      </c>
      <c r="H25" t="s">
        <v>23</v>
      </c>
      <c r="I25" s="3">
        <v>0.13854455999999998</v>
      </c>
      <c r="J25" s="3">
        <v>0.8312673599999999</v>
      </c>
      <c r="K25">
        <v>10</v>
      </c>
      <c r="L25" s="3">
        <v>1.3854455999999997</v>
      </c>
      <c r="M25" s="3">
        <v>8.3126735999999983</v>
      </c>
    </row>
    <row r="26" spans="1:13" x14ac:dyDescent="0.25">
      <c r="A26" s="2" t="s">
        <v>59</v>
      </c>
      <c r="B26" s="2">
        <v>1</v>
      </c>
      <c r="C26" s="2">
        <v>25</v>
      </c>
      <c r="D26" s="2" t="s">
        <v>61</v>
      </c>
      <c r="E26" t="s">
        <v>40</v>
      </c>
      <c r="F26">
        <v>14.2</v>
      </c>
      <c r="G26">
        <v>7</v>
      </c>
      <c r="H26" t="s">
        <v>20</v>
      </c>
      <c r="I26" s="3">
        <v>1.5836805599999997E-2</v>
      </c>
      <c r="J26" s="3">
        <v>5.5428819599999984E-2</v>
      </c>
      <c r="K26">
        <v>10</v>
      </c>
      <c r="L26" s="3">
        <v>0.15836805599999998</v>
      </c>
      <c r="M26" s="3">
        <v>0.5542881959999999</v>
      </c>
    </row>
    <row r="27" spans="1:13" x14ac:dyDescent="0.25">
      <c r="A27" s="2" t="s">
        <v>59</v>
      </c>
      <c r="B27" s="2">
        <v>1</v>
      </c>
      <c r="C27" s="2">
        <v>26</v>
      </c>
      <c r="D27" s="2" t="s">
        <v>60</v>
      </c>
      <c r="E27" t="s">
        <v>39</v>
      </c>
      <c r="F27">
        <v>41.8</v>
      </c>
      <c r="G27">
        <v>23</v>
      </c>
      <c r="H27" t="s">
        <v>23</v>
      </c>
      <c r="I27" s="3">
        <v>0.1372282296</v>
      </c>
      <c r="J27" s="3">
        <v>1.5781246404</v>
      </c>
      <c r="K27">
        <v>10</v>
      </c>
      <c r="L27" s="3">
        <v>1.3722822960000001</v>
      </c>
      <c r="M27" s="3">
        <v>15.781246403999999</v>
      </c>
    </row>
    <row r="28" spans="1:13" x14ac:dyDescent="0.25">
      <c r="A28" s="2" t="s">
        <v>59</v>
      </c>
      <c r="B28" s="2">
        <v>1</v>
      </c>
      <c r="C28" s="2">
        <v>27</v>
      </c>
      <c r="D28" s="2" t="s">
        <v>60</v>
      </c>
      <c r="E28" t="s">
        <v>39</v>
      </c>
      <c r="F28">
        <v>31.8</v>
      </c>
      <c r="G28">
        <v>18</v>
      </c>
      <c r="H28" t="s">
        <v>16</v>
      </c>
      <c r="I28" s="3">
        <v>7.9422789600000002E-2</v>
      </c>
      <c r="J28" s="3">
        <v>0.71480510640000006</v>
      </c>
      <c r="K28">
        <v>10</v>
      </c>
      <c r="L28" s="3">
        <v>0.79422789599999999</v>
      </c>
      <c r="M28" s="3">
        <v>7.1480510640000006</v>
      </c>
    </row>
    <row r="29" spans="1:13" x14ac:dyDescent="0.25">
      <c r="A29" s="2" t="s">
        <v>59</v>
      </c>
      <c r="B29" s="2">
        <v>1</v>
      </c>
      <c r="C29" s="2">
        <v>28</v>
      </c>
      <c r="D29" s="2" t="s">
        <v>61</v>
      </c>
      <c r="E29" t="s">
        <v>40</v>
      </c>
      <c r="F29">
        <v>13.5</v>
      </c>
      <c r="G29">
        <v>5</v>
      </c>
      <c r="H29" t="s">
        <v>20</v>
      </c>
      <c r="I29" s="3">
        <v>1.4313915000000002E-2</v>
      </c>
      <c r="J29" s="3">
        <v>3.5784787500000005E-2</v>
      </c>
      <c r="K29">
        <v>10</v>
      </c>
      <c r="L29" s="3">
        <v>0.14313915000000002</v>
      </c>
      <c r="M29" s="3">
        <v>0.35784787500000004</v>
      </c>
    </row>
    <row r="30" spans="1:13" x14ac:dyDescent="0.25">
      <c r="A30" s="2" t="s">
        <v>59</v>
      </c>
      <c r="B30" s="2">
        <v>2</v>
      </c>
      <c r="C30" s="2">
        <v>1</v>
      </c>
      <c r="D30" s="2" t="s">
        <v>60</v>
      </c>
      <c r="E30" t="s">
        <v>39</v>
      </c>
      <c r="F30">
        <v>37.9</v>
      </c>
      <c r="G30">
        <v>15</v>
      </c>
      <c r="H30" t="s">
        <v>16</v>
      </c>
      <c r="I30" s="3">
        <v>0.11281564139999999</v>
      </c>
      <c r="J30" s="3">
        <v>0.84611731049999994</v>
      </c>
      <c r="K30">
        <v>10</v>
      </c>
      <c r="L30" s="3">
        <v>1.1281564139999998</v>
      </c>
      <c r="M30" s="3">
        <v>8.4611731050000003</v>
      </c>
    </row>
    <row r="31" spans="1:13" x14ac:dyDescent="0.25">
      <c r="A31" s="2" t="s">
        <v>59</v>
      </c>
      <c r="B31" s="2">
        <v>2</v>
      </c>
      <c r="C31" s="2">
        <v>2</v>
      </c>
      <c r="D31" s="2" t="s">
        <v>60</v>
      </c>
      <c r="E31" t="s">
        <v>39</v>
      </c>
      <c r="F31">
        <v>20.5</v>
      </c>
      <c r="G31">
        <v>8</v>
      </c>
      <c r="H31" t="s">
        <v>19</v>
      </c>
      <c r="I31" s="3">
        <v>3.3006434999999994E-2</v>
      </c>
      <c r="J31" s="3">
        <v>0.13202573999999997</v>
      </c>
      <c r="K31">
        <v>10</v>
      </c>
      <c r="L31" s="3">
        <v>0.33006434999999995</v>
      </c>
      <c r="M31" s="3">
        <v>1.3202573999999998</v>
      </c>
    </row>
    <row r="32" spans="1:13" x14ac:dyDescent="0.25">
      <c r="A32" s="2" t="s">
        <v>59</v>
      </c>
      <c r="B32" s="2">
        <v>2</v>
      </c>
      <c r="C32" s="2">
        <v>3</v>
      </c>
      <c r="D32" s="2" t="s">
        <v>60</v>
      </c>
      <c r="E32" t="s">
        <v>39</v>
      </c>
      <c r="F32">
        <v>22.8</v>
      </c>
      <c r="G32">
        <v>9</v>
      </c>
      <c r="H32" t="s">
        <v>19</v>
      </c>
      <c r="I32" s="3">
        <v>4.08282336E-2</v>
      </c>
      <c r="J32" s="3">
        <v>0.18372705119999999</v>
      </c>
      <c r="K32">
        <v>10</v>
      </c>
      <c r="L32" s="3">
        <v>0.40828233599999997</v>
      </c>
      <c r="M32" s="3">
        <v>1.8372705119999999</v>
      </c>
    </row>
    <row r="33" spans="1:13" x14ac:dyDescent="0.25">
      <c r="A33" s="2" t="s">
        <v>59</v>
      </c>
      <c r="B33" s="2">
        <v>2</v>
      </c>
      <c r="C33" s="2">
        <v>4</v>
      </c>
      <c r="D33" s="2" t="s">
        <v>60</v>
      </c>
      <c r="E33" t="s">
        <v>39</v>
      </c>
      <c r="F33">
        <v>23.4</v>
      </c>
      <c r="G33">
        <v>10</v>
      </c>
      <c r="H33" t="s">
        <v>19</v>
      </c>
      <c r="I33" s="3">
        <v>4.300536239999999E-2</v>
      </c>
      <c r="J33" s="3">
        <v>0.21502681199999996</v>
      </c>
      <c r="K33">
        <v>10</v>
      </c>
      <c r="L33" s="3">
        <v>0.43005362399999991</v>
      </c>
      <c r="M33" s="3">
        <v>2.1502681199999998</v>
      </c>
    </row>
    <row r="34" spans="1:13" x14ac:dyDescent="0.25">
      <c r="A34" s="2" t="s">
        <v>59</v>
      </c>
      <c r="B34" s="2">
        <v>2</v>
      </c>
      <c r="C34" s="2">
        <v>5</v>
      </c>
      <c r="D34" s="2" t="s">
        <v>60</v>
      </c>
      <c r="E34" t="s">
        <v>39</v>
      </c>
      <c r="F34">
        <v>24</v>
      </c>
      <c r="G34">
        <v>12</v>
      </c>
      <c r="H34" t="s">
        <v>19</v>
      </c>
      <c r="I34" s="3">
        <v>4.5239040000000001E-2</v>
      </c>
      <c r="J34" s="3">
        <v>0.27143423999999999</v>
      </c>
      <c r="K34">
        <v>10</v>
      </c>
      <c r="L34" s="3">
        <v>0.45239040000000003</v>
      </c>
      <c r="M34" s="3">
        <v>2.7143424</v>
      </c>
    </row>
    <row r="35" spans="1:13" x14ac:dyDescent="0.25">
      <c r="A35" s="2" t="s">
        <v>59</v>
      </c>
      <c r="B35" s="2">
        <v>2</v>
      </c>
      <c r="C35" s="2">
        <v>6</v>
      </c>
      <c r="D35" s="2" t="s">
        <v>61</v>
      </c>
      <c r="E35" t="s">
        <v>40</v>
      </c>
      <c r="F35">
        <v>18</v>
      </c>
      <c r="G35">
        <v>5</v>
      </c>
      <c r="H35" t="s">
        <v>20</v>
      </c>
      <c r="I35" s="3">
        <v>2.5446959999999998E-2</v>
      </c>
      <c r="J35" s="3">
        <v>6.3617399999999991E-2</v>
      </c>
      <c r="K35">
        <v>10</v>
      </c>
      <c r="L35" s="3">
        <v>0.25446959999999996</v>
      </c>
      <c r="M35" s="3">
        <v>0.63617399999999991</v>
      </c>
    </row>
    <row r="36" spans="1:13" x14ac:dyDescent="0.25">
      <c r="A36" s="2" t="s">
        <v>59</v>
      </c>
      <c r="B36" s="2">
        <v>2</v>
      </c>
      <c r="C36" s="2">
        <v>7</v>
      </c>
      <c r="D36" s="2" t="s">
        <v>60</v>
      </c>
      <c r="E36" t="s">
        <v>39</v>
      </c>
      <c r="F36">
        <v>34</v>
      </c>
      <c r="G36">
        <v>10</v>
      </c>
      <c r="H36" t="s">
        <v>16</v>
      </c>
      <c r="I36" s="3">
        <v>9.079224000000001E-2</v>
      </c>
      <c r="J36" s="3">
        <v>0.45396120000000006</v>
      </c>
      <c r="K36">
        <v>10</v>
      </c>
      <c r="L36" s="3">
        <v>0.90792240000000013</v>
      </c>
      <c r="M36" s="3">
        <v>4.5396120000000009</v>
      </c>
    </row>
    <row r="37" spans="1:13" x14ac:dyDescent="0.25">
      <c r="A37" s="2" t="s">
        <v>59</v>
      </c>
      <c r="B37" s="2">
        <v>2</v>
      </c>
      <c r="C37" s="2">
        <v>8</v>
      </c>
      <c r="D37" s="2" t="s">
        <v>61</v>
      </c>
      <c r="E37" t="s">
        <v>40</v>
      </c>
      <c r="F37">
        <v>10.5</v>
      </c>
      <c r="G37">
        <v>5</v>
      </c>
      <c r="H37" t="s">
        <v>20</v>
      </c>
      <c r="I37" s="3">
        <v>8.659034999999999E-3</v>
      </c>
      <c r="J37" s="3">
        <v>2.1647587499999996E-2</v>
      </c>
      <c r="K37">
        <v>10</v>
      </c>
      <c r="L37" s="3">
        <v>8.6590349999999983E-2</v>
      </c>
      <c r="M37" s="3">
        <v>0.21647587499999996</v>
      </c>
    </row>
    <row r="38" spans="1:13" x14ac:dyDescent="0.25">
      <c r="A38" s="2" t="s">
        <v>59</v>
      </c>
      <c r="B38" s="2">
        <v>2</v>
      </c>
      <c r="C38" s="2">
        <v>9</v>
      </c>
      <c r="D38" s="2" t="s">
        <v>55</v>
      </c>
      <c r="E38" t="s">
        <v>40</v>
      </c>
      <c r="F38">
        <v>19.5</v>
      </c>
      <c r="G38">
        <v>10</v>
      </c>
      <c r="H38" t="s">
        <v>20</v>
      </c>
      <c r="I38" s="3">
        <v>2.9864835000000003E-2</v>
      </c>
      <c r="J38" s="3">
        <v>0.149324175</v>
      </c>
      <c r="K38">
        <v>10</v>
      </c>
      <c r="L38" s="3">
        <v>0.29864835000000006</v>
      </c>
      <c r="M38" s="3">
        <v>1.4932417500000001</v>
      </c>
    </row>
    <row r="39" spans="1:13" x14ac:dyDescent="0.25">
      <c r="A39" s="2" t="s">
        <v>59</v>
      </c>
      <c r="B39" s="2">
        <v>2</v>
      </c>
      <c r="C39" s="2">
        <v>10</v>
      </c>
      <c r="D39" s="2" t="s">
        <v>60</v>
      </c>
      <c r="E39" t="s">
        <v>39</v>
      </c>
      <c r="F39">
        <v>41</v>
      </c>
      <c r="G39">
        <v>20</v>
      </c>
      <c r="H39" t="s">
        <v>23</v>
      </c>
      <c r="I39" s="3">
        <v>0.13202573999999997</v>
      </c>
      <c r="J39" s="3">
        <v>1.3202573999999998</v>
      </c>
      <c r="K39">
        <v>10</v>
      </c>
      <c r="L39" s="3">
        <v>1.3202573999999998</v>
      </c>
      <c r="M39" s="3">
        <v>13.202573999999998</v>
      </c>
    </row>
    <row r="40" spans="1:13" x14ac:dyDescent="0.25">
      <c r="A40" s="2" t="s">
        <v>59</v>
      </c>
      <c r="B40" s="2">
        <v>2</v>
      </c>
      <c r="C40" s="2">
        <v>11</v>
      </c>
      <c r="D40" s="2" t="s">
        <v>61</v>
      </c>
      <c r="E40" t="s">
        <v>40</v>
      </c>
      <c r="F40">
        <v>18.5</v>
      </c>
      <c r="G40">
        <v>6</v>
      </c>
      <c r="H40" t="s">
        <v>20</v>
      </c>
      <c r="I40" s="3">
        <v>2.6880314999999998E-2</v>
      </c>
      <c r="J40" s="3">
        <v>8.0640944999999992E-2</v>
      </c>
      <c r="K40">
        <v>10</v>
      </c>
      <c r="L40" s="3">
        <v>0.26880314999999994</v>
      </c>
      <c r="M40" s="3">
        <v>0.80640944999999986</v>
      </c>
    </row>
    <row r="41" spans="1:13" x14ac:dyDescent="0.25">
      <c r="A41" s="2" t="s">
        <v>59</v>
      </c>
      <c r="B41" s="2">
        <v>2</v>
      </c>
      <c r="C41" s="2">
        <v>12</v>
      </c>
      <c r="D41" s="2" t="s">
        <v>60</v>
      </c>
      <c r="E41" t="s">
        <v>39</v>
      </c>
      <c r="F41">
        <v>28</v>
      </c>
      <c r="G41">
        <v>14</v>
      </c>
      <c r="H41" t="s">
        <v>19</v>
      </c>
      <c r="I41" s="3">
        <v>6.157536000000001E-2</v>
      </c>
      <c r="J41" s="3">
        <v>0.43102752000000005</v>
      </c>
      <c r="K41">
        <v>10</v>
      </c>
      <c r="L41" s="3">
        <v>0.61575360000000012</v>
      </c>
      <c r="M41" s="3">
        <v>4.3102752000000013</v>
      </c>
    </row>
    <row r="42" spans="1:13" x14ac:dyDescent="0.25">
      <c r="K42" s="1">
        <f>SUM(K2:K41)</f>
        <v>400</v>
      </c>
      <c r="L42" s="4">
        <f>SUM(L2:L41)</f>
        <v>16.757694953999998</v>
      </c>
      <c r="M42" s="4">
        <f>SUM(M2:M41)</f>
        <v>107.35761601950001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13" workbookViewId="0">
      <selection activeCell="F37" sqref="F37"/>
    </sheetView>
  </sheetViews>
  <sheetFormatPr baseColWidth="10" defaultColWidth="11.42578125" defaultRowHeight="15" x14ac:dyDescent="0.25"/>
  <cols>
    <col min="4" max="4" width="19.42578125" style="19" bestFit="1" customWidth="1"/>
    <col min="9" max="9" width="4.28515625" bestFit="1" customWidth="1"/>
    <col min="10" max="10" width="9.5703125" bestFit="1" customWidth="1"/>
    <col min="11" max="11" width="6.140625" bestFit="1" customWidth="1"/>
    <col min="12" max="12" width="19.5703125" bestFit="1" customWidth="1"/>
  </cols>
  <sheetData>
    <row r="1" spans="1:14" x14ac:dyDescent="0.25">
      <c r="A1" s="27" t="s">
        <v>62</v>
      </c>
      <c r="B1" s="34" t="s">
        <v>125</v>
      </c>
      <c r="C1" s="27" t="s">
        <v>2</v>
      </c>
      <c r="D1" s="31" t="s">
        <v>120</v>
      </c>
      <c r="E1" s="31" t="s">
        <v>121</v>
      </c>
      <c r="F1" s="28" t="s">
        <v>122</v>
      </c>
      <c r="G1" t="s">
        <v>127</v>
      </c>
      <c r="H1" s="28" t="s">
        <v>123</v>
      </c>
      <c r="I1" s="34" t="s">
        <v>128</v>
      </c>
      <c r="J1" s="34" t="s">
        <v>129</v>
      </c>
      <c r="K1" s="34" t="s">
        <v>130</v>
      </c>
      <c r="L1" s="27" t="s">
        <v>1</v>
      </c>
      <c r="M1" s="27" t="s">
        <v>69</v>
      </c>
      <c r="N1" s="27" t="s">
        <v>70</v>
      </c>
    </row>
    <row r="2" spans="1:14" x14ac:dyDescent="0.25">
      <c r="A2" s="28">
        <v>1</v>
      </c>
      <c r="B2" s="35" t="s">
        <v>126</v>
      </c>
      <c r="C2" s="28">
        <v>1</v>
      </c>
      <c r="D2" s="28">
        <v>342108</v>
      </c>
      <c r="E2" s="28">
        <v>1697831</v>
      </c>
      <c r="F2" s="29">
        <f>500/10000</f>
        <v>0.05</v>
      </c>
      <c r="H2" s="32">
        <v>40513</v>
      </c>
      <c r="L2" s="27" t="s">
        <v>0</v>
      </c>
      <c r="M2" s="28" t="s">
        <v>71</v>
      </c>
      <c r="N2" s="28" t="s">
        <v>72</v>
      </c>
    </row>
    <row r="3" spans="1:14" x14ac:dyDescent="0.25">
      <c r="A3" s="28">
        <v>1</v>
      </c>
      <c r="B3" s="35" t="s">
        <v>126</v>
      </c>
      <c r="C3" s="28">
        <v>2</v>
      </c>
      <c r="D3" s="28">
        <v>342245</v>
      </c>
      <c r="E3" s="28">
        <v>1697826</v>
      </c>
      <c r="F3" s="29">
        <f t="shared" ref="F3:F38" si="0">500/10000</f>
        <v>0.05</v>
      </c>
      <c r="H3" s="32">
        <v>40513</v>
      </c>
      <c r="L3" s="27" t="s">
        <v>0</v>
      </c>
      <c r="M3" s="28" t="s">
        <v>71</v>
      </c>
      <c r="N3" s="28" t="s">
        <v>73</v>
      </c>
    </row>
    <row r="4" spans="1:14" x14ac:dyDescent="0.25">
      <c r="A4" s="28">
        <v>1</v>
      </c>
      <c r="B4" s="35" t="s">
        <v>126</v>
      </c>
      <c r="C4" s="28">
        <v>3</v>
      </c>
      <c r="D4" s="28">
        <v>342416</v>
      </c>
      <c r="E4" s="28">
        <v>1697711</v>
      </c>
      <c r="F4" s="29">
        <f t="shared" si="0"/>
        <v>0.05</v>
      </c>
      <c r="H4" s="32">
        <v>40513</v>
      </c>
      <c r="L4" s="27" t="s">
        <v>0</v>
      </c>
      <c r="M4" s="28" t="s">
        <v>71</v>
      </c>
      <c r="N4" s="28" t="s">
        <v>74</v>
      </c>
    </row>
    <row r="5" spans="1:14" x14ac:dyDescent="0.25">
      <c r="A5" s="28">
        <v>1</v>
      </c>
      <c r="B5" s="35" t="s">
        <v>126</v>
      </c>
      <c r="C5" s="28">
        <v>4</v>
      </c>
      <c r="D5" s="28">
        <v>342469</v>
      </c>
      <c r="E5" s="28">
        <v>1697723</v>
      </c>
      <c r="F5" s="29">
        <f t="shared" si="0"/>
        <v>0.05</v>
      </c>
      <c r="H5" s="32">
        <v>40513</v>
      </c>
      <c r="L5" s="27" t="s">
        <v>0</v>
      </c>
      <c r="M5" s="28" t="s">
        <v>71</v>
      </c>
      <c r="N5" s="28" t="s">
        <v>75</v>
      </c>
    </row>
    <row r="6" spans="1:14" x14ac:dyDescent="0.25">
      <c r="A6" s="28">
        <v>1</v>
      </c>
      <c r="B6" s="35" t="s">
        <v>126</v>
      </c>
      <c r="C6" s="28">
        <v>5</v>
      </c>
      <c r="D6" s="28">
        <v>342625</v>
      </c>
      <c r="E6" s="28">
        <v>1697629</v>
      </c>
      <c r="F6" s="29">
        <f t="shared" si="0"/>
        <v>0.05</v>
      </c>
      <c r="H6" s="32">
        <v>40513</v>
      </c>
      <c r="L6" s="27" t="s">
        <v>0</v>
      </c>
      <c r="M6" s="28" t="s">
        <v>71</v>
      </c>
      <c r="N6" s="28" t="s">
        <v>76</v>
      </c>
    </row>
    <row r="7" spans="1:14" x14ac:dyDescent="0.25">
      <c r="A7" s="28">
        <v>1</v>
      </c>
      <c r="B7" s="35" t="s">
        <v>126</v>
      </c>
      <c r="C7" s="28">
        <v>6</v>
      </c>
      <c r="D7" s="29">
        <v>342063</v>
      </c>
      <c r="E7" s="29">
        <v>1698031</v>
      </c>
      <c r="F7" s="29">
        <f t="shared" si="0"/>
        <v>0.05</v>
      </c>
      <c r="H7" s="32">
        <v>40513</v>
      </c>
      <c r="L7" s="27" t="s">
        <v>0</v>
      </c>
      <c r="M7" s="28" t="s">
        <v>77</v>
      </c>
      <c r="N7" s="28" t="s">
        <v>78</v>
      </c>
    </row>
    <row r="8" spans="1:14" x14ac:dyDescent="0.25">
      <c r="A8" s="28">
        <v>1</v>
      </c>
      <c r="B8" s="35" t="s">
        <v>126</v>
      </c>
      <c r="C8" s="28">
        <v>7</v>
      </c>
      <c r="D8" s="29">
        <v>342172</v>
      </c>
      <c r="E8" s="29">
        <v>1697968</v>
      </c>
      <c r="F8" s="29">
        <f t="shared" si="0"/>
        <v>0.05</v>
      </c>
      <c r="H8" s="32">
        <v>40513</v>
      </c>
      <c r="L8" s="27" t="s">
        <v>0</v>
      </c>
      <c r="M8" s="28" t="s">
        <v>77</v>
      </c>
      <c r="N8" s="28" t="s">
        <v>79</v>
      </c>
    </row>
    <row r="9" spans="1:14" x14ac:dyDescent="0.25">
      <c r="A9" s="28">
        <v>1</v>
      </c>
      <c r="B9" s="35" t="s">
        <v>126</v>
      </c>
      <c r="C9" s="28">
        <v>8</v>
      </c>
      <c r="D9" s="29">
        <v>342383</v>
      </c>
      <c r="E9" s="29">
        <v>1697932</v>
      </c>
      <c r="F9" s="29">
        <f t="shared" si="0"/>
        <v>0.05</v>
      </c>
      <c r="H9" s="32">
        <v>40513</v>
      </c>
      <c r="L9" s="27" t="s">
        <v>0</v>
      </c>
      <c r="M9" s="28" t="s">
        <v>80</v>
      </c>
      <c r="N9" s="28" t="s">
        <v>81</v>
      </c>
    </row>
    <row r="10" spans="1:14" x14ac:dyDescent="0.25">
      <c r="A10" s="28">
        <v>1</v>
      </c>
      <c r="B10" s="35" t="s">
        <v>126</v>
      </c>
      <c r="C10" s="28">
        <v>9</v>
      </c>
      <c r="D10" s="29">
        <v>342433</v>
      </c>
      <c r="E10" s="29">
        <v>1697794</v>
      </c>
      <c r="F10" s="29">
        <f t="shared" si="0"/>
        <v>0.05</v>
      </c>
      <c r="H10" s="32">
        <v>40513</v>
      </c>
      <c r="L10" s="27" t="s">
        <v>0</v>
      </c>
      <c r="M10" s="28" t="s">
        <v>82</v>
      </c>
      <c r="N10" s="28" t="s">
        <v>83</v>
      </c>
    </row>
    <row r="11" spans="1:14" x14ac:dyDescent="0.25">
      <c r="A11" s="28">
        <v>1</v>
      </c>
      <c r="B11" s="35" t="s">
        <v>126</v>
      </c>
      <c r="C11" s="28">
        <v>10</v>
      </c>
      <c r="D11" s="29">
        <v>342213</v>
      </c>
      <c r="E11" s="29">
        <v>1697920</v>
      </c>
      <c r="F11" s="29">
        <f t="shared" si="0"/>
        <v>0.05</v>
      </c>
      <c r="H11" s="32">
        <v>40513</v>
      </c>
      <c r="L11" s="27" t="s">
        <v>0</v>
      </c>
      <c r="M11" s="28" t="s">
        <v>77</v>
      </c>
      <c r="N11" s="28" t="s">
        <v>84</v>
      </c>
    </row>
    <row r="12" spans="1:14" x14ac:dyDescent="0.25">
      <c r="A12" s="29">
        <v>2</v>
      </c>
      <c r="B12" s="35" t="s">
        <v>126</v>
      </c>
      <c r="C12" s="29">
        <v>1</v>
      </c>
      <c r="D12" s="29">
        <v>342321</v>
      </c>
      <c r="E12" s="29">
        <v>1696793</v>
      </c>
      <c r="F12" s="29">
        <f t="shared" si="0"/>
        <v>0.05</v>
      </c>
      <c r="H12" s="33">
        <v>40513</v>
      </c>
      <c r="L12" s="30" t="s">
        <v>63</v>
      </c>
      <c r="M12" s="29" t="s">
        <v>85</v>
      </c>
      <c r="N12" s="29" t="s">
        <v>86</v>
      </c>
    </row>
    <row r="13" spans="1:14" x14ac:dyDescent="0.25">
      <c r="A13" s="29">
        <v>2</v>
      </c>
      <c r="B13" s="35" t="s">
        <v>126</v>
      </c>
      <c r="C13" s="29">
        <v>2</v>
      </c>
      <c r="D13" s="29">
        <v>342380</v>
      </c>
      <c r="E13" s="29">
        <v>1696860</v>
      </c>
      <c r="F13" s="29">
        <f t="shared" si="0"/>
        <v>0.05</v>
      </c>
      <c r="H13" s="33">
        <v>40513</v>
      </c>
      <c r="L13" s="30" t="s">
        <v>63</v>
      </c>
      <c r="M13" s="29" t="s">
        <v>85</v>
      </c>
      <c r="N13" s="29" t="s">
        <v>87</v>
      </c>
    </row>
    <row r="14" spans="1:14" x14ac:dyDescent="0.25">
      <c r="A14" s="29">
        <v>2</v>
      </c>
      <c r="B14" s="35" t="s">
        <v>126</v>
      </c>
      <c r="C14" s="29">
        <v>3</v>
      </c>
      <c r="D14" s="29">
        <v>342390</v>
      </c>
      <c r="E14" s="29">
        <v>1696901</v>
      </c>
      <c r="F14" s="29">
        <f t="shared" si="0"/>
        <v>0.05</v>
      </c>
      <c r="H14" s="33">
        <v>40513</v>
      </c>
      <c r="L14" s="30" t="s">
        <v>63</v>
      </c>
      <c r="M14" s="29" t="s">
        <v>82</v>
      </c>
      <c r="N14" s="29" t="s">
        <v>88</v>
      </c>
    </row>
    <row r="15" spans="1:14" x14ac:dyDescent="0.25">
      <c r="A15" s="29">
        <v>2</v>
      </c>
      <c r="B15" s="35" t="s">
        <v>126</v>
      </c>
      <c r="C15" s="29">
        <v>4</v>
      </c>
      <c r="D15" s="29">
        <v>342181</v>
      </c>
      <c r="E15" s="29">
        <v>1696841</v>
      </c>
      <c r="F15" s="29">
        <f t="shared" si="0"/>
        <v>0.05</v>
      </c>
      <c r="H15" s="33">
        <v>40513</v>
      </c>
      <c r="L15" s="30" t="s">
        <v>63</v>
      </c>
      <c r="M15" s="29" t="s">
        <v>85</v>
      </c>
      <c r="N15" s="29" t="s">
        <v>89</v>
      </c>
    </row>
    <row r="16" spans="1:14" x14ac:dyDescent="0.25">
      <c r="A16" s="29">
        <v>2</v>
      </c>
      <c r="B16" s="35" t="s">
        <v>126</v>
      </c>
      <c r="C16" s="29">
        <v>5</v>
      </c>
      <c r="D16" s="29">
        <v>342197</v>
      </c>
      <c r="E16" s="29">
        <v>1696960</v>
      </c>
      <c r="F16" s="29">
        <f t="shared" si="0"/>
        <v>0.05</v>
      </c>
      <c r="H16" s="33">
        <v>40513</v>
      </c>
      <c r="L16" s="30" t="s">
        <v>63</v>
      </c>
      <c r="M16" s="29" t="s">
        <v>85</v>
      </c>
      <c r="N16" s="29" t="s">
        <v>90</v>
      </c>
    </row>
    <row r="17" spans="1:14" x14ac:dyDescent="0.25">
      <c r="A17" s="29">
        <v>3</v>
      </c>
      <c r="B17" s="35" t="s">
        <v>126</v>
      </c>
      <c r="C17" s="29">
        <v>1</v>
      </c>
      <c r="D17" s="29">
        <v>341072</v>
      </c>
      <c r="E17" s="29">
        <v>1697220</v>
      </c>
      <c r="F17" s="29">
        <f t="shared" si="0"/>
        <v>0.05</v>
      </c>
      <c r="H17" s="33">
        <v>40513</v>
      </c>
      <c r="L17" s="30" t="s">
        <v>30</v>
      </c>
      <c r="M17" s="29" t="s">
        <v>85</v>
      </c>
      <c r="N17" s="29" t="s">
        <v>91</v>
      </c>
    </row>
    <row r="18" spans="1:14" x14ac:dyDescent="0.25">
      <c r="A18" s="29">
        <v>3</v>
      </c>
      <c r="B18" s="35" t="s">
        <v>126</v>
      </c>
      <c r="C18" s="29">
        <v>2</v>
      </c>
      <c r="D18" s="29">
        <v>340945</v>
      </c>
      <c r="E18" s="29">
        <v>1697259</v>
      </c>
      <c r="F18" s="29">
        <f t="shared" si="0"/>
        <v>0.05</v>
      </c>
      <c r="H18" s="33">
        <v>40513</v>
      </c>
      <c r="L18" s="30" t="s">
        <v>30</v>
      </c>
      <c r="M18" s="29" t="s">
        <v>92</v>
      </c>
      <c r="N18" s="29" t="s">
        <v>93</v>
      </c>
    </row>
    <row r="19" spans="1:14" x14ac:dyDescent="0.25">
      <c r="A19" s="29">
        <v>3</v>
      </c>
      <c r="B19" s="35" t="s">
        <v>126</v>
      </c>
      <c r="C19" s="29">
        <v>3</v>
      </c>
      <c r="D19" s="29">
        <v>340809</v>
      </c>
      <c r="E19" s="29">
        <v>1697328</v>
      </c>
      <c r="F19" s="29">
        <f t="shared" si="0"/>
        <v>0.05</v>
      </c>
      <c r="H19" s="33">
        <v>40513</v>
      </c>
      <c r="L19" s="30" t="s">
        <v>30</v>
      </c>
      <c r="M19" s="29" t="s">
        <v>92</v>
      </c>
      <c r="N19" s="29" t="s">
        <v>94</v>
      </c>
    </row>
    <row r="20" spans="1:14" x14ac:dyDescent="0.25">
      <c r="A20" s="29">
        <v>4</v>
      </c>
      <c r="B20" s="35" t="s">
        <v>126</v>
      </c>
      <c r="C20" s="29">
        <v>1</v>
      </c>
      <c r="D20" s="29">
        <v>338637</v>
      </c>
      <c r="E20" s="29">
        <v>1694208</v>
      </c>
      <c r="F20" s="29">
        <f t="shared" si="0"/>
        <v>0.05</v>
      </c>
      <c r="H20" s="33">
        <v>40513</v>
      </c>
      <c r="L20" s="30" t="s">
        <v>31</v>
      </c>
      <c r="M20" s="29" t="s">
        <v>95</v>
      </c>
      <c r="N20" s="29" t="s">
        <v>96</v>
      </c>
    </row>
    <row r="21" spans="1:14" x14ac:dyDescent="0.25">
      <c r="A21" s="29">
        <v>4</v>
      </c>
      <c r="B21" s="35" t="s">
        <v>126</v>
      </c>
      <c r="C21" s="29">
        <v>2</v>
      </c>
      <c r="D21" s="29">
        <v>338722</v>
      </c>
      <c r="E21" s="29">
        <v>1694198</v>
      </c>
      <c r="F21" s="29">
        <f t="shared" si="0"/>
        <v>0.05</v>
      </c>
      <c r="H21" s="33">
        <v>40513</v>
      </c>
      <c r="L21" s="30" t="s">
        <v>31</v>
      </c>
      <c r="M21" s="29" t="s">
        <v>95</v>
      </c>
      <c r="N21" s="29" t="s">
        <v>97</v>
      </c>
    </row>
    <row r="22" spans="1:14" x14ac:dyDescent="0.25">
      <c r="A22" s="29">
        <v>4</v>
      </c>
      <c r="B22" s="35" t="s">
        <v>126</v>
      </c>
      <c r="C22" s="29">
        <v>3</v>
      </c>
      <c r="D22" s="29">
        <v>338725</v>
      </c>
      <c r="E22" s="29">
        <v>1694033</v>
      </c>
      <c r="F22" s="29">
        <f t="shared" si="0"/>
        <v>0.05</v>
      </c>
      <c r="H22" s="33">
        <v>40513</v>
      </c>
      <c r="L22" s="30" t="s">
        <v>31</v>
      </c>
      <c r="M22" s="29" t="s">
        <v>95</v>
      </c>
      <c r="N22" s="29" t="s">
        <v>98</v>
      </c>
    </row>
    <row r="23" spans="1:14" x14ac:dyDescent="0.25">
      <c r="A23" s="29">
        <v>5</v>
      </c>
      <c r="B23" s="35" t="s">
        <v>126</v>
      </c>
      <c r="C23" s="29">
        <v>1</v>
      </c>
      <c r="D23" s="29">
        <v>339476</v>
      </c>
      <c r="E23" s="29">
        <v>1692892</v>
      </c>
      <c r="F23" s="29">
        <f t="shared" si="0"/>
        <v>0.05</v>
      </c>
      <c r="H23" s="33">
        <v>40513</v>
      </c>
      <c r="L23" s="25" t="s">
        <v>64</v>
      </c>
      <c r="M23" s="29" t="s">
        <v>92</v>
      </c>
      <c r="N23" s="29" t="s">
        <v>99</v>
      </c>
    </row>
    <row r="24" spans="1:14" x14ac:dyDescent="0.25">
      <c r="A24" s="29">
        <v>5</v>
      </c>
      <c r="B24" s="35" t="s">
        <v>126</v>
      </c>
      <c r="C24" s="29">
        <v>2</v>
      </c>
      <c r="D24" s="29">
        <v>339421</v>
      </c>
      <c r="E24" s="29">
        <v>1692895</v>
      </c>
      <c r="F24" s="29">
        <f t="shared" si="0"/>
        <v>0.05</v>
      </c>
      <c r="H24" s="33">
        <v>40513</v>
      </c>
      <c r="L24" s="25" t="s">
        <v>64</v>
      </c>
      <c r="M24" s="29" t="s">
        <v>92</v>
      </c>
      <c r="N24" s="29" t="s">
        <v>100</v>
      </c>
    </row>
    <row r="25" spans="1:14" x14ac:dyDescent="0.25">
      <c r="A25" s="29">
        <v>6</v>
      </c>
      <c r="B25" s="35" t="s">
        <v>126</v>
      </c>
      <c r="C25" s="29">
        <v>1</v>
      </c>
      <c r="D25" s="29">
        <v>339710</v>
      </c>
      <c r="E25" s="29">
        <v>1695458</v>
      </c>
      <c r="F25" s="29">
        <f t="shared" si="0"/>
        <v>0.05</v>
      </c>
      <c r="H25" s="33">
        <v>40513</v>
      </c>
      <c r="L25" s="25" t="s">
        <v>44</v>
      </c>
      <c r="M25" s="29" t="s">
        <v>101</v>
      </c>
      <c r="N25" s="29" t="s">
        <v>102</v>
      </c>
    </row>
    <row r="26" spans="1:14" x14ac:dyDescent="0.25">
      <c r="A26" s="29">
        <v>6</v>
      </c>
      <c r="B26" s="35" t="s">
        <v>126</v>
      </c>
      <c r="C26" s="29">
        <v>2</v>
      </c>
      <c r="D26" s="29">
        <v>339695</v>
      </c>
      <c r="E26" s="29">
        <v>1695268</v>
      </c>
      <c r="F26" s="29">
        <f t="shared" si="0"/>
        <v>0.05</v>
      </c>
      <c r="H26" s="33">
        <v>40513</v>
      </c>
      <c r="L26" s="25" t="s">
        <v>44</v>
      </c>
      <c r="M26" s="29" t="s">
        <v>103</v>
      </c>
      <c r="N26" s="29" t="s">
        <v>88</v>
      </c>
    </row>
    <row r="27" spans="1:14" x14ac:dyDescent="0.25">
      <c r="A27" s="29">
        <v>7</v>
      </c>
      <c r="B27" s="35" t="s">
        <v>126</v>
      </c>
      <c r="C27" s="29">
        <v>1</v>
      </c>
      <c r="D27" s="29">
        <v>340517</v>
      </c>
      <c r="E27" s="29">
        <v>1696047</v>
      </c>
      <c r="F27" s="29">
        <f t="shared" si="0"/>
        <v>0.05</v>
      </c>
      <c r="H27" s="33">
        <v>40513</v>
      </c>
      <c r="L27" s="26" t="s">
        <v>45</v>
      </c>
      <c r="M27" s="29" t="s">
        <v>104</v>
      </c>
      <c r="N27" s="29" t="s">
        <v>105</v>
      </c>
    </row>
    <row r="28" spans="1:14" x14ac:dyDescent="0.25">
      <c r="A28" s="29">
        <v>8</v>
      </c>
      <c r="B28" s="35" t="s">
        <v>126</v>
      </c>
      <c r="C28" s="29">
        <v>1</v>
      </c>
      <c r="D28" s="29">
        <v>339368</v>
      </c>
      <c r="E28" s="29">
        <v>1697705</v>
      </c>
      <c r="F28" s="29">
        <f t="shared" si="0"/>
        <v>0.05</v>
      </c>
      <c r="H28" s="33">
        <v>40513</v>
      </c>
      <c r="L28" s="26" t="s">
        <v>65</v>
      </c>
      <c r="M28" s="29" t="s">
        <v>106</v>
      </c>
      <c r="N28" s="29" t="s">
        <v>107</v>
      </c>
    </row>
    <row r="29" spans="1:14" x14ac:dyDescent="0.25">
      <c r="A29" s="29">
        <v>9</v>
      </c>
      <c r="B29" s="35" t="s">
        <v>126</v>
      </c>
      <c r="C29" s="29">
        <v>1</v>
      </c>
      <c r="D29" s="29">
        <v>339909</v>
      </c>
      <c r="E29" s="29">
        <v>1695264</v>
      </c>
      <c r="F29" s="29">
        <f t="shared" si="0"/>
        <v>0.05</v>
      </c>
      <c r="H29" s="33">
        <v>40513</v>
      </c>
      <c r="L29" s="25" t="s">
        <v>51</v>
      </c>
      <c r="M29" s="29" t="s">
        <v>101</v>
      </c>
      <c r="N29" s="29" t="s">
        <v>108</v>
      </c>
    </row>
    <row r="30" spans="1:14" x14ac:dyDescent="0.25">
      <c r="A30" s="29">
        <v>9</v>
      </c>
      <c r="B30" s="35" t="s">
        <v>126</v>
      </c>
      <c r="C30" s="29">
        <v>2</v>
      </c>
      <c r="D30" s="29">
        <v>339894</v>
      </c>
      <c r="E30" s="29">
        <v>1695259</v>
      </c>
      <c r="F30" s="29">
        <f t="shared" si="0"/>
        <v>0.05</v>
      </c>
      <c r="H30" s="33">
        <v>40513</v>
      </c>
      <c r="L30" s="25" t="s">
        <v>51</v>
      </c>
      <c r="M30" s="29" t="s">
        <v>109</v>
      </c>
      <c r="N30" s="29" t="s">
        <v>110</v>
      </c>
    </row>
    <row r="31" spans="1:14" x14ac:dyDescent="0.25">
      <c r="A31" s="29">
        <v>10</v>
      </c>
      <c r="B31" s="35" t="s">
        <v>126</v>
      </c>
      <c r="C31" s="29">
        <v>1</v>
      </c>
      <c r="D31" s="29">
        <v>340442</v>
      </c>
      <c r="E31" s="29">
        <v>1695924</v>
      </c>
      <c r="F31" s="29">
        <f t="shared" si="0"/>
        <v>0.05</v>
      </c>
      <c r="H31" s="33">
        <v>40513</v>
      </c>
      <c r="L31" s="26" t="s">
        <v>66</v>
      </c>
      <c r="M31" s="29" t="s">
        <v>104</v>
      </c>
      <c r="N31" s="29" t="s">
        <v>84</v>
      </c>
    </row>
    <row r="32" spans="1:14" x14ac:dyDescent="0.25">
      <c r="A32" s="29">
        <v>11</v>
      </c>
      <c r="B32" s="35" t="s">
        <v>126</v>
      </c>
      <c r="C32" s="29">
        <v>1</v>
      </c>
      <c r="D32" s="29">
        <v>339174</v>
      </c>
      <c r="E32" s="29">
        <v>1694477</v>
      </c>
      <c r="F32" s="29">
        <f t="shared" si="0"/>
        <v>0.05</v>
      </c>
      <c r="H32" s="33">
        <v>40513</v>
      </c>
      <c r="L32" s="25" t="s">
        <v>124</v>
      </c>
      <c r="M32" s="29" t="s">
        <v>92</v>
      </c>
      <c r="N32" s="29" t="s">
        <v>111</v>
      </c>
    </row>
    <row r="33" spans="1:14" x14ac:dyDescent="0.25">
      <c r="A33" s="29">
        <v>11</v>
      </c>
      <c r="B33" s="35" t="s">
        <v>126</v>
      </c>
      <c r="C33" s="29">
        <v>2</v>
      </c>
      <c r="D33" s="29">
        <v>339193</v>
      </c>
      <c r="E33" s="29">
        <v>1694447</v>
      </c>
      <c r="F33" s="29">
        <f t="shared" si="0"/>
        <v>0.05</v>
      </c>
      <c r="H33" s="33">
        <v>40513</v>
      </c>
      <c r="L33" s="25" t="s">
        <v>124</v>
      </c>
      <c r="M33" s="29" t="s">
        <v>92</v>
      </c>
      <c r="N33" s="29" t="s">
        <v>112</v>
      </c>
    </row>
    <row r="34" spans="1:14" x14ac:dyDescent="0.25">
      <c r="A34" s="29">
        <v>12</v>
      </c>
      <c r="B34" s="35" t="s">
        <v>126</v>
      </c>
      <c r="C34" s="29">
        <v>1</v>
      </c>
      <c r="D34" s="29">
        <v>339734</v>
      </c>
      <c r="E34" s="29">
        <v>1694428</v>
      </c>
      <c r="F34" s="29">
        <f t="shared" si="0"/>
        <v>0.05</v>
      </c>
      <c r="H34" s="33">
        <v>40513</v>
      </c>
      <c r="L34" s="26" t="s">
        <v>67</v>
      </c>
      <c r="M34" s="29" t="s">
        <v>113</v>
      </c>
      <c r="N34" s="29" t="s">
        <v>114</v>
      </c>
    </row>
    <row r="35" spans="1:14" x14ac:dyDescent="0.25">
      <c r="A35" s="28">
        <v>13</v>
      </c>
      <c r="B35" s="35" t="s">
        <v>126</v>
      </c>
      <c r="C35" s="28">
        <v>1</v>
      </c>
      <c r="D35" s="29">
        <v>339539</v>
      </c>
      <c r="E35" s="29">
        <v>1694652</v>
      </c>
      <c r="F35" s="29">
        <f t="shared" si="0"/>
        <v>0.05</v>
      </c>
      <c r="H35" s="32">
        <v>40513</v>
      </c>
      <c r="L35" s="23" t="s">
        <v>56</v>
      </c>
      <c r="M35" s="28" t="s">
        <v>80</v>
      </c>
      <c r="N35" s="28" t="s">
        <v>115</v>
      </c>
    </row>
    <row r="36" spans="1:14" x14ac:dyDescent="0.25">
      <c r="A36" s="28">
        <v>13</v>
      </c>
      <c r="B36" s="35" t="s">
        <v>126</v>
      </c>
      <c r="C36" s="28">
        <v>2</v>
      </c>
      <c r="D36" s="29">
        <v>339553</v>
      </c>
      <c r="E36" s="29">
        <v>1694569</v>
      </c>
      <c r="F36" s="29">
        <f t="shared" si="0"/>
        <v>0.05</v>
      </c>
      <c r="H36" s="32">
        <v>40513</v>
      </c>
      <c r="L36" s="23" t="s">
        <v>56</v>
      </c>
      <c r="M36" s="28" t="s">
        <v>71</v>
      </c>
      <c r="N36" s="28" t="s">
        <v>116</v>
      </c>
    </row>
    <row r="37" spans="1:14" x14ac:dyDescent="0.25">
      <c r="A37" s="28">
        <v>14</v>
      </c>
      <c r="B37" s="35" t="s">
        <v>126</v>
      </c>
      <c r="C37" s="28">
        <v>1</v>
      </c>
      <c r="D37" s="28">
        <v>338625</v>
      </c>
      <c r="E37" s="28">
        <v>1695727</v>
      </c>
      <c r="F37" s="29">
        <f t="shared" si="0"/>
        <v>0.05</v>
      </c>
      <c r="H37" s="32">
        <v>40513</v>
      </c>
      <c r="L37" s="23" t="s">
        <v>59</v>
      </c>
      <c r="M37" s="28" t="s">
        <v>92</v>
      </c>
      <c r="N37" s="28" t="s">
        <v>117</v>
      </c>
    </row>
    <row r="38" spans="1:14" x14ac:dyDescent="0.25">
      <c r="A38" s="28">
        <v>14</v>
      </c>
      <c r="B38" s="35" t="s">
        <v>126</v>
      </c>
      <c r="C38" s="28">
        <v>2</v>
      </c>
      <c r="D38" s="28">
        <v>338667</v>
      </c>
      <c r="E38" s="28">
        <v>1695793</v>
      </c>
      <c r="F38" s="29">
        <f t="shared" si="0"/>
        <v>0.05</v>
      </c>
      <c r="H38" s="32">
        <v>40513</v>
      </c>
      <c r="L38" s="23" t="s">
        <v>59</v>
      </c>
      <c r="M38" s="28" t="s">
        <v>92</v>
      </c>
      <c r="N38" s="28" t="s">
        <v>97</v>
      </c>
    </row>
    <row r="39" spans="1:14" x14ac:dyDescent="0.25">
      <c r="A39" s="28">
        <v>15</v>
      </c>
      <c r="B39" s="35" t="s">
        <v>126</v>
      </c>
      <c r="C39" s="28">
        <v>1</v>
      </c>
      <c r="D39" s="28">
        <v>340197</v>
      </c>
      <c r="E39" s="28">
        <v>1694813</v>
      </c>
      <c r="J39" s="29"/>
      <c r="K39" s="32"/>
      <c r="L39" s="22" t="s">
        <v>68</v>
      </c>
      <c r="M39" s="28" t="s">
        <v>118</v>
      </c>
      <c r="N39" s="28" t="s">
        <v>117</v>
      </c>
    </row>
    <row r="40" spans="1:14" x14ac:dyDescent="0.25">
      <c r="A40" s="28">
        <v>15</v>
      </c>
      <c r="B40" s="35" t="s">
        <v>126</v>
      </c>
      <c r="C40" s="28">
        <v>2</v>
      </c>
      <c r="D40" s="28">
        <v>340123</v>
      </c>
      <c r="E40" s="28">
        <v>1694721</v>
      </c>
      <c r="J40" s="29"/>
      <c r="K40" s="32"/>
      <c r="L40" s="22" t="s">
        <v>68</v>
      </c>
      <c r="M40" s="28" t="s">
        <v>92</v>
      </c>
      <c r="N40" s="28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7"/>
  <sheetViews>
    <sheetView workbookViewId="0">
      <selection activeCell="P6" sqref="P6"/>
    </sheetView>
  </sheetViews>
  <sheetFormatPr baseColWidth="10" defaultColWidth="11.42578125" defaultRowHeight="15" x14ac:dyDescent="0.25"/>
  <sheetData>
    <row r="1" spans="1:1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3" t="s">
        <v>9</v>
      </c>
      <c r="J1" s="13" t="s">
        <v>10</v>
      </c>
      <c r="K1" s="13" t="s">
        <v>11</v>
      </c>
      <c r="L1" s="13" t="s">
        <v>12</v>
      </c>
      <c r="M1" s="13" t="s">
        <v>13</v>
      </c>
    </row>
    <row r="2" spans="1:16" x14ac:dyDescent="0.25">
      <c r="A2" s="14" t="s">
        <v>0</v>
      </c>
      <c r="B2" s="14">
        <v>1</v>
      </c>
      <c r="C2" s="14">
        <v>1</v>
      </c>
      <c r="D2" s="14" t="s">
        <v>14</v>
      </c>
      <c r="E2" s="14" t="s">
        <v>15</v>
      </c>
      <c r="F2" s="14">
        <v>35.799999999999997</v>
      </c>
      <c r="G2" s="14">
        <v>22</v>
      </c>
      <c r="H2" s="14" t="s">
        <v>16</v>
      </c>
      <c r="I2" s="15">
        <v>0.1006600056</v>
      </c>
      <c r="J2" s="15">
        <v>1.32871207392</v>
      </c>
      <c r="K2" s="14">
        <v>1</v>
      </c>
      <c r="L2" s="15">
        <v>0.1006600056</v>
      </c>
      <c r="M2" s="15">
        <v>1.32871207392</v>
      </c>
      <c r="N2">
        <f>+I2/O2</f>
        <v>1.0066000559999999</v>
      </c>
      <c r="O2" s="24">
        <f>+P2/10000</f>
        <v>0.1</v>
      </c>
      <c r="P2" s="24">
        <v>1000</v>
      </c>
    </row>
    <row r="3" spans="1:16" x14ac:dyDescent="0.25">
      <c r="A3" s="14" t="s">
        <v>0</v>
      </c>
      <c r="B3" s="14">
        <v>1</v>
      </c>
      <c r="C3" s="14">
        <v>2</v>
      </c>
      <c r="D3" s="14" t="s">
        <v>17</v>
      </c>
      <c r="E3" s="14" t="s">
        <v>18</v>
      </c>
      <c r="F3" s="14">
        <v>20.7</v>
      </c>
      <c r="G3" s="14">
        <v>7</v>
      </c>
      <c r="H3" s="14" t="s">
        <v>19</v>
      </c>
      <c r="I3" s="15">
        <v>3.3653604599999998E-2</v>
      </c>
      <c r="J3" s="15">
        <v>0.11778761609999999</v>
      </c>
      <c r="K3" s="14">
        <v>1</v>
      </c>
      <c r="L3" s="15">
        <v>3.3653604599999998E-2</v>
      </c>
      <c r="M3" s="15">
        <v>0.11778761609999999</v>
      </c>
    </row>
    <row r="4" spans="1:16" x14ac:dyDescent="0.25">
      <c r="A4" s="14" t="s">
        <v>0</v>
      </c>
      <c r="B4" s="14">
        <v>1</v>
      </c>
      <c r="C4" s="14">
        <v>3</v>
      </c>
      <c r="D4" s="14" t="s">
        <v>17</v>
      </c>
      <c r="E4" s="14" t="s">
        <v>18</v>
      </c>
      <c r="F4" s="14">
        <v>29.8</v>
      </c>
      <c r="G4" s="14">
        <v>6</v>
      </c>
      <c r="H4" s="14" t="s">
        <v>19</v>
      </c>
      <c r="I4" s="15">
        <v>6.9746661599999996E-2</v>
      </c>
      <c r="J4" s="15">
        <v>0.2092399848</v>
      </c>
      <c r="K4" s="14">
        <v>1</v>
      </c>
      <c r="L4" s="15">
        <v>6.9746661599999996E-2</v>
      </c>
      <c r="M4" s="15">
        <v>0.2092399848</v>
      </c>
      <c r="O4">
        <f>10*500</f>
        <v>5000</v>
      </c>
    </row>
    <row r="5" spans="1:16" x14ac:dyDescent="0.25">
      <c r="A5" s="14" t="s">
        <v>0</v>
      </c>
      <c r="B5" s="14">
        <v>1</v>
      </c>
      <c r="C5" s="14">
        <v>4</v>
      </c>
      <c r="D5" s="14" t="s">
        <v>14</v>
      </c>
      <c r="E5" s="14" t="s">
        <v>15</v>
      </c>
      <c r="F5" s="14">
        <v>35</v>
      </c>
      <c r="G5" s="14">
        <v>9</v>
      </c>
      <c r="H5" s="14" t="s">
        <v>16</v>
      </c>
      <c r="I5" s="15">
        <v>9.6211499999999991E-2</v>
      </c>
      <c r="J5" s="15">
        <v>0.5195420999999999</v>
      </c>
      <c r="K5" s="14">
        <v>1</v>
      </c>
      <c r="L5" s="15">
        <v>9.6211499999999991E-2</v>
      </c>
      <c r="M5" s="15">
        <v>0.5195420999999999</v>
      </c>
      <c r="O5">
        <f>1/P5</f>
        <v>2E-3</v>
      </c>
      <c r="P5">
        <v>500</v>
      </c>
    </row>
    <row r="6" spans="1:16" x14ac:dyDescent="0.25">
      <c r="A6" s="14" t="s">
        <v>0</v>
      </c>
      <c r="B6" s="14">
        <v>1</v>
      </c>
      <c r="C6" s="14">
        <v>5</v>
      </c>
      <c r="D6" s="14" t="s">
        <v>17</v>
      </c>
      <c r="E6" s="14" t="s">
        <v>18</v>
      </c>
      <c r="F6" s="14">
        <v>28.7</v>
      </c>
      <c r="G6" s="14">
        <v>6.5</v>
      </c>
      <c r="H6" s="14" t="s">
        <v>19</v>
      </c>
      <c r="I6" s="15">
        <v>6.4692612599999991E-2</v>
      </c>
      <c r="J6" s="15">
        <v>0.21025099094999997</v>
      </c>
      <c r="K6" s="14">
        <v>1</v>
      </c>
      <c r="L6" s="15">
        <v>6.4692612599999991E-2</v>
      </c>
      <c r="M6" s="15">
        <v>0.21025099094999997</v>
      </c>
    </row>
    <row r="7" spans="1:16" x14ac:dyDescent="0.25">
      <c r="A7" s="14" t="s">
        <v>0</v>
      </c>
      <c r="B7" s="14">
        <v>1</v>
      </c>
      <c r="C7" s="14">
        <v>6</v>
      </c>
      <c r="D7" s="14" t="s">
        <v>17</v>
      </c>
      <c r="E7" s="14" t="s">
        <v>18</v>
      </c>
      <c r="F7" s="14">
        <v>33.799999999999997</v>
      </c>
      <c r="G7" s="14">
        <v>7</v>
      </c>
      <c r="H7" s="14" t="s">
        <v>16</v>
      </c>
      <c r="I7" s="15">
        <v>8.9727237599999982E-2</v>
      </c>
      <c r="J7" s="15">
        <v>0.31404533159999992</v>
      </c>
      <c r="K7" s="14">
        <v>1</v>
      </c>
      <c r="L7" s="15">
        <v>8.9727237599999982E-2</v>
      </c>
      <c r="M7" s="15">
        <v>0.31404533159999992</v>
      </c>
    </row>
    <row r="8" spans="1:16" x14ac:dyDescent="0.25">
      <c r="A8" s="14" t="s">
        <v>0</v>
      </c>
      <c r="B8" s="14">
        <v>1</v>
      </c>
      <c r="C8" s="14">
        <v>7</v>
      </c>
      <c r="D8" s="14" t="s">
        <v>17</v>
      </c>
      <c r="E8" s="14" t="s">
        <v>18</v>
      </c>
      <c r="F8" s="14">
        <v>12.7</v>
      </c>
      <c r="G8" s="14">
        <v>4</v>
      </c>
      <c r="H8" s="14" t="s">
        <v>20</v>
      </c>
      <c r="I8" s="15">
        <v>1.26677166E-2</v>
      </c>
      <c r="J8" s="15">
        <v>2.53354332E-2</v>
      </c>
      <c r="K8" s="14">
        <v>1</v>
      </c>
      <c r="L8" s="15">
        <v>1.26677166E-2</v>
      </c>
      <c r="M8" s="15">
        <v>2.53354332E-2</v>
      </c>
      <c r="O8" s="24"/>
      <c r="P8" s="24"/>
    </row>
    <row r="9" spans="1:16" x14ac:dyDescent="0.25">
      <c r="A9" s="14" t="s">
        <v>0</v>
      </c>
      <c r="B9" s="14">
        <v>1</v>
      </c>
      <c r="C9" s="14">
        <v>8</v>
      </c>
      <c r="D9" s="14" t="s">
        <v>14</v>
      </c>
      <c r="E9" s="14" t="s">
        <v>15</v>
      </c>
      <c r="F9" s="14">
        <v>26</v>
      </c>
      <c r="G9" s="14">
        <v>9</v>
      </c>
      <c r="H9" s="14" t="s">
        <v>19</v>
      </c>
      <c r="I9" s="15">
        <v>5.3093040000000008E-2</v>
      </c>
      <c r="J9" s="15">
        <v>0.28670241600000007</v>
      </c>
      <c r="K9" s="14">
        <v>1</v>
      </c>
      <c r="L9" s="15">
        <v>5.3093040000000008E-2</v>
      </c>
      <c r="M9" s="15">
        <v>0.28670241600000007</v>
      </c>
    </row>
    <row r="10" spans="1:16" x14ac:dyDescent="0.25">
      <c r="A10" s="14" t="s">
        <v>0</v>
      </c>
      <c r="B10" s="14">
        <v>1</v>
      </c>
      <c r="C10" s="14">
        <v>9</v>
      </c>
      <c r="D10" s="14" t="s">
        <v>14</v>
      </c>
      <c r="E10" s="14" t="s">
        <v>15</v>
      </c>
      <c r="F10" s="14">
        <v>53.6</v>
      </c>
      <c r="G10" s="14">
        <v>20</v>
      </c>
      <c r="H10" s="14" t="s">
        <v>21</v>
      </c>
      <c r="I10" s="15">
        <v>0.22564227840000003</v>
      </c>
      <c r="J10" s="15">
        <v>2.7077073408000003</v>
      </c>
      <c r="K10" s="14">
        <v>1</v>
      </c>
      <c r="L10" s="15">
        <v>0.22564227840000003</v>
      </c>
      <c r="M10" s="15">
        <v>2.7077073408000003</v>
      </c>
    </row>
    <row r="11" spans="1:16" x14ac:dyDescent="0.25">
      <c r="A11" s="14" t="s">
        <v>0</v>
      </c>
      <c r="B11" s="14">
        <v>1</v>
      </c>
      <c r="C11" s="14">
        <v>10</v>
      </c>
      <c r="D11" s="14" t="s">
        <v>14</v>
      </c>
      <c r="E11" s="14" t="s">
        <v>15</v>
      </c>
      <c r="F11" s="14">
        <v>16.7</v>
      </c>
      <c r="G11" s="14">
        <v>10</v>
      </c>
      <c r="H11" s="14" t="s">
        <v>20</v>
      </c>
      <c r="I11" s="15">
        <v>2.1904020599999994E-2</v>
      </c>
      <c r="J11" s="15">
        <v>0.13142412359999994</v>
      </c>
      <c r="K11" s="14">
        <v>1</v>
      </c>
      <c r="L11" s="15">
        <v>2.1904020599999994E-2</v>
      </c>
      <c r="M11" s="15">
        <v>0.13142412359999994</v>
      </c>
    </row>
    <row r="12" spans="1:16" x14ac:dyDescent="0.25">
      <c r="A12" s="14" t="s">
        <v>0</v>
      </c>
      <c r="B12" s="14">
        <v>1</v>
      </c>
      <c r="C12" s="14">
        <v>11</v>
      </c>
      <c r="D12" s="14" t="s">
        <v>17</v>
      </c>
      <c r="E12" s="14" t="s">
        <v>18</v>
      </c>
      <c r="F12" s="14">
        <v>26.5</v>
      </c>
      <c r="G12" s="14">
        <v>5</v>
      </c>
      <c r="H12" s="14" t="s">
        <v>19</v>
      </c>
      <c r="I12" s="15">
        <v>5.5154715000000007E-2</v>
      </c>
      <c r="J12" s="15">
        <v>0.13788678750000002</v>
      </c>
      <c r="K12" s="14">
        <v>1</v>
      </c>
      <c r="L12" s="15">
        <v>5.5154715000000007E-2</v>
      </c>
      <c r="M12" s="15">
        <v>0.13788678750000002</v>
      </c>
    </row>
    <row r="13" spans="1:16" x14ac:dyDescent="0.25">
      <c r="A13" s="14" t="s">
        <v>0</v>
      </c>
      <c r="B13" s="14">
        <v>1</v>
      </c>
      <c r="C13" s="14">
        <v>12</v>
      </c>
      <c r="D13" s="14" t="s">
        <v>14</v>
      </c>
      <c r="E13" s="14" t="s">
        <v>15</v>
      </c>
      <c r="F13" s="14">
        <v>20.7</v>
      </c>
      <c r="G13" s="14">
        <v>13</v>
      </c>
      <c r="H13" s="14" t="s">
        <v>19</v>
      </c>
      <c r="I13" s="15">
        <v>3.3653604599999998E-2</v>
      </c>
      <c r="J13" s="15">
        <v>0.26249811587999999</v>
      </c>
      <c r="K13" s="14">
        <v>1</v>
      </c>
      <c r="L13" s="15">
        <v>3.3653604599999998E-2</v>
      </c>
      <c r="M13" s="15">
        <v>0.26249811587999999</v>
      </c>
    </row>
    <row r="14" spans="1:16" x14ac:dyDescent="0.25">
      <c r="A14" s="14" t="s">
        <v>0</v>
      </c>
      <c r="B14" s="14">
        <v>1</v>
      </c>
      <c r="C14" s="14">
        <v>13</v>
      </c>
      <c r="D14" s="14" t="s">
        <v>17</v>
      </c>
      <c r="E14" s="14" t="s">
        <v>18</v>
      </c>
      <c r="F14" s="14">
        <v>20.399999999999999</v>
      </c>
      <c r="G14" s="14">
        <v>7</v>
      </c>
      <c r="H14" s="14" t="s">
        <v>19</v>
      </c>
      <c r="I14" s="15">
        <v>3.2685206399999993E-2</v>
      </c>
      <c r="J14" s="15">
        <v>0.11439822239999997</v>
      </c>
      <c r="K14" s="14">
        <v>1</v>
      </c>
      <c r="L14" s="15">
        <v>3.2685206399999993E-2</v>
      </c>
      <c r="M14" s="15">
        <v>0.11439822239999996</v>
      </c>
    </row>
    <row r="15" spans="1:16" x14ac:dyDescent="0.25">
      <c r="A15" s="14" t="s">
        <v>0</v>
      </c>
      <c r="B15" s="14">
        <v>1</v>
      </c>
      <c r="C15" s="14">
        <v>14</v>
      </c>
      <c r="D15" s="14" t="s">
        <v>17</v>
      </c>
      <c r="E15" s="14" t="s">
        <v>18</v>
      </c>
      <c r="F15" s="14">
        <v>35.799999999999997</v>
      </c>
      <c r="G15" s="14">
        <v>8</v>
      </c>
      <c r="H15" s="14" t="s">
        <v>16</v>
      </c>
      <c r="I15" s="15">
        <v>0.1006600056</v>
      </c>
      <c r="J15" s="15">
        <v>0.40264002240000002</v>
      </c>
      <c r="K15" s="14">
        <v>1</v>
      </c>
      <c r="L15" s="15">
        <v>0.1006600056</v>
      </c>
      <c r="M15" s="15">
        <v>0.40264002240000002</v>
      </c>
    </row>
    <row r="16" spans="1:16" x14ac:dyDescent="0.25">
      <c r="A16" s="14" t="s">
        <v>0</v>
      </c>
      <c r="B16" s="14">
        <v>1</v>
      </c>
      <c r="C16" s="14">
        <v>15</v>
      </c>
      <c r="D16" s="14" t="s">
        <v>17</v>
      </c>
      <c r="E16" s="14" t="s">
        <v>18</v>
      </c>
      <c r="F16" s="14">
        <v>22</v>
      </c>
      <c r="G16" s="14">
        <v>7</v>
      </c>
      <c r="H16" s="14" t="s">
        <v>19</v>
      </c>
      <c r="I16" s="15">
        <v>3.8013359999999996E-2</v>
      </c>
      <c r="J16" s="15">
        <v>0.13304675999999999</v>
      </c>
      <c r="K16" s="14">
        <v>1</v>
      </c>
      <c r="L16" s="15">
        <v>3.8013359999999996E-2</v>
      </c>
      <c r="M16" s="15">
        <v>0.13304675999999999</v>
      </c>
    </row>
    <row r="17" spans="1:13" x14ac:dyDescent="0.25">
      <c r="A17" s="14" t="s">
        <v>0</v>
      </c>
      <c r="B17" s="14">
        <v>1</v>
      </c>
      <c r="C17" s="14">
        <v>16</v>
      </c>
      <c r="D17" s="14" t="s">
        <v>17</v>
      </c>
      <c r="E17" s="14" t="s">
        <v>18</v>
      </c>
      <c r="F17" s="14">
        <v>11.6</v>
      </c>
      <c r="G17" s="14">
        <v>4</v>
      </c>
      <c r="H17" s="14" t="s">
        <v>20</v>
      </c>
      <c r="I17" s="15">
        <v>1.0568342399999998E-2</v>
      </c>
      <c r="J17" s="15">
        <v>2.1136684799999996E-2</v>
      </c>
      <c r="K17" s="14">
        <v>1</v>
      </c>
      <c r="L17" s="15">
        <v>1.0568342399999998E-2</v>
      </c>
      <c r="M17" s="15">
        <v>2.1136684799999996E-2</v>
      </c>
    </row>
    <row r="18" spans="1:13" x14ac:dyDescent="0.25">
      <c r="A18" s="14" t="s">
        <v>0</v>
      </c>
      <c r="B18" s="14">
        <v>1</v>
      </c>
      <c r="C18" s="14">
        <v>17</v>
      </c>
      <c r="D18" s="14" t="s">
        <v>17</v>
      </c>
      <c r="E18" s="14" t="s">
        <v>18</v>
      </c>
      <c r="F18" s="14">
        <v>17.7</v>
      </c>
      <c r="G18" s="14">
        <v>6</v>
      </c>
      <c r="H18" s="14" t="s">
        <v>20</v>
      </c>
      <c r="I18" s="15">
        <v>2.4605796599999997E-2</v>
      </c>
      <c r="J18" s="15">
        <v>7.3817389799999994E-2</v>
      </c>
      <c r="K18" s="14">
        <v>1</v>
      </c>
      <c r="L18" s="15">
        <v>2.4605796599999997E-2</v>
      </c>
      <c r="M18" s="15">
        <v>7.3817389799999994E-2</v>
      </c>
    </row>
    <row r="19" spans="1:13" x14ac:dyDescent="0.25">
      <c r="A19" s="14" t="s">
        <v>0</v>
      </c>
      <c r="B19" s="14">
        <v>1</v>
      </c>
      <c r="C19" s="14">
        <v>18</v>
      </c>
      <c r="D19" s="14" t="s">
        <v>22</v>
      </c>
      <c r="E19" s="14" t="s">
        <v>18</v>
      </c>
      <c r="F19" s="14">
        <v>22</v>
      </c>
      <c r="G19" s="14">
        <v>5</v>
      </c>
      <c r="H19" s="14" t="s">
        <v>19</v>
      </c>
      <c r="I19" s="15">
        <v>3.8013359999999996E-2</v>
      </c>
      <c r="J19" s="15">
        <v>9.503339999999999E-2</v>
      </c>
      <c r="K19" s="14">
        <v>1</v>
      </c>
      <c r="L19" s="15">
        <v>3.8013359999999996E-2</v>
      </c>
      <c r="M19" s="15">
        <v>9.503339999999999E-2</v>
      </c>
    </row>
    <row r="20" spans="1:13" x14ac:dyDescent="0.25">
      <c r="A20" s="14" t="s">
        <v>0</v>
      </c>
      <c r="B20" s="14">
        <v>1</v>
      </c>
      <c r="C20" s="14">
        <v>19</v>
      </c>
      <c r="D20" s="14" t="s">
        <v>22</v>
      </c>
      <c r="E20" s="14" t="s">
        <v>18</v>
      </c>
      <c r="F20" s="14">
        <v>13.6</v>
      </c>
      <c r="G20" s="14">
        <v>4</v>
      </c>
      <c r="H20" s="14" t="s">
        <v>20</v>
      </c>
      <c r="I20" s="15">
        <v>1.4526758400000001E-2</v>
      </c>
      <c r="J20" s="15">
        <v>2.9053516800000002E-2</v>
      </c>
      <c r="K20" s="14">
        <v>1</v>
      </c>
      <c r="L20" s="15">
        <v>1.4526758399999999E-2</v>
      </c>
      <c r="M20" s="15">
        <v>2.9053516799999998E-2</v>
      </c>
    </row>
    <row r="21" spans="1:13" x14ac:dyDescent="0.25">
      <c r="A21" s="14" t="s">
        <v>0</v>
      </c>
      <c r="B21" s="14">
        <v>1</v>
      </c>
      <c r="C21" s="14">
        <v>20</v>
      </c>
      <c r="D21" s="14" t="s">
        <v>17</v>
      </c>
      <c r="E21" s="14" t="s">
        <v>18</v>
      </c>
      <c r="F21" s="14">
        <v>26.1</v>
      </c>
      <c r="G21" s="14">
        <v>7</v>
      </c>
      <c r="H21" s="14" t="s">
        <v>19</v>
      </c>
      <c r="I21" s="15">
        <v>5.3502233400000002E-2</v>
      </c>
      <c r="J21" s="15">
        <v>0.18725781690000001</v>
      </c>
      <c r="K21" s="14">
        <v>1</v>
      </c>
      <c r="L21" s="15">
        <v>5.3502233400000002E-2</v>
      </c>
      <c r="M21" s="15">
        <v>0.18725781690000001</v>
      </c>
    </row>
    <row r="22" spans="1:13" x14ac:dyDescent="0.25">
      <c r="A22" s="14" t="s">
        <v>0</v>
      </c>
      <c r="B22" s="14">
        <v>1</v>
      </c>
      <c r="C22" s="14">
        <v>21</v>
      </c>
      <c r="D22" s="14" t="s">
        <v>14</v>
      </c>
      <c r="E22" s="14" t="s">
        <v>15</v>
      </c>
      <c r="F22" s="14">
        <v>28.5</v>
      </c>
      <c r="G22" s="14">
        <v>16</v>
      </c>
      <c r="H22" s="14" t="s">
        <v>19</v>
      </c>
      <c r="I22" s="15">
        <v>6.3794114999999998E-2</v>
      </c>
      <c r="J22" s="15">
        <v>0.61242350400000001</v>
      </c>
      <c r="K22" s="14">
        <v>1</v>
      </c>
      <c r="L22" s="15">
        <v>6.3794114999999998E-2</v>
      </c>
      <c r="M22" s="15">
        <v>0.61242350400000001</v>
      </c>
    </row>
    <row r="23" spans="1:13" x14ac:dyDescent="0.25">
      <c r="A23" s="14" t="s">
        <v>0</v>
      </c>
      <c r="B23" s="14">
        <v>1</v>
      </c>
      <c r="C23" s="14">
        <v>22</v>
      </c>
      <c r="D23" s="14" t="s">
        <v>22</v>
      </c>
      <c r="E23" s="14" t="s">
        <v>18</v>
      </c>
      <c r="F23" s="14">
        <v>12.2</v>
      </c>
      <c r="G23" s="14">
        <v>4</v>
      </c>
      <c r="H23" s="14" t="s">
        <v>20</v>
      </c>
      <c r="I23" s="15">
        <v>1.1689893599999999E-2</v>
      </c>
      <c r="J23" s="15">
        <v>2.3379787199999998E-2</v>
      </c>
      <c r="K23" s="14">
        <v>1</v>
      </c>
      <c r="L23" s="15">
        <v>1.1689893599999999E-2</v>
      </c>
      <c r="M23" s="15">
        <v>2.3379787199999998E-2</v>
      </c>
    </row>
    <row r="24" spans="1:13" x14ac:dyDescent="0.25">
      <c r="A24" s="14" t="s">
        <v>0</v>
      </c>
      <c r="B24" s="14">
        <v>1</v>
      </c>
      <c r="C24" s="14">
        <v>23</v>
      </c>
      <c r="D24" s="14" t="s">
        <v>14</v>
      </c>
      <c r="E24" s="14" t="s">
        <v>15</v>
      </c>
      <c r="F24" s="14">
        <v>13</v>
      </c>
      <c r="G24" s="14">
        <v>6</v>
      </c>
      <c r="H24" s="14" t="s">
        <v>20</v>
      </c>
      <c r="I24" s="15">
        <v>1.3273260000000002E-2</v>
      </c>
      <c r="J24" s="15">
        <v>4.7783736000000007E-2</v>
      </c>
      <c r="K24" s="14">
        <v>1</v>
      </c>
      <c r="L24" s="15">
        <v>1.3273260000000002E-2</v>
      </c>
      <c r="M24" s="15">
        <v>4.7783736000000007E-2</v>
      </c>
    </row>
    <row r="25" spans="1:13" x14ac:dyDescent="0.25">
      <c r="A25" s="14" t="s">
        <v>0</v>
      </c>
      <c r="B25" s="14">
        <v>1</v>
      </c>
      <c r="C25" s="14">
        <v>24</v>
      </c>
      <c r="D25" s="14" t="s">
        <v>22</v>
      </c>
      <c r="E25" s="14" t="s">
        <v>18</v>
      </c>
      <c r="F25" s="14">
        <v>20.8</v>
      </c>
      <c r="G25" s="14">
        <v>7</v>
      </c>
      <c r="H25" s="14" t="s">
        <v>19</v>
      </c>
      <c r="I25" s="15">
        <v>3.3979545600000008E-2</v>
      </c>
      <c r="J25" s="15">
        <v>0.11892840960000003</v>
      </c>
      <c r="K25" s="14">
        <v>1</v>
      </c>
      <c r="L25" s="15">
        <v>3.3979545600000008E-2</v>
      </c>
      <c r="M25" s="15">
        <v>0.11892840960000003</v>
      </c>
    </row>
    <row r="26" spans="1:13" x14ac:dyDescent="0.25">
      <c r="A26" s="14" t="s">
        <v>0</v>
      </c>
      <c r="B26" s="14">
        <v>1</v>
      </c>
      <c r="C26" s="14">
        <v>25</v>
      </c>
      <c r="D26" s="14" t="s">
        <v>22</v>
      </c>
      <c r="E26" s="14" t="s">
        <v>18</v>
      </c>
      <c r="F26" s="14">
        <v>18.2</v>
      </c>
      <c r="G26" s="14">
        <v>5</v>
      </c>
      <c r="H26" s="14" t="s">
        <v>20</v>
      </c>
      <c r="I26" s="15">
        <v>2.60155896E-2</v>
      </c>
      <c r="J26" s="15">
        <v>6.5038973999999999E-2</v>
      </c>
      <c r="K26" s="14">
        <v>1</v>
      </c>
      <c r="L26" s="15">
        <v>2.60155896E-2</v>
      </c>
      <c r="M26" s="15">
        <v>6.5038973999999999E-2</v>
      </c>
    </row>
    <row r="27" spans="1:13" x14ac:dyDescent="0.25">
      <c r="A27" s="14" t="s">
        <v>0</v>
      </c>
      <c r="B27" s="14">
        <v>1</v>
      </c>
      <c r="C27" s="14">
        <v>26</v>
      </c>
      <c r="D27" s="14" t="s">
        <v>14</v>
      </c>
      <c r="E27" s="14" t="s">
        <v>15</v>
      </c>
      <c r="F27" s="14">
        <v>27</v>
      </c>
      <c r="G27" s="14">
        <v>15</v>
      </c>
      <c r="H27" s="14" t="s">
        <v>19</v>
      </c>
      <c r="I27" s="15">
        <v>5.7255660000000007E-2</v>
      </c>
      <c r="J27" s="15">
        <v>0.51530094000000004</v>
      </c>
      <c r="K27" s="14">
        <v>1</v>
      </c>
      <c r="L27" s="15">
        <v>5.7255660000000014E-2</v>
      </c>
      <c r="M27" s="15">
        <v>0.51530094000000004</v>
      </c>
    </row>
    <row r="28" spans="1:13" x14ac:dyDescent="0.25">
      <c r="A28" s="14" t="s">
        <v>0</v>
      </c>
      <c r="B28" s="14">
        <v>1</v>
      </c>
      <c r="C28" s="14">
        <v>27</v>
      </c>
      <c r="D28" s="14" t="s">
        <v>14</v>
      </c>
      <c r="E28" s="14" t="s">
        <v>15</v>
      </c>
      <c r="F28" s="14">
        <v>28</v>
      </c>
      <c r="G28" s="14">
        <v>17</v>
      </c>
      <c r="H28" s="14" t="s">
        <v>19</v>
      </c>
      <c r="I28" s="15">
        <v>6.157536000000001E-2</v>
      </c>
      <c r="J28" s="15">
        <v>0.62806867200000005</v>
      </c>
      <c r="K28" s="14">
        <v>1</v>
      </c>
      <c r="L28" s="15">
        <v>6.157536000000001E-2</v>
      </c>
      <c r="M28" s="15">
        <v>0.62806867200000005</v>
      </c>
    </row>
    <row r="29" spans="1:13" x14ac:dyDescent="0.25">
      <c r="A29" s="14" t="s">
        <v>0</v>
      </c>
      <c r="B29" s="14">
        <v>1</v>
      </c>
      <c r="C29" s="14">
        <v>28</v>
      </c>
      <c r="D29" s="14" t="s">
        <v>14</v>
      </c>
      <c r="E29" s="14" t="s">
        <v>15</v>
      </c>
      <c r="F29" s="14">
        <v>33.5</v>
      </c>
      <c r="G29" s="14">
        <v>18</v>
      </c>
      <c r="H29" s="14" t="s">
        <v>16</v>
      </c>
      <c r="I29" s="15">
        <v>8.8141515000000017E-2</v>
      </c>
      <c r="J29" s="15">
        <v>0.95192836200000008</v>
      </c>
      <c r="K29" s="14">
        <v>1</v>
      </c>
      <c r="L29" s="15">
        <v>8.8141515000000017E-2</v>
      </c>
      <c r="M29" s="15">
        <v>0.95192836199999997</v>
      </c>
    </row>
    <row r="30" spans="1:13" x14ac:dyDescent="0.25">
      <c r="A30" s="14" t="s">
        <v>0</v>
      </c>
      <c r="B30" s="14">
        <v>1</v>
      </c>
      <c r="C30" s="14">
        <v>29</v>
      </c>
      <c r="D30" s="14" t="s">
        <v>17</v>
      </c>
      <c r="E30" s="14" t="s">
        <v>18</v>
      </c>
      <c r="F30" s="14">
        <v>10</v>
      </c>
      <c r="G30" s="14">
        <v>5</v>
      </c>
      <c r="H30" s="14" t="s">
        <v>20</v>
      </c>
      <c r="I30" s="15">
        <v>7.8540000000000016E-3</v>
      </c>
      <c r="J30" s="15">
        <v>1.9635000000000003E-2</v>
      </c>
      <c r="K30" s="14">
        <v>1</v>
      </c>
      <c r="L30" s="15">
        <v>7.8540000000000016E-3</v>
      </c>
      <c r="M30" s="15">
        <v>1.9635000000000003E-2</v>
      </c>
    </row>
    <row r="31" spans="1:13" x14ac:dyDescent="0.25">
      <c r="A31" s="14" t="s">
        <v>0</v>
      </c>
      <c r="B31" s="14">
        <v>1</v>
      </c>
      <c r="C31" s="14">
        <v>30</v>
      </c>
      <c r="D31" s="14" t="s">
        <v>14</v>
      </c>
      <c r="E31" s="14" t="s">
        <v>15</v>
      </c>
      <c r="F31" s="14">
        <v>32.4</v>
      </c>
      <c r="G31" s="14">
        <v>15</v>
      </c>
      <c r="H31" s="14" t="s">
        <v>16</v>
      </c>
      <c r="I31" s="15">
        <v>8.2448150400000003E-2</v>
      </c>
      <c r="J31" s="15">
        <v>0.7420333536</v>
      </c>
      <c r="K31" s="14">
        <v>1</v>
      </c>
      <c r="L31" s="15">
        <v>8.2448150400000003E-2</v>
      </c>
      <c r="M31" s="15">
        <v>0.7420333536</v>
      </c>
    </row>
    <row r="32" spans="1:13" x14ac:dyDescent="0.25">
      <c r="A32" s="14" t="s">
        <v>0</v>
      </c>
      <c r="B32" s="14">
        <v>1</v>
      </c>
      <c r="C32" s="14">
        <v>31</v>
      </c>
      <c r="D32" s="14" t="s">
        <v>17</v>
      </c>
      <c r="E32" s="14" t="s">
        <v>18</v>
      </c>
      <c r="F32" s="14">
        <v>18</v>
      </c>
      <c r="G32" s="14">
        <v>5</v>
      </c>
      <c r="H32" s="14" t="s">
        <v>20</v>
      </c>
      <c r="I32" s="15">
        <v>2.5446959999999998E-2</v>
      </c>
      <c r="J32" s="15">
        <v>6.3617399999999991E-2</v>
      </c>
      <c r="K32" s="14">
        <v>1</v>
      </c>
      <c r="L32" s="15">
        <v>2.5446959999999998E-2</v>
      </c>
      <c r="M32" s="15">
        <v>6.3617399999999991E-2</v>
      </c>
    </row>
    <row r="33" spans="1:13" x14ac:dyDescent="0.25">
      <c r="A33" s="14" t="s">
        <v>0</v>
      </c>
      <c r="B33" s="14">
        <v>1</v>
      </c>
      <c r="C33" s="14">
        <v>32</v>
      </c>
      <c r="D33" s="14" t="s">
        <v>14</v>
      </c>
      <c r="E33" s="14" t="s">
        <v>15</v>
      </c>
      <c r="F33" s="14">
        <v>24.4</v>
      </c>
      <c r="G33" s="14">
        <v>19</v>
      </c>
      <c r="H33" s="14" t="s">
        <v>19</v>
      </c>
      <c r="I33" s="15">
        <v>4.6759574399999997E-2</v>
      </c>
      <c r="J33" s="15">
        <v>0.53305914816</v>
      </c>
      <c r="K33" s="14">
        <v>1</v>
      </c>
      <c r="L33" s="15">
        <v>4.6759574399999997E-2</v>
      </c>
      <c r="M33" s="15">
        <v>0.53305914816</v>
      </c>
    </row>
    <row r="34" spans="1:13" x14ac:dyDescent="0.25">
      <c r="A34" s="14" t="s">
        <v>0</v>
      </c>
      <c r="B34" s="14">
        <v>1</v>
      </c>
      <c r="C34" s="14">
        <v>33</v>
      </c>
      <c r="D34" s="14" t="s">
        <v>14</v>
      </c>
      <c r="E34" s="14" t="s">
        <v>15</v>
      </c>
      <c r="F34" s="14">
        <v>51.5</v>
      </c>
      <c r="G34" s="14">
        <v>22</v>
      </c>
      <c r="H34" s="14" t="s">
        <v>21</v>
      </c>
      <c r="I34" s="15">
        <v>0.20830771499999998</v>
      </c>
      <c r="J34" s="15">
        <v>2.7496618379999997</v>
      </c>
      <c r="K34" s="14">
        <v>1</v>
      </c>
      <c r="L34" s="15">
        <v>0.20830771499999995</v>
      </c>
      <c r="M34" s="15">
        <v>2.7496618379999997</v>
      </c>
    </row>
    <row r="35" spans="1:13" x14ac:dyDescent="0.25">
      <c r="A35" s="14" t="s">
        <v>0</v>
      </c>
      <c r="B35" s="14">
        <v>1</v>
      </c>
      <c r="C35" s="14">
        <v>34</v>
      </c>
      <c r="D35" s="14" t="s">
        <v>17</v>
      </c>
      <c r="E35" s="14" t="s">
        <v>18</v>
      </c>
      <c r="F35" s="14">
        <v>43.5</v>
      </c>
      <c r="G35" s="14">
        <v>7</v>
      </c>
      <c r="H35" s="14" t="s">
        <v>23</v>
      </c>
      <c r="I35" s="15">
        <v>0.148617315</v>
      </c>
      <c r="J35" s="15">
        <v>0.52016060249999996</v>
      </c>
      <c r="K35" s="14">
        <v>1</v>
      </c>
      <c r="L35" s="15">
        <v>0.148617315</v>
      </c>
      <c r="M35" s="15">
        <v>0.52016060249999996</v>
      </c>
    </row>
    <row r="36" spans="1:13" x14ac:dyDescent="0.25">
      <c r="A36" s="14" t="s">
        <v>0</v>
      </c>
      <c r="B36" s="14">
        <v>2</v>
      </c>
      <c r="C36" s="14">
        <v>1</v>
      </c>
      <c r="D36" s="14" t="s">
        <v>14</v>
      </c>
      <c r="E36" s="14" t="s">
        <v>15</v>
      </c>
      <c r="F36" s="14">
        <v>53.9</v>
      </c>
      <c r="G36" s="14">
        <v>22</v>
      </c>
      <c r="H36" s="14" t="s">
        <v>21</v>
      </c>
      <c r="I36" s="15">
        <v>0.22817519340000003</v>
      </c>
      <c r="J36" s="15">
        <v>3.0119125528800001</v>
      </c>
      <c r="K36" s="14">
        <v>1</v>
      </c>
      <c r="L36" s="15">
        <v>0.22817519340000003</v>
      </c>
      <c r="M36" s="15">
        <v>3.0119125528800001</v>
      </c>
    </row>
    <row r="37" spans="1:13" x14ac:dyDescent="0.25">
      <c r="A37" s="14" t="s">
        <v>0</v>
      </c>
      <c r="B37" s="14">
        <v>2</v>
      </c>
      <c r="C37" s="14">
        <v>2</v>
      </c>
      <c r="D37" s="14" t="s">
        <v>14</v>
      </c>
      <c r="E37" s="14" t="s">
        <v>15</v>
      </c>
      <c r="F37" s="14">
        <v>42</v>
      </c>
      <c r="G37" s="14">
        <v>21</v>
      </c>
      <c r="H37" s="14" t="s">
        <v>23</v>
      </c>
      <c r="I37" s="15">
        <v>0.13854455999999998</v>
      </c>
      <c r="J37" s="15">
        <v>1.7456614559999997</v>
      </c>
      <c r="K37" s="14">
        <v>1</v>
      </c>
      <c r="L37" s="15">
        <v>0.13854455999999998</v>
      </c>
      <c r="M37" s="15">
        <v>1.7456614559999999</v>
      </c>
    </row>
    <row r="38" spans="1:13" x14ac:dyDescent="0.25">
      <c r="A38" s="14" t="s">
        <v>0</v>
      </c>
      <c r="B38" s="14">
        <v>2</v>
      </c>
      <c r="C38" s="14">
        <v>3</v>
      </c>
      <c r="D38" s="14" t="s">
        <v>17</v>
      </c>
      <c r="E38" s="14" t="s">
        <v>18</v>
      </c>
      <c r="F38" s="14">
        <v>20.2</v>
      </c>
      <c r="G38" s="14">
        <v>5</v>
      </c>
      <c r="H38" s="14" t="s">
        <v>19</v>
      </c>
      <c r="I38" s="15">
        <v>3.2047461599999993E-2</v>
      </c>
      <c r="J38" s="15">
        <v>8.0118653999999984E-2</v>
      </c>
      <c r="K38" s="14">
        <v>1</v>
      </c>
      <c r="L38" s="15">
        <v>3.2047461599999993E-2</v>
      </c>
      <c r="M38" s="15">
        <v>8.0118653999999984E-2</v>
      </c>
    </row>
    <row r="39" spans="1:13" x14ac:dyDescent="0.25">
      <c r="A39" s="14" t="s">
        <v>0</v>
      </c>
      <c r="B39" s="14">
        <v>2</v>
      </c>
      <c r="C39" s="14">
        <v>4</v>
      </c>
      <c r="D39" s="14" t="s">
        <v>17</v>
      </c>
      <c r="E39" s="14" t="s">
        <v>18</v>
      </c>
      <c r="F39" s="14">
        <v>14</v>
      </c>
      <c r="G39" s="14">
        <v>4</v>
      </c>
      <c r="H39" s="14" t="s">
        <v>20</v>
      </c>
      <c r="I39" s="15">
        <v>1.5393840000000002E-2</v>
      </c>
      <c r="J39" s="15">
        <v>3.0787680000000005E-2</v>
      </c>
      <c r="K39" s="14">
        <v>1</v>
      </c>
      <c r="L39" s="15">
        <v>1.5393840000000002E-2</v>
      </c>
      <c r="M39" s="15">
        <v>3.0787680000000005E-2</v>
      </c>
    </row>
    <row r="40" spans="1:13" x14ac:dyDescent="0.25">
      <c r="A40" s="14" t="s">
        <v>0</v>
      </c>
      <c r="B40" s="14">
        <v>2</v>
      </c>
      <c r="C40" s="14">
        <v>5</v>
      </c>
      <c r="D40" s="14" t="s">
        <v>17</v>
      </c>
      <c r="E40" s="14" t="s">
        <v>18</v>
      </c>
      <c r="F40" s="14">
        <v>12.5</v>
      </c>
      <c r="G40" s="14">
        <v>5</v>
      </c>
      <c r="H40" s="14" t="s">
        <v>20</v>
      </c>
      <c r="I40" s="15">
        <v>1.2271875E-2</v>
      </c>
      <c r="J40" s="15">
        <v>3.06796875E-2</v>
      </c>
      <c r="K40" s="14">
        <v>1</v>
      </c>
      <c r="L40" s="15">
        <v>1.2271875E-2</v>
      </c>
      <c r="M40" s="15">
        <v>3.06796875E-2</v>
      </c>
    </row>
    <row r="41" spans="1:13" x14ac:dyDescent="0.25">
      <c r="A41" s="14" t="s">
        <v>0</v>
      </c>
      <c r="B41" s="14">
        <v>2</v>
      </c>
      <c r="C41" s="14">
        <v>6</v>
      </c>
      <c r="D41" s="14" t="s">
        <v>14</v>
      </c>
      <c r="E41" s="14" t="s">
        <v>15</v>
      </c>
      <c r="F41" s="14">
        <v>57</v>
      </c>
      <c r="G41" s="14">
        <v>27</v>
      </c>
      <c r="H41" s="14" t="s">
        <v>21</v>
      </c>
      <c r="I41" s="15">
        <v>0.25517645999999999</v>
      </c>
      <c r="J41" s="15">
        <v>4.1338586519999998</v>
      </c>
      <c r="K41" s="14">
        <v>1</v>
      </c>
      <c r="L41" s="15">
        <v>0.25517645999999999</v>
      </c>
      <c r="M41" s="15">
        <v>4.1338586519999998</v>
      </c>
    </row>
    <row r="42" spans="1:13" x14ac:dyDescent="0.25">
      <c r="A42" s="14" t="s">
        <v>0</v>
      </c>
      <c r="B42" s="14">
        <v>2</v>
      </c>
      <c r="C42" s="14">
        <v>7</v>
      </c>
      <c r="D42" s="14" t="s">
        <v>22</v>
      </c>
      <c r="E42" s="14" t="s">
        <v>18</v>
      </c>
      <c r="F42" s="14">
        <v>14.3</v>
      </c>
      <c r="G42" s="14">
        <v>3</v>
      </c>
      <c r="H42" s="14" t="s">
        <v>20</v>
      </c>
      <c r="I42" s="15">
        <v>1.6060644600000003E-2</v>
      </c>
      <c r="J42" s="15">
        <v>2.4090966900000003E-2</v>
      </c>
      <c r="K42" s="14">
        <v>1</v>
      </c>
      <c r="L42" s="15">
        <v>1.6060644600000003E-2</v>
      </c>
      <c r="M42" s="15">
        <v>2.4090966900000003E-2</v>
      </c>
    </row>
    <row r="43" spans="1:13" x14ac:dyDescent="0.25">
      <c r="A43" s="14" t="s">
        <v>0</v>
      </c>
      <c r="B43" s="14">
        <v>2</v>
      </c>
      <c r="C43" s="14">
        <v>8</v>
      </c>
      <c r="D43" s="14" t="s">
        <v>14</v>
      </c>
      <c r="E43" s="14" t="s">
        <v>15</v>
      </c>
      <c r="F43" s="14">
        <v>43.6</v>
      </c>
      <c r="G43" s="14">
        <v>17</v>
      </c>
      <c r="H43" s="14" t="s">
        <v>23</v>
      </c>
      <c r="I43" s="15">
        <v>0.14930139839999998</v>
      </c>
      <c r="J43" s="15">
        <v>1.5228742636799997</v>
      </c>
      <c r="K43" s="14">
        <v>1</v>
      </c>
      <c r="L43" s="15">
        <v>0.14930139839999998</v>
      </c>
      <c r="M43" s="15">
        <v>1.5228742636799997</v>
      </c>
    </row>
    <row r="44" spans="1:13" x14ac:dyDescent="0.25">
      <c r="A44" s="14" t="s">
        <v>0</v>
      </c>
      <c r="B44" s="14">
        <v>2</v>
      </c>
      <c r="C44" s="14">
        <v>9</v>
      </c>
      <c r="D44" s="14" t="s">
        <v>17</v>
      </c>
      <c r="E44" s="14" t="s">
        <v>18</v>
      </c>
      <c r="F44" s="14">
        <v>21</v>
      </c>
      <c r="G44" s="14">
        <v>5</v>
      </c>
      <c r="H44" s="14" t="s">
        <v>19</v>
      </c>
      <c r="I44" s="15">
        <v>3.4636139999999996E-2</v>
      </c>
      <c r="J44" s="15">
        <v>8.6590349999999983E-2</v>
      </c>
      <c r="K44" s="14">
        <v>1</v>
      </c>
      <c r="L44" s="15">
        <v>3.4636139999999996E-2</v>
      </c>
      <c r="M44" s="15">
        <v>8.6590349999999983E-2</v>
      </c>
    </row>
    <row r="45" spans="1:13" x14ac:dyDescent="0.25">
      <c r="A45" s="14" t="s">
        <v>0</v>
      </c>
      <c r="B45" s="14">
        <v>2</v>
      </c>
      <c r="C45" s="14">
        <v>10</v>
      </c>
      <c r="D45" s="14" t="s">
        <v>14</v>
      </c>
      <c r="E45" s="14" t="s">
        <v>15</v>
      </c>
      <c r="F45" s="14">
        <v>36</v>
      </c>
      <c r="G45" s="14">
        <v>15</v>
      </c>
      <c r="H45" s="14" t="s">
        <v>16</v>
      </c>
      <c r="I45" s="15">
        <v>0.10178783999999999</v>
      </c>
      <c r="J45" s="15">
        <v>0.91609055999999978</v>
      </c>
      <c r="K45" s="14">
        <v>1</v>
      </c>
      <c r="L45" s="15">
        <v>0.10178783999999999</v>
      </c>
      <c r="M45" s="15">
        <v>0.91609055999999978</v>
      </c>
    </row>
    <row r="46" spans="1:13" x14ac:dyDescent="0.25">
      <c r="A46" s="14" t="s">
        <v>0</v>
      </c>
      <c r="B46" s="14">
        <v>2</v>
      </c>
      <c r="C46" s="14">
        <v>11</v>
      </c>
      <c r="D46" s="14" t="s">
        <v>14</v>
      </c>
      <c r="E46" s="14" t="s">
        <v>15</v>
      </c>
      <c r="F46" s="14">
        <v>53.8</v>
      </c>
      <c r="G46" s="14">
        <v>20</v>
      </c>
      <c r="H46" s="14" t="s">
        <v>21</v>
      </c>
      <c r="I46" s="15">
        <v>0.22732931759999994</v>
      </c>
      <c r="J46" s="15">
        <v>2.7279518111999992</v>
      </c>
      <c r="K46" s="14">
        <v>1</v>
      </c>
      <c r="L46" s="15">
        <v>0.22732931759999991</v>
      </c>
      <c r="M46" s="15">
        <v>2.7279518111999992</v>
      </c>
    </row>
    <row r="47" spans="1:13" x14ac:dyDescent="0.25">
      <c r="A47" s="14" t="s">
        <v>0</v>
      </c>
      <c r="B47" s="14">
        <v>2</v>
      </c>
      <c r="C47" s="14">
        <v>12</v>
      </c>
      <c r="D47" s="14" t="s">
        <v>14</v>
      </c>
      <c r="E47" s="14" t="s">
        <v>15</v>
      </c>
      <c r="F47" s="14">
        <v>39.700000000000003</v>
      </c>
      <c r="G47" s="14">
        <v>15</v>
      </c>
      <c r="H47" s="14" t="s">
        <v>16</v>
      </c>
      <c r="I47" s="15">
        <v>0.12378610860000001</v>
      </c>
      <c r="J47" s="15">
        <v>1.1140749774000001</v>
      </c>
      <c r="K47" s="14">
        <v>1</v>
      </c>
      <c r="L47" s="15">
        <v>0.12378610860000001</v>
      </c>
      <c r="M47" s="15">
        <v>1.1140749774000001</v>
      </c>
    </row>
    <row r="48" spans="1:13" x14ac:dyDescent="0.25">
      <c r="A48" s="14" t="s">
        <v>0</v>
      </c>
      <c r="B48" s="14">
        <v>2</v>
      </c>
      <c r="C48" s="14">
        <v>13</v>
      </c>
      <c r="D48" s="14" t="s">
        <v>17</v>
      </c>
      <c r="E48" s="14" t="s">
        <v>18</v>
      </c>
      <c r="F48" s="14">
        <v>18.5</v>
      </c>
      <c r="G48" s="14">
        <v>6</v>
      </c>
      <c r="H48" s="14" t="s">
        <v>20</v>
      </c>
      <c r="I48" s="15">
        <v>2.6880314999999998E-2</v>
      </c>
      <c r="J48" s="15">
        <v>8.0640944999999992E-2</v>
      </c>
      <c r="K48" s="14">
        <v>1</v>
      </c>
      <c r="L48" s="15">
        <v>2.6880314999999995E-2</v>
      </c>
      <c r="M48" s="15">
        <v>8.0640944999999992E-2</v>
      </c>
    </row>
    <row r="49" spans="1:13" x14ac:dyDescent="0.25">
      <c r="A49" s="14" t="s">
        <v>0</v>
      </c>
      <c r="B49" s="14">
        <v>2</v>
      </c>
      <c r="C49" s="14">
        <v>14</v>
      </c>
      <c r="D49" s="14" t="s">
        <v>14</v>
      </c>
      <c r="E49" s="14" t="s">
        <v>15</v>
      </c>
      <c r="F49" s="14">
        <v>27</v>
      </c>
      <c r="G49" s="14">
        <v>10</v>
      </c>
      <c r="H49" s="14" t="s">
        <v>19</v>
      </c>
      <c r="I49" s="15">
        <v>5.7255660000000007E-2</v>
      </c>
      <c r="J49" s="15">
        <v>0.34353396000000003</v>
      </c>
      <c r="K49" s="14">
        <v>1</v>
      </c>
      <c r="L49" s="15">
        <v>5.7255660000000014E-2</v>
      </c>
      <c r="M49" s="15">
        <v>0.34353396000000003</v>
      </c>
    </row>
    <row r="50" spans="1:13" x14ac:dyDescent="0.25">
      <c r="A50" s="14" t="s">
        <v>0</v>
      </c>
      <c r="B50" s="14">
        <v>2</v>
      </c>
      <c r="C50" s="14">
        <v>15</v>
      </c>
      <c r="D50" s="14" t="s">
        <v>14</v>
      </c>
      <c r="E50" s="14" t="s">
        <v>15</v>
      </c>
      <c r="F50" s="14">
        <v>52</v>
      </c>
      <c r="G50" s="14">
        <v>24</v>
      </c>
      <c r="H50" s="14" t="s">
        <v>21</v>
      </c>
      <c r="I50" s="15">
        <v>0.21237216000000003</v>
      </c>
      <c r="J50" s="15">
        <v>3.0581591040000005</v>
      </c>
      <c r="K50" s="14">
        <v>1</v>
      </c>
      <c r="L50" s="15">
        <v>0.21237216000000003</v>
      </c>
      <c r="M50" s="15">
        <v>3.0581591040000005</v>
      </c>
    </row>
    <row r="51" spans="1:13" x14ac:dyDescent="0.25">
      <c r="A51" s="14" t="s">
        <v>0</v>
      </c>
      <c r="B51" s="14">
        <v>2</v>
      </c>
      <c r="C51" s="14">
        <v>16</v>
      </c>
      <c r="D51" s="14" t="s">
        <v>14</v>
      </c>
      <c r="E51" s="14" t="s">
        <v>15</v>
      </c>
      <c r="F51" s="14">
        <v>48.2</v>
      </c>
      <c r="G51" s="14">
        <v>21</v>
      </c>
      <c r="H51" s="14" t="s">
        <v>23</v>
      </c>
      <c r="I51" s="15">
        <v>0.18246726960000001</v>
      </c>
      <c r="J51" s="15">
        <v>2.2990875969600002</v>
      </c>
      <c r="K51" s="14">
        <v>1</v>
      </c>
      <c r="L51" s="15">
        <v>0.18246726960000001</v>
      </c>
      <c r="M51" s="15">
        <v>2.2990875969600002</v>
      </c>
    </row>
    <row r="52" spans="1:13" x14ac:dyDescent="0.25">
      <c r="A52" s="14" t="s">
        <v>0</v>
      </c>
      <c r="B52" s="14">
        <v>2</v>
      </c>
      <c r="C52" s="14">
        <v>17</v>
      </c>
      <c r="D52" s="14" t="s">
        <v>17</v>
      </c>
      <c r="E52" s="14" t="s">
        <v>18</v>
      </c>
      <c r="F52" s="14">
        <v>22</v>
      </c>
      <c r="G52" s="14">
        <v>6</v>
      </c>
      <c r="H52" s="14" t="s">
        <v>19</v>
      </c>
      <c r="I52" s="15">
        <v>3.8013359999999996E-2</v>
      </c>
      <c r="J52" s="15">
        <v>0.11404007999999999</v>
      </c>
      <c r="K52" s="14">
        <v>1</v>
      </c>
      <c r="L52" s="15">
        <v>3.8013359999999996E-2</v>
      </c>
      <c r="M52" s="15">
        <v>0.11404007999999999</v>
      </c>
    </row>
    <row r="53" spans="1:13" x14ac:dyDescent="0.25">
      <c r="A53" s="14" t="s">
        <v>0</v>
      </c>
      <c r="B53" s="14">
        <v>2</v>
      </c>
      <c r="C53" s="14">
        <v>18</v>
      </c>
      <c r="D53" s="14" t="s">
        <v>17</v>
      </c>
      <c r="E53" s="14" t="s">
        <v>18</v>
      </c>
      <c r="F53" s="14">
        <v>13.2</v>
      </c>
      <c r="G53" s="14">
        <v>5</v>
      </c>
      <c r="H53" s="14" t="s">
        <v>20</v>
      </c>
      <c r="I53" s="15">
        <v>1.3684809600000002E-2</v>
      </c>
      <c r="J53" s="15">
        <v>3.4212024000000008E-2</v>
      </c>
      <c r="K53" s="14">
        <v>1</v>
      </c>
      <c r="L53" s="15">
        <v>1.3684809600000002E-2</v>
      </c>
      <c r="M53" s="15">
        <v>3.4212024000000008E-2</v>
      </c>
    </row>
    <row r="54" spans="1:13" x14ac:dyDescent="0.25">
      <c r="A54" s="14" t="s">
        <v>0</v>
      </c>
      <c r="B54" s="14">
        <v>2</v>
      </c>
      <c r="C54" s="14">
        <v>19</v>
      </c>
      <c r="D54" s="14" t="s">
        <v>14</v>
      </c>
      <c r="E54" s="14" t="s">
        <v>15</v>
      </c>
      <c r="F54" s="14">
        <v>38.5</v>
      </c>
      <c r="G54" s="14">
        <v>20</v>
      </c>
      <c r="H54" s="14" t="s">
        <v>16</v>
      </c>
      <c r="I54" s="15">
        <v>0.11641591499999999</v>
      </c>
      <c r="J54" s="15">
        <v>1.3969909799999998</v>
      </c>
      <c r="K54" s="14">
        <v>1</v>
      </c>
      <c r="L54" s="15">
        <v>0.11641591499999999</v>
      </c>
      <c r="M54" s="15">
        <v>1.3969909799999998</v>
      </c>
    </row>
    <row r="55" spans="1:13" x14ac:dyDescent="0.25">
      <c r="A55" s="14" t="s">
        <v>0</v>
      </c>
      <c r="B55" s="14">
        <v>2</v>
      </c>
      <c r="C55" s="14">
        <v>20</v>
      </c>
      <c r="D55" s="14" t="s">
        <v>14</v>
      </c>
      <c r="E55" s="14" t="s">
        <v>15</v>
      </c>
      <c r="F55" s="14">
        <v>30.5</v>
      </c>
      <c r="G55" s="14">
        <v>18</v>
      </c>
      <c r="H55" s="14" t="s">
        <v>16</v>
      </c>
      <c r="I55" s="15">
        <v>7.3061834999999992E-2</v>
      </c>
      <c r="J55" s="15">
        <v>0.78906781799999981</v>
      </c>
      <c r="K55" s="14">
        <v>1</v>
      </c>
      <c r="L55" s="15">
        <v>7.3061834999999992E-2</v>
      </c>
      <c r="M55" s="15">
        <v>0.78906781799999981</v>
      </c>
    </row>
    <row r="56" spans="1:13" x14ac:dyDescent="0.25">
      <c r="A56" s="14" t="s">
        <v>0</v>
      </c>
      <c r="B56" s="14">
        <v>2</v>
      </c>
      <c r="C56" s="14">
        <v>21</v>
      </c>
      <c r="D56" s="14" t="s">
        <v>14</v>
      </c>
      <c r="E56" s="14" t="s">
        <v>15</v>
      </c>
      <c r="F56" s="14">
        <v>29.8</v>
      </c>
      <c r="G56" s="14">
        <v>15</v>
      </c>
      <c r="H56" s="14" t="s">
        <v>19</v>
      </c>
      <c r="I56" s="15">
        <v>6.9746661599999996E-2</v>
      </c>
      <c r="J56" s="15">
        <v>0.62771995439999995</v>
      </c>
      <c r="K56" s="14">
        <v>1</v>
      </c>
      <c r="L56" s="15">
        <v>6.9746661599999996E-2</v>
      </c>
      <c r="M56" s="15">
        <v>0.62771995439999995</v>
      </c>
    </row>
    <row r="57" spans="1:13" x14ac:dyDescent="0.25">
      <c r="A57" s="14" t="s">
        <v>0</v>
      </c>
      <c r="B57" s="14">
        <v>2</v>
      </c>
      <c r="C57" s="14">
        <v>22</v>
      </c>
      <c r="D57" s="14" t="s">
        <v>14</v>
      </c>
      <c r="E57" s="14" t="s">
        <v>15</v>
      </c>
      <c r="F57" s="14">
        <v>28.6</v>
      </c>
      <c r="G57" s="14">
        <v>12.5</v>
      </c>
      <c r="H57" s="14" t="s">
        <v>19</v>
      </c>
      <c r="I57" s="15">
        <v>6.4242578400000014E-2</v>
      </c>
      <c r="J57" s="15">
        <v>0.48181933800000004</v>
      </c>
      <c r="K57" s="14">
        <v>1</v>
      </c>
      <c r="L57" s="15">
        <v>6.4242578400000014E-2</v>
      </c>
      <c r="M57" s="15">
        <v>0.48181933800000004</v>
      </c>
    </row>
    <row r="58" spans="1:13" x14ac:dyDescent="0.25">
      <c r="A58" s="14" t="s">
        <v>0</v>
      </c>
      <c r="B58" s="14">
        <v>2</v>
      </c>
      <c r="C58" s="14">
        <v>23</v>
      </c>
      <c r="D58" s="14" t="s">
        <v>14</v>
      </c>
      <c r="E58" s="14" t="s">
        <v>15</v>
      </c>
      <c r="F58" s="14">
        <v>25.8</v>
      </c>
      <c r="G58" s="14">
        <v>10</v>
      </c>
      <c r="H58" s="14" t="s">
        <v>19</v>
      </c>
      <c r="I58" s="15">
        <v>5.2279365599999995E-2</v>
      </c>
      <c r="J58" s="15">
        <v>0.31367619359999993</v>
      </c>
      <c r="K58" s="14">
        <v>1</v>
      </c>
      <c r="L58" s="15">
        <v>5.2279365599999995E-2</v>
      </c>
      <c r="M58" s="15">
        <v>0.31367619359999993</v>
      </c>
    </row>
    <row r="59" spans="1:13" x14ac:dyDescent="0.25">
      <c r="A59" s="14" t="s">
        <v>0</v>
      </c>
      <c r="B59" s="14">
        <v>2</v>
      </c>
      <c r="C59" s="14">
        <v>24</v>
      </c>
      <c r="D59" s="14" t="s">
        <v>14</v>
      </c>
      <c r="E59" s="14" t="s">
        <v>15</v>
      </c>
      <c r="F59" s="14">
        <v>46</v>
      </c>
      <c r="G59" s="14">
        <v>17</v>
      </c>
      <c r="H59" s="14" t="s">
        <v>23</v>
      </c>
      <c r="I59" s="15">
        <v>0.16619064</v>
      </c>
      <c r="J59" s="15">
        <v>1.6951445279999999</v>
      </c>
      <c r="K59" s="14">
        <v>1</v>
      </c>
      <c r="L59" s="15">
        <v>0.16619064</v>
      </c>
      <c r="M59" s="15">
        <v>1.6951445279999999</v>
      </c>
    </row>
    <row r="60" spans="1:13" x14ac:dyDescent="0.25">
      <c r="A60" s="14" t="s">
        <v>0</v>
      </c>
      <c r="B60" s="14">
        <v>3</v>
      </c>
      <c r="C60" s="14">
        <v>1</v>
      </c>
      <c r="D60" s="14" t="s">
        <v>14</v>
      </c>
      <c r="E60" s="14" t="s">
        <v>15</v>
      </c>
      <c r="F60" s="14">
        <v>39.4</v>
      </c>
      <c r="G60" s="14">
        <v>20</v>
      </c>
      <c r="H60" s="14" t="s">
        <v>16</v>
      </c>
      <c r="I60" s="15">
        <v>0.12192235439999996</v>
      </c>
      <c r="J60" s="15">
        <v>1.4630682527999996</v>
      </c>
      <c r="K60" s="14">
        <v>1</v>
      </c>
      <c r="L60" s="15">
        <v>0.12192235439999995</v>
      </c>
      <c r="M60" s="15">
        <v>1.4630682527999996</v>
      </c>
    </row>
    <row r="61" spans="1:13" x14ac:dyDescent="0.25">
      <c r="A61" s="14" t="s">
        <v>0</v>
      </c>
      <c r="B61" s="14">
        <v>3</v>
      </c>
      <c r="C61" s="14">
        <v>2</v>
      </c>
      <c r="D61" s="14" t="s">
        <v>17</v>
      </c>
      <c r="E61" s="14" t="s">
        <v>18</v>
      </c>
      <c r="F61" s="14">
        <v>17.2</v>
      </c>
      <c r="G61" s="14">
        <v>5</v>
      </c>
      <c r="H61" s="14" t="s">
        <v>20</v>
      </c>
      <c r="I61" s="15">
        <v>2.3235273599999995E-2</v>
      </c>
      <c r="J61" s="15">
        <v>5.8088183999999987E-2</v>
      </c>
      <c r="K61" s="14">
        <v>1</v>
      </c>
      <c r="L61" s="15">
        <v>2.3235273599999995E-2</v>
      </c>
      <c r="M61" s="15">
        <v>5.8088183999999987E-2</v>
      </c>
    </row>
    <row r="62" spans="1:13" x14ac:dyDescent="0.25">
      <c r="A62" s="14" t="s">
        <v>0</v>
      </c>
      <c r="B62" s="14">
        <v>3</v>
      </c>
      <c r="C62" s="14">
        <v>3</v>
      </c>
      <c r="D62" s="14" t="s">
        <v>14</v>
      </c>
      <c r="E62" s="14" t="s">
        <v>15</v>
      </c>
      <c r="F62" s="14">
        <v>28.2</v>
      </c>
      <c r="G62" s="14">
        <v>5</v>
      </c>
      <c r="H62" s="14" t="s">
        <v>19</v>
      </c>
      <c r="I62" s="15">
        <v>6.2458149599999985E-2</v>
      </c>
      <c r="J62" s="15">
        <v>0.18737444879999993</v>
      </c>
      <c r="K62" s="14">
        <v>1</v>
      </c>
      <c r="L62" s="15">
        <v>6.2458149599999992E-2</v>
      </c>
      <c r="M62" s="15">
        <v>0.18737444879999993</v>
      </c>
    </row>
    <row r="63" spans="1:13" x14ac:dyDescent="0.25">
      <c r="A63" s="14" t="s">
        <v>0</v>
      </c>
      <c r="B63" s="14">
        <v>3</v>
      </c>
      <c r="C63" s="14">
        <v>4</v>
      </c>
      <c r="D63" s="14" t="s">
        <v>14</v>
      </c>
      <c r="E63" s="14" t="s">
        <v>15</v>
      </c>
      <c r="F63" s="14">
        <v>29.8</v>
      </c>
      <c r="G63" s="14">
        <v>15</v>
      </c>
      <c r="H63" s="14" t="s">
        <v>19</v>
      </c>
      <c r="I63" s="15">
        <v>6.9746661599999996E-2</v>
      </c>
      <c r="J63" s="15">
        <v>0.62771995439999995</v>
      </c>
      <c r="K63" s="14">
        <v>1</v>
      </c>
      <c r="L63" s="15">
        <v>6.9746661599999996E-2</v>
      </c>
      <c r="M63" s="15">
        <v>0.62771995439999995</v>
      </c>
    </row>
    <row r="64" spans="1:13" x14ac:dyDescent="0.25">
      <c r="A64" s="14" t="s">
        <v>0</v>
      </c>
      <c r="B64" s="14">
        <v>3</v>
      </c>
      <c r="C64" s="14">
        <v>5</v>
      </c>
      <c r="D64" s="14" t="s">
        <v>14</v>
      </c>
      <c r="E64" s="14" t="s">
        <v>15</v>
      </c>
      <c r="F64" s="14">
        <v>27</v>
      </c>
      <c r="G64" s="14">
        <v>15</v>
      </c>
      <c r="H64" s="14" t="s">
        <v>19</v>
      </c>
      <c r="I64" s="15">
        <v>5.7255660000000007E-2</v>
      </c>
      <c r="J64" s="15">
        <v>0.51530094000000004</v>
      </c>
      <c r="K64" s="14">
        <v>1</v>
      </c>
      <c r="L64" s="15">
        <v>5.7255660000000014E-2</v>
      </c>
      <c r="M64" s="15">
        <v>0.51530094000000004</v>
      </c>
    </row>
    <row r="65" spans="1:13" x14ac:dyDescent="0.25">
      <c r="A65" s="14" t="s">
        <v>0</v>
      </c>
      <c r="B65" s="14">
        <v>3</v>
      </c>
      <c r="C65" s="14">
        <v>6</v>
      </c>
      <c r="D65" s="14" t="s">
        <v>14</v>
      </c>
      <c r="E65" s="14" t="s">
        <v>15</v>
      </c>
      <c r="F65" s="14">
        <v>24</v>
      </c>
      <c r="G65" s="14">
        <v>13</v>
      </c>
      <c r="H65" s="14" t="s">
        <v>19</v>
      </c>
      <c r="I65" s="15">
        <v>4.5239040000000001E-2</v>
      </c>
      <c r="J65" s="15">
        <v>0.35286451199999996</v>
      </c>
      <c r="K65" s="14">
        <v>1</v>
      </c>
      <c r="L65" s="15">
        <v>4.5239040000000001E-2</v>
      </c>
      <c r="M65" s="15">
        <v>0.35286451199999996</v>
      </c>
    </row>
    <row r="66" spans="1:13" x14ac:dyDescent="0.25">
      <c r="A66" s="14" t="s">
        <v>0</v>
      </c>
      <c r="B66" s="14">
        <v>3</v>
      </c>
      <c r="C66" s="14">
        <v>7</v>
      </c>
      <c r="D66" s="14" t="s">
        <v>14</v>
      </c>
      <c r="E66" s="14" t="s">
        <v>15</v>
      </c>
      <c r="F66" s="14">
        <v>44.2</v>
      </c>
      <c r="G66" s="14">
        <v>18</v>
      </c>
      <c r="H66" s="14" t="s">
        <v>23</v>
      </c>
      <c r="I66" s="15">
        <v>0.15343888560000002</v>
      </c>
      <c r="J66" s="15">
        <v>1.65713996448</v>
      </c>
      <c r="K66" s="14">
        <v>1</v>
      </c>
      <c r="L66" s="15">
        <v>0.15343888560000002</v>
      </c>
      <c r="M66" s="15">
        <v>1.65713996448</v>
      </c>
    </row>
    <row r="67" spans="1:13" x14ac:dyDescent="0.25">
      <c r="A67" s="14" t="s">
        <v>0</v>
      </c>
      <c r="B67" s="14">
        <v>3</v>
      </c>
      <c r="C67" s="14">
        <v>8</v>
      </c>
      <c r="D67" s="14" t="s">
        <v>14</v>
      </c>
      <c r="E67" s="14" t="s">
        <v>15</v>
      </c>
      <c r="F67" s="14">
        <v>19.2</v>
      </c>
      <c r="G67" s="14">
        <v>15</v>
      </c>
      <c r="H67" s="14" t="s">
        <v>20</v>
      </c>
      <c r="I67" s="15">
        <v>2.8952985600000002E-2</v>
      </c>
      <c r="J67" s="15">
        <v>0.26057687039999999</v>
      </c>
      <c r="K67" s="14">
        <v>1</v>
      </c>
      <c r="L67" s="15">
        <v>2.8952985599999998E-2</v>
      </c>
      <c r="M67" s="15">
        <v>0.26057687039999999</v>
      </c>
    </row>
    <row r="68" spans="1:13" x14ac:dyDescent="0.25">
      <c r="A68" s="14" t="s">
        <v>0</v>
      </c>
      <c r="B68" s="14">
        <v>3</v>
      </c>
      <c r="C68" s="14">
        <v>9</v>
      </c>
      <c r="D68" s="14" t="s">
        <v>14</v>
      </c>
      <c r="E68" s="14" t="s">
        <v>15</v>
      </c>
      <c r="F68" s="14">
        <v>21.2</v>
      </c>
      <c r="G68" s="14">
        <v>13</v>
      </c>
      <c r="H68" s="14" t="s">
        <v>19</v>
      </c>
      <c r="I68" s="15">
        <v>3.5299017599999996E-2</v>
      </c>
      <c r="J68" s="15">
        <v>0.27533233727999995</v>
      </c>
      <c r="K68" s="14">
        <v>1</v>
      </c>
      <c r="L68" s="15">
        <v>3.5299017599999996E-2</v>
      </c>
      <c r="M68" s="15">
        <v>0.27533233727999995</v>
      </c>
    </row>
    <row r="69" spans="1:13" x14ac:dyDescent="0.25">
      <c r="A69" s="14" t="s">
        <v>0</v>
      </c>
      <c r="B69" s="14">
        <v>3</v>
      </c>
      <c r="C69" s="14">
        <v>10</v>
      </c>
      <c r="D69" s="14" t="s">
        <v>14</v>
      </c>
      <c r="E69" s="14" t="s">
        <v>15</v>
      </c>
      <c r="F69" s="14">
        <v>29.5</v>
      </c>
      <c r="G69" s="14">
        <v>17</v>
      </c>
      <c r="H69" s="14" t="s">
        <v>19</v>
      </c>
      <c r="I69" s="15">
        <v>6.8349434999999986E-2</v>
      </c>
      <c r="J69" s="15">
        <v>0.69716423699999985</v>
      </c>
      <c r="K69" s="14">
        <v>1</v>
      </c>
      <c r="L69" s="15">
        <v>6.8349434999999986E-2</v>
      </c>
      <c r="M69" s="15">
        <v>0.69716423699999985</v>
      </c>
    </row>
    <row r="70" spans="1:13" x14ac:dyDescent="0.25">
      <c r="A70" s="14" t="s">
        <v>0</v>
      </c>
      <c r="B70" s="14">
        <v>3</v>
      </c>
      <c r="C70" s="14">
        <v>11</v>
      </c>
      <c r="D70" s="14" t="s">
        <v>14</v>
      </c>
      <c r="E70" s="14" t="s">
        <v>15</v>
      </c>
      <c r="F70" s="14">
        <v>27</v>
      </c>
      <c r="G70" s="14">
        <v>17</v>
      </c>
      <c r="H70" s="14" t="s">
        <v>19</v>
      </c>
      <c r="I70" s="15">
        <v>5.7255660000000007E-2</v>
      </c>
      <c r="J70" s="15">
        <v>0.58400773200000011</v>
      </c>
      <c r="K70" s="14">
        <v>1</v>
      </c>
      <c r="L70" s="15">
        <v>5.7255660000000014E-2</v>
      </c>
      <c r="M70" s="15">
        <v>0.58400773200000011</v>
      </c>
    </row>
    <row r="71" spans="1:13" x14ac:dyDescent="0.25">
      <c r="A71" s="14" t="s">
        <v>0</v>
      </c>
      <c r="B71" s="14">
        <v>3</v>
      </c>
      <c r="C71" s="14">
        <v>12</v>
      </c>
      <c r="D71" s="14" t="s">
        <v>14</v>
      </c>
      <c r="E71" s="14" t="s">
        <v>15</v>
      </c>
      <c r="F71" s="14">
        <v>18.8</v>
      </c>
      <c r="G71" s="14">
        <v>10</v>
      </c>
      <c r="H71" s="14" t="s">
        <v>20</v>
      </c>
      <c r="I71" s="15">
        <v>2.7759177600000001E-2</v>
      </c>
      <c r="J71" s="15">
        <v>0.1665550656</v>
      </c>
      <c r="K71" s="14">
        <v>1</v>
      </c>
      <c r="L71" s="15">
        <v>2.7759177599999997E-2</v>
      </c>
      <c r="M71" s="15">
        <v>0.1665550656</v>
      </c>
    </row>
    <row r="72" spans="1:13" x14ac:dyDescent="0.25">
      <c r="A72" s="14" t="s">
        <v>0</v>
      </c>
      <c r="B72" s="14">
        <v>3</v>
      </c>
      <c r="C72" s="14">
        <v>13</v>
      </c>
      <c r="D72" s="14" t="s">
        <v>14</v>
      </c>
      <c r="E72" s="14" t="s">
        <v>15</v>
      </c>
      <c r="F72" s="14">
        <v>28</v>
      </c>
      <c r="G72" s="14">
        <v>12</v>
      </c>
      <c r="H72" s="14" t="s">
        <v>19</v>
      </c>
      <c r="I72" s="15">
        <v>6.157536000000001E-2</v>
      </c>
      <c r="J72" s="15">
        <v>0.44334259200000004</v>
      </c>
      <c r="K72" s="14">
        <v>1</v>
      </c>
      <c r="L72" s="15">
        <v>6.157536000000001E-2</v>
      </c>
      <c r="M72" s="15">
        <v>0.44334259200000004</v>
      </c>
    </row>
    <row r="73" spans="1:13" x14ac:dyDescent="0.25">
      <c r="A73" s="14" t="s">
        <v>0</v>
      </c>
      <c r="B73" s="14">
        <v>3</v>
      </c>
      <c r="C73" s="14">
        <v>14</v>
      </c>
      <c r="D73" s="14" t="s">
        <v>14</v>
      </c>
      <c r="E73" s="14" t="s">
        <v>15</v>
      </c>
      <c r="F73" s="14">
        <v>15.1</v>
      </c>
      <c r="G73" s="14">
        <v>6</v>
      </c>
      <c r="H73" s="14" t="s">
        <v>20</v>
      </c>
      <c r="I73" s="15">
        <v>1.79079054E-2</v>
      </c>
      <c r="J73" s="15">
        <v>6.4468459440000001E-2</v>
      </c>
      <c r="K73" s="14">
        <v>1</v>
      </c>
      <c r="L73" s="15">
        <v>1.79079054E-2</v>
      </c>
      <c r="M73" s="15">
        <v>6.4468459440000001E-2</v>
      </c>
    </row>
    <row r="74" spans="1:13" x14ac:dyDescent="0.25">
      <c r="A74" s="14" t="s">
        <v>0</v>
      </c>
      <c r="B74" s="14">
        <v>3</v>
      </c>
      <c r="C74" s="14">
        <v>15</v>
      </c>
      <c r="D74" s="14" t="s">
        <v>17</v>
      </c>
      <c r="E74" s="14" t="s">
        <v>18</v>
      </c>
      <c r="F74" s="14">
        <v>25.8</v>
      </c>
      <c r="G74" s="14">
        <v>7</v>
      </c>
      <c r="H74" s="14" t="s">
        <v>19</v>
      </c>
      <c r="I74" s="15">
        <v>5.2279365599999995E-2</v>
      </c>
      <c r="J74" s="15">
        <v>0.18297777959999997</v>
      </c>
      <c r="K74" s="14">
        <v>1</v>
      </c>
      <c r="L74" s="15">
        <v>5.2279365599999995E-2</v>
      </c>
      <c r="M74" s="15">
        <v>0.18297777959999997</v>
      </c>
    </row>
    <row r="75" spans="1:13" x14ac:dyDescent="0.25">
      <c r="A75" s="14" t="s">
        <v>0</v>
      </c>
      <c r="B75" s="14">
        <v>3</v>
      </c>
      <c r="C75" s="14">
        <v>16</v>
      </c>
      <c r="D75" s="14" t="s">
        <v>14</v>
      </c>
      <c r="E75" s="14" t="s">
        <v>15</v>
      </c>
      <c r="F75" s="14">
        <v>28.5</v>
      </c>
      <c r="G75" s="14">
        <v>17</v>
      </c>
      <c r="H75" s="14" t="s">
        <v>19</v>
      </c>
      <c r="I75" s="15">
        <v>6.3794114999999998E-2</v>
      </c>
      <c r="J75" s="15">
        <v>0.65069997300000004</v>
      </c>
      <c r="K75" s="14">
        <v>1</v>
      </c>
      <c r="L75" s="15">
        <v>6.3794114999999998E-2</v>
      </c>
      <c r="M75" s="15">
        <v>0.65069997300000004</v>
      </c>
    </row>
    <row r="76" spans="1:13" x14ac:dyDescent="0.25">
      <c r="A76" s="14" t="s">
        <v>0</v>
      </c>
      <c r="B76" s="14">
        <v>3</v>
      </c>
      <c r="C76" s="14">
        <v>17</v>
      </c>
      <c r="D76" s="14" t="s">
        <v>22</v>
      </c>
      <c r="E76" s="14" t="s">
        <v>18</v>
      </c>
      <c r="F76" s="14">
        <v>16.5</v>
      </c>
      <c r="G76" s="14">
        <v>3</v>
      </c>
      <c r="H76" s="14" t="s">
        <v>20</v>
      </c>
      <c r="I76" s="15">
        <v>2.1382515000000001E-2</v>
      </c>
      <c r="J76" s="15">
        <v>3.20737725E-2</v>
      </c>
      <c r="K76" s="14">
        <v>1</v>
      </c>
      <c r="L76" s="15">
        <v>2.1382515000000001E-2</v>
      </c>
      <c r="M76" s="15">
        <v>3.20737725E-2</v>
      </c>
    </row>
    <row r="77" spans="1:13" x14ac:dyDescent="0.25">
      <c r="A77" s="14" t="s">
        <v>0</v>
      </c>
      <c r="B77" s="14">
        <v>3</v>
      </c>
      <c r="C77" s="14">
        <v>18</v>
      </c>
      <c r="D77" s="14" t="s">
        <v>14</v>
      </c>
      <c r="E77" s="14" t="s">
        <v>15</v>
      </c>
      <c r="F77" s="14">
        <v>43.2</v>
      </c>
      <c r="G77" s="14">
        <v>22</v>
      </c>
      <c r="H77" s="14" t="s">
        <v>23</v>
      </c>
      <c r="I77" s="15">
        <v>0.14657448960000002</v>
      </c>
      <c r="J77" s="15">
        <v>1.9347832627200001</v>
      </c>
      <c r="K77" s="14">
        <v>1</v>
      </c>
      <c r="L77" s="15">
        <v>0.14657448960000002</v>
      </c>
      <c r="M77" s="15">
        <v>1.9347832627200001</v>
      </c>
    </row>
    <row r="78" spans="1:13" x14ac:dyDescent="0.25">
      <c r="A78" s="14" t="s">
        <v>0</v>
      </c>
      <c r="B78" s="14">
        <v>3</v>
      </c>
      <c r="C78" s="14">
        <v>19</v>
      </c>
      <c r="D78" s="14" t="s">
        <v>14</v>
      </c>
      <c r="E78" s="14" t="s">
        <v>15</v>
      </c>
      <c r="F78" s="14">
        <v>36.700000000000003</v>
      </c>
      <c r="G78" s="14">
        <v>18</v>
      </c>
      <c r="H78" s="14" t="s">
        <v>16</v>
      </c>
      <c r="I78" s="15">
        <v>0.10578474060000002</v>
      </c>
      <c r="J78" s="15">
        <v>1.1424751984800001</v>
      </c>
      <c r="K78" s="14">
        <v>1</v>
      </c>
      <c r="L78" s="15">
        <v>0.10578474060000004</v>
      </c>
      <c r="M78" s="15">
        <v>1.1424751984800001</v>
      </c>
    </row>
    <row r="79" spans="1:13" x14ac:dyDescent="0.25">
      <c r="A79" s="14" t="s">
        <v>0</v>
      </c>
      <c r="B79" s="14">
        <v>3</v>
      </c>
      <c r="C79" s="14">
        <v>20</v>
      </c>
      <c r="D79" s="14" t="s">
        <v>17</v>
      </c>
      <c r="E79" s="14" t="s">
        <v>18</v>
      </c>
      <c r="F79" s="14">
        <v>15</v>
      </c>
      <c r="G79" s="14">
        <v>5</v>
      </c>
      <c r="H79" s="14" t="s">
        <v>20</v>
      </c>
      <c r="I79" s="15">
        <v>1.76715E-2</v>
      </c>
      <c r="J79" s="15">
        <v>4.4178750000000003E-2</v>
      </c>
      <c r="K79" s="14">
        <v>1</v>
      </c>
      <c r="L79" s="15">
        <v>1.76715E-2</v>
      </c>
      <c r="M79" s="15">
        <v>4.4178750000000003E-2</v>
      </c>
    </row>
    <row r="80" spans="1:13" x14ac:dyDescent="0.25">
      <c r="A80" s="14" t="s">
        <v>0</v>
      </c>
      <c r="B80" s="14">
        <v>3</v>
      </c>
      <c r="C80" s="14">
        <v>21</v>
      </c>
      <c r="D80" s="14" t="s">
        <v>14</v>
      </c>
      <c r="E80" s="14" t="s">
        <v>15</v>
      </c>
      <c r="F80" s="14">
        <v>54</v>
      </c>
      <c r="G80" s="14">
        <v>12</v>
      </c>
      <c r="H80" s="14" t="s">
        <v>21</v>
      </c>
      <c r="I80" s="15">
        <v>0.22902264000000003</v>
      </c>
      <c r="J80" s="15">
        <v>1.6489630080000002</v>
      </c>
      <c r="K80" s="14">
        <v>1</v>
      </c>
      <c r="L80" s="15">
        <v>0.22902264000000006</v>
      </c>
      <c r="M80" s="15">
        <v>1.6489630080000002</v>
      </c>
    </row>
    <row r="81" spans="1:13" x14ac:dyDescent="0.25">
      <c r="A81" s="14" t="s">
        <v>0</v>
      </c>
      <c r="B81" s="14">
        <v>3</v>
      </c>
      <c r="C81" s="14">
        <v>22</v>
      </c>
      <c r="D81" s="14" t="s">
        <v>17</v>
      </c>
      <c r="E81" s="14" t="s">
        <v>18</v>
      </c>
      <c r="F81" s="14">
        <v>18.2</v>
      </c>
      <c r="G81" s="14">
        <v>5</v>
      </c>
      <c r="H81" s="14" t="s">
        <v>20</v>
      </c>
      <c r="I81" s="15">
        <v>2.60155896E-2</v>
      </c>
      <c r="J81" s="15">
        <v>6.5038973999999999E-2</v>
      </c>
      <c r="K81" s="14">
        <v>1</v>
      </c>
      <c r="L81" s="15">
        <v>2.60155896E-2</v>
      </c>
      <c r="M81" s="15">
        <v>6.5038973999999999E-2</v>
      </c>
    </row>
    <row r="82" spans="1:13" x14ac:dyDescent="0.25">
      <c r="A82" s="14" t="s">
        <v>0</v>
      </c>
      <c r="B82" s="14">
        <v>3</v>
      </c>
      <c r="C82" s="14">
        <v>23</v>
      </c>
      <c r="D82" s="14" t="s">
        <v>17</v>
      </c>
      <c r="E82" s="14" t="s">
        <v>18</v>
      </c>
      <c r="F82" s="14">
        <v>33.5</v>
      </c>
      <c r="G82" s="14">
        <v>7</v>
      </c>
      <c r="H82" s="14" t="s">
        <v>16</v>
      </c>
      <c r="I82" s="15">
        <v>8.8141515000000017E-2</v>
      </c>
      <c r="J82" s="15">
        <v>0.30849530250000007</v>
      </c>
      <c r="K82" s="14">
        <v>1</v>
      </c>
      <c r="L82" s="15">
        <v>8.8141515000000017E-2</v>
      </c>
      <c r="M82" s="15">
        <v>0.30849530250000007</v>
      </c>
    </row>
    <row r="83" spans="1:13" x14ac:dyDescent="0.25">
      <c r="A83" s="14" t="s">
        <v>0</v>
      </c>
      <c r="B83" s="14">
        <v>3</v>
      </c>
      <c r="C83" s="14">
        <v>24</v>
      </c>
      <c r="D83" s="14" t="s">
        <v>14</v>
      </c>
      <c r="E83" s="14" t="s">
        <v>15</v>
      </c>
      <c r="F83" s="14">
        <v>50</v>
      </c>
      <c r="G83" s="14">
        <v>19</v>
      </c>
      <c r="H83" s="14" t="s">
        <v>21</v>
      </c>
      <c r="I83" s="15">
        <v>0.19635</v>
      </c>
      <c r="J83" s="15">
        <v>2.2383899999999999</v>
      </c>
      <c r="K83" s="14">
        <v>1</v>
      </c>
      <c r="L83" s="15">
        <v>0.19635</v>
      </c>
      <c r="M83" s="15">
        <v>2.2383899999999999</v>
      </c>
    </row>
    <row r="84" spans="1:13" x14ac:dyDescent="0.25">
      <c r="A84" s="14" t="s">
        <v>0</v>
      </c>
      <c r="B84" s="14">
        <v>4</v>
      </c>
      <c r="C84" s="14">
        <v>1</v>
      </c>
      <c r="D84" s="14" t="s">
        <v>14</v>
      </c>
      <c r="E84" s="14" t="s">
        <v>15</v>
      </c>
      <c r="F84" s="14">
        <v>63.8</v>
      </c>
      <c r="G84" s="14">
        <v>28</v>
      </c>
      <c r="H84" s="14" t="s">
        <v>24</v>
      </c>
      <c r="I84" s="15">
        <v>0.31969235760000003</v>
      </c>
      <c r="J84" s="15">
        <v>5.3708316076800005</v>
      </c>
      <c r="K84" s="14">
        <v>1</v>
      </c>
      <c r="L84" s="15">
        <v>0.31969235760000003</v>
      </c>
      <c r="M84" s="15">
        <v>5.3708316076800005</v>
      </c>
    </row>
    <row r="85" spans="1:13" x14ac:dyDescent="0.25">
      <c r="A85" s="14" t="s">
        <v>0</v>
      </c>
      <c r="B85" s="14">
        <v>4</v>
      </c>
      <c r="C85" s="14">
        <v>2</v>
      </c>
      <c r="D85" s="14" t="s">
        <v>22</v>
      </c>
      <c r="E85" s="14" t="s">
        <v>18</v>
      </c>
      <c r="F85" s="14">
        <v>16.2</v>
      </c>
      <c r="G85" s="14">
        <v>4</v>
      </c>
      <c r="H85" s="14" t="s">
        <v>20</v>
      </c>
      <c r="I85" s="15">
        <v>2.0612037600000001E-2</v>
      </c>
      <c r="J85" s="15">
        <v>4.1224075200000002E-2</v>
      </c>
      <c r="K85" s="14">
        <v>1</v>
      </c>
      <c r="L85" s="15">
        <v>2.0612037600000001E-2</v>
      </c>
      <c r="M85" s="15">
        <v>4.1224075200000002E-2</v>
      </c>
    </row>
    <row r="86" spans="1:13" x14ac:dyDescent="0.25">
      <c r="A86" s="14" t="s">
        <v>0</v>
      </c>
      <c r="B86" s="14">
        <v>4</v>
      </c>
      <c r="C86" s="14">
        <v>3</v>
      </c>
      <c r="D86" s="14" t="s">
        <v>22</v>
      </c>
      <c r="E86" s="14" t="s">
        <v>18</v>
      </c>
      <c r="F86" s="14">
        <v>17.8</v>
      </c>
      <c r="G86" s="14">
        <v>5</v>
      </c>
      <c r="H86" s="14" t="s">
        <v>20</v>
      </c>
      <c r="I86" s="15">
        <v>2.4884613600000001E-2</v>
      </c>
      <c r="J86" s="15">
        <v>6.2211533999999999E-2</v>
      </c>
      <c r="K86" s="14">
        <v>1</v>
      </c>
      <c r="L86" s="15">
        <v>2.4884613600000001E-2</v>
      </c>
      <c r="M86" s="15">
        <v>6.2211533999999992E-2</v>
      </c>
    </row>
    <row r="87" spans="1:13" x14ac:dyDescent="0.25">
      <c r="A87" s="14" t="s">
        <v>0</v>
      </c>
      <c r="B87" s="14">
        <v>4</v>
      </c>
      <c r="C87" s="14">
        <v>4</v>
      </c>
      <c r="D87" s="14" t="s">
        <v>22</v>
      </c>
      <c r="E87" s="14" t="s">
        <v>18</v>
      </c>
      <c r="F87" s="14">
        <v>16.100000000000001</v>
      </c>
      <c r="G87" s="14">
        <v>5</v>
      </c>
      <c r="H87" s="14" t="s">
        <v>20</v>
      </c>
      <c r="I87" s="15">
        <v>2.0358353400000001E-2</v>
      </c>
      <c r="J87" s="15">
        <v>5.0895883500000003E-2</v>
      </c>
      <c r="K87" s="14">
        <v>1</v>
      </c>
      <c r="L87" s="15">
        <v>2.0358353400000001E-2</v>
      </c>
      <c r="M87" s="15">
        <v>5.0895883500000003E-2</v>
      </c>
    </row>
    <row r="88" spans="1:13" x14ac:dyDescent="0.25">
      <c r="A88" s="14" t="s">
        <v>0</v>
      </c>
      <c r="B88" s="14">
        <v>4</v>
      </c>
      <c r="C88" s="14">
        <v>5</v>
      </c>
      <c r="D88" s="14" t="s">
        <v>14</v>
      </c>
      <c r="E88" s="14" t="s">
        <v>15</v>
      </c>
      <c r="F88" s="14">
        <v>47.5</v>
      </c>
      <c r="G88" s="14">
        <v>24</v>
      </c>
      <c r="H88" s="14" t="s">
        <v>23</v>
      </c>
      <c r="I88" s="15">
        <v>0.17720587499999998</v>
      </c>
      <c r="J88" s="15">
        <v>2.5517645999999998</v>
      </c>
      <c r="K88" s="14">
        <v>1</v>
      </c>
      <c r="L88" s="15">
        <v>0.17720587499999998</v>
      </c>
      <c r="M88" s="15">
        <v>2.5517645999999998</v>
      </c>
    </row>
    <row r="89" spans="1:13" x14ac:dyDescent="0.25">
      <c r="A89" s="14" t="s">
        <v>0</v>
      </c>
      <c r="B89" s="14">
        <v>4</v>
      </c>
      <c r="C89" s="14">
        <v>6</v>
      </c>
      <c r="D89" s="14" t="s">
        <v>17</v>
      </c>
      <c r="E89" s="14" t="s">
        <v>18</v>
      </c>
      <c r="F89" s="14">
        <v>11.2</v>
      </c>
      <c r="G89" s="14">
        <v>3</v>
      </c>
      <c r="H89" s="14" t="s">
        <v>20</v>
      </c>
      <c r="I89" s="15">
        <v>9.8520575999999985E-3</v>
      </c>
      <c r="J89" s="15">
        <v>1.4778086399999998E-2</v>
      </c>
      <c r="K89" s="14">
        <v>1</v>
      </c>
      <c r="L89" s="15">
        <v>9.8520575999999985E-3</v>
      </c>
      <c r="M89" s="15">
        <v>1.4778086399999998E-2</v>
      </c>
    </row>
    <row r="90" spans="1:13" x14ac:dyDescent="0.25">
      <c r="A90" s="14" t="s">
        <v>0</v>
      </c>
      <c r="B90" s="14">
        <v>4</v>
      </c>
      <c r="C90" s="14">
        <v>7</v>
      </c>
      <c r="D90" s="14" t="s">
        <v>22</v>
      </c>
      <c r="E90" s="14" t="s">
        <v>18</v>
      </c>
      <c r="F90" s="14">
        <v>13</v>
      </c>
      <c r="G90" s="14">
        <v>3.5</v>
      </c>
      <c r="H90" s="14" t="s">
        <v>20</v>
      </c>
      <c r="I90" s="15">
        <v>1.3273260000000002E-2</v>
      </c>
      <c r="J90" s="15">
        <v>2.3228205000000002E-2</v>
      </c>
      <c r="K90" s="14">
        <v>1</v>
      </c>
      <c r="L90" s="15">
        <v>1.3273260000000002E-2</v>
      </c>
      <c r="M90" s="15">
        <v>2.3228205000000002E-2</v>
      </c>
    </row>
    <row r="91" spans="1:13" x14ac:dyDescent="0.25">
      <c r="A91" s="14" t="s">
        <v>0</v>
      </c>
      <c r="B91" s="14">
        <v>4</v>
      </c>
      <c r="C91" s="14">
        <v>8</v>
      </c>
      <c r="D91" s="14" t="s">
        <v>22</v>
      </c>
      <c r="E91" s="14" t="s">
        <v>18</v>
      </c>
      <c r="F91" s="14">
        <v>14</v>
      </c>
      <c r="G91" s="14">
        <v>3</v>
      </c>
      <c r="H91" s="14" t="s">
        <v>20</v>
      </c>
      <c r="I91" s="15">
        <v>1.5393840000000002E-2</v>
      </c>
      <c r="J91" s="15">
        <v>2.3090760000000002E-2</v>
      </c>
      <c r="K91" s="14">
        <v>1</v>
      </c>
      <c r="L91" s="15">
        <v>1.5393840000000002E-2</v>
      </c>
      <c r="M91" s="15">
        <v>2.3090760000000002E-2</v>
      </c>
    </row>
    <row r="92" spans="1:13" x14ac:dyDescent="0.25">
      <c r="A92" s="14" t="s">
        <v>0</v>
      </c>
      <c r="B92" s="14">
        <v>4</v>
      </c>
      <c r="C92" s="14">
        <v>9</v>
      </c>
      <c r="D92" s="14" t="s">
        <v>17</v>
      </c>
      <c r="E92" s="14" t="s">
        <v>18</v>
      </c>
      <c r="F92" s="14">
        <v>30.4</v>
      </c>
      <c r="G92" s="14">
        <v>7</v>
      </c>
      <c r="H92" s="14" t="s">
        <v>16</v>
      </c>
      <c r="I92" s="15">
        <v>7.2583526400000001E-2</v>
      </c>
      <c r="J92" s="15">
        <v>0.25404234240000001</v>
      </c>
      <c r="K92" s="14">
        <v>1</v>
      </c>
      <c r="L92" s="15">
        <v>7.2583526400000001E-2</v>
      </c>
      <c r="M92" s="15">
        <v>0.25404234240000001</v>
      </c>
    </row>
    <row r="93" spans="1:13" x14ac:dyDescent="0.25">
      <c r="A93" s="14" t="s">
        <v>0</v>
      </c>
      <c r="B93" s="14">
        <v>4</v>
      </c>
      <c r="C93" s="14">
        <v>10</v>
      </c>
      <c r="D93" s="14" t="s">
        <v>14</v>
      </c>
      <c r="E93" s="14" t="s">
        <v>15</v>
      </c>
      <c r="F93" s="14">
        <v>33.700000000000003</v>
      </c>
      <c r="G93" s="14">
        <v>13.5</v>
      </c>
      <c r="H93" s="14" t="s">
        <v>16</v>
      </c>
      <c r="I93" s="15">
        <v>8.9197092600000014E-2</v>
      </c>
      <c r="J93" s="15">
        <v>0.72249645006000007</v>
      </c>
      <c r="K93" s="14">
        <v>1</v>
      </c>
      <c r="L93" s="15">
        <v>8.9197092600000014E-2</v>
      </c>
      <c r="M93" s="15">
        <v>0.72249645006000007</v>
      </c>
    </row>
    <row r="94" spans="1:13" x14ac:dyDescent="0.25">
      <c r="A94" s="14" t="s">
        <v>0</v>
      </c>
      <c r="B94" s="14">
        <v>4</v>
      </c>
      <c r="C94" s="14">
        <v>11</v>
      </c>
      <c r="D94" s="14" t="s">
        <v>14</v>
      </c>
      <c r="E94" s="14" t="s">
        <v>15</v>
      </c>
      <c r="F94" s="14">
        <v>41.8</v>
      </c>
      <c r="G94" s="14">
        <v>20.6</v>
      </c>
      <c r="H94" s="14" t="s">
        <v>23</v>
      </c>
      <c r="I94" s="15">
        <v>0.1372282296</v>
      </c>
      <c r="J94" s="15">
        <v>1.6961409178560001</v>
      </c>
      <c r="K94" s="14">
        <v>1</v>
      </c>
      <c r="L94" s="15">
        <v>0.1372282296</v>
      </c>
      <c r="M94" s="15">
        <v>1.6961409178559999</v>
      </c>
    </row>
    <row r="95" spans="1:13" x14ac:dyDescent="0.25">
      <c r="A95" s="14" t="s">
        <v>0</v>
      </c>
      <c r="B95" s="14">
        <v>4</v>
      </c>
      <c r="C95" s="14">
        <v>12</v>
      </c>
      <c r="D95" s="14" t="s">
        <v>14</v>
      </c>
      <c r="E95" s="14" t="s">
        <v>15</v>
      </c>
      <c r="F95" s="14">
        <v>43</v>
      </c>
      <c r="G95" s="14">
        <v>20</v>
      </c>
      <c r="H95" s="14" t="s">
        <v>23</v>
      </c>
      <c r="I95" s="15">
        <v>0.14522046</v>
      </c>
      <c r="J95" s="15">
        <v>1.7426455199999999</v>
      </c>
      <c r="K95" s="14">
        <v>1</v>
      </c>
      <c r="L95" s="15">
        <v>0.14522046</v>
      </c>
      <c r="M95" s="15">
        <v>1.7426455199999999</v>
      </c>
    </row>
    <row r="96" spans="1:13" x14ac:dyDescent="0.25">
      <c r="A96" s="14" t="s">
        <v>0</v>
      </c>
      <c r="B96" s="14">
        <v>4</v>
      </c>
      <c r="C96" s="14">
        <v>13</v>
      </c>
      <c r="D96" s="14" t="s">
        <v>17</v>
      </c>
      <c r="E96" s="14" t="s">
        <v>18</v>
      </c>
      <c r="F96" s="14">
        <v>36.200000000000003</v>
      </c>
      <c r="G96" s="14">
        <v>7</v>
      </c>
      <c r="H96" s="14" t="s">
        <v>16</v>
      </c>
      <c r="I96" s="15">
        <v>0.10292195760000002</v>
      </c>
      <c r="J96" s="15">
        <v>0.36022685160000006</v>
      </c>
      <c r="K96" s="14">
        <v>1</v>
      </c>
      <c r="L96" s="15">
        <v>0.10292195760000002</v>
      </c>
      <c r="M96" s="15">
        <v>0.36022685160000006</v>
      </c>
    </row>
    <row r="97" spans="1:13" x14ac:dyDescent="0.25">
      <c r="A97" s="14" t="s">
        <v>0</v>
      </c>
      <c r="B97" s="14">
        <v>4</v>
      </c>
      <c r="C97" s="14">
        <v>14</v>
      </c>
      <c r="D97" s="14" t="s">
        <v>14</v>
      </c>
      <c r="E97" s="14" t="s">
        <v>15</v>
      </c>
      <c r="F97" s="14">
        <v>43</v>
      </c>
      <c r="G97" s="14">
        <v>24</v>
      </c>
      <c r="H97" s="14" t="s">
        <v>23</v>
      </c>
      <c r="I97" s="15">
        <v>0.14522046</v>
      </c>
      <c r="J97" s="15">
        <v>2.0911746239999998</v>
      </c>
      <c r="K97" s="14">
        <v>1</v>
      </c>
      <c r="L97" s="15">
        <v>0.14522046</v>
      </c>
      <c r="M97" s="15">
        <v>2.0911746239999998</v>
      </c>
    </row>
    <row r="98" spans="1:13" x14ac:dyDescent="0.25">
      <c r="A98" s="14" t="s">
        <v>0</v>
      </c>
      <c r="B98" s="14">
        <v>4</v>
      </c>
      <c r="C98" s="14">
        <v>15</v>
      </c>
      <c r="D98" s="14" t="s">
        <v>17</v>
      </c>
      <c r="E98" s="14" t="s">
        <v>18</v>
      </c>
      <c r="F98" s="14">
        <v>16.2</v>
      </c>
      <c r="G98" s="14">
        <v>6</v>
      </c>
      <c r="H98" s="14" t="s">
        <v>20</v>
      </c>
      <c r="I98" s="15">
        <v>2.0612037600000001E-2</v>
      </c>
      <c r="J98" s="15">
        <v>6.1836112800000002E-2</v>
      </c>
      <c r="K98" s="14">
        <v>1</v>
      </c>
      <c r="L98" s="15">
        <v>2.0612037600000001E-2</v>
      </c>
      <c r="M98" s="15">
        <v>6.1836112800000002E-2</v>
      </c>
    </row>
    <row r="99" spans="1:13" x14ac:dyDescent="0.25">
      <c r="A99" s="14" t="s">
        <v>0</v>
      </c>
      <c r="B99" s="14">
        <v>4</v>
      </c>
      <c r="C99" s="14">
        <v>16</v>
      </c>
      <c r="D99" s="14" t="s">
        <v>14</v>
      </c>
      <c r="E99" s="14" t="s">
        <v>15</v>
      </c>
      <c r="F99" s="14">
        <v>29.5</v>
      </c>
      <c r="G99" s="14">
        <v>15</v>
      </c>
      <c r="H99" s="14" t="s">
        <v>19</v>
      </c>
      <c r="I99" s="15">
        <v>6.8349434999999986E-2</v>
      </c>
      <c r="J99" s="15">
        <v>0.61514491499999979</v>
      </c>
      <c r="K99" s="14">
        <v>1</v>
      </c>
      <c r="L99" s="15">
        <v>6.8349434999999986E-2</v>
      </c>
      <c r="M99" s="15">
        <v>0.61514491499999979</v>
      </c>
    </row>
    <row r="100" spans="1:13" x14ac:dyDescent="0.25">
      <c r="A100" s="14" t="s">
        <v>0</v>
      </c>
      <c r="B100" s="14">
        <v>5</v>
      </c>
      <c r="C100" s="14">
        <v>1</v>
      </c>
      <c r="D100" s="14" t="s">
        <v>17</v>
      </c>
      <c r="E100" s="14" t="s">
        <v>18</v>
      </c>
      <c r="F100" s="14">
        <v>38.799999999999997</v>
      </c>
      <c r="G100" s="14">
        <v>9</v>
      </c>
      <c r="H100" s="14" t="s">
        <v>16</v>
      </c>
      <c r="I100" s="15">
        <v>0.11823725759999996</v>
      </c>
      <c r="J100" s="15">
        <v>0.53206765919999988</v>
      </c>
      <c r="K100" s="14">
        <v>1</v>
      </c>
      <c r="L100" s="15">
        <v>0.11823725759999998</v>
      </c>
      <c r="M100" s="15">
        <v>0.53206765919999988</v>
      </c>
    </row>
    <row r="101" spans="1:13" x14ac:dyDescent="0.25">
      <c r="A101" s="14" t="s">
        <v>0</v>
      </c>
      <c r="B101" s="14">
        <v>5</v>
      </c>
      <c r="C101" s="14">
        <v>2</v>
      </c>
      <c r="D101" s="14" t="s">
        <v>22</v>
      </c>
      <c r="E101" s="14" t="s">
        <v>18</v>
      </c>
      <c r="F101" s="14">
        <v>31.5</v>
      </c>
      <c r="G101" s="14">
        <v>7</v>
      </c>
      <c r="H101" s="14" t="s">
        <v>16</v>
      </c>
      <c r="I101" s="15">
        <v>7.7931315000000001E-2</v>
      </c>
      <c r="J101" s="15">
        <v>0.27275960249999998</v>
      </c>
      <c r="K101" s="14">
        <v>1</v>
      </c>
      <c r="L101" s="15">
        <v>7.7931315000000001E-2</v>
      </c>
      <c r="M101" s="15">
        <v>0.27275960249999998</v>
      </c>
    </row>
    <row r="102" spans="1:13" x14ac:dyDescent="0.25">
      <c r="A102" s="14" t="s">
        <v>0</v>
      </c>
      <c r="B102" s="14">
        <v>5</v>
      </c>
      <c r="C102" s="14">
        <v>3</v>
      </c>
      <c r="D102" s="14" t="s">
        <v>22</v>
      </c>
      <c r="E102" s="14" t="s">
        <v>18</v>
      </c>
      <c r="F102" s="14">
        <v>38.799999999999997</v>
      </c>
      <c r="G102" s="14">
        <v>8</v>
      </c>
      <c r="H102" s="14" t="s">
        <v>16</v>
      </c>
      <c r="I102" s="15">
        <v>0.11823725759999996</v>
      </c>
      <c r="J102" s="15">
        <v>0.47294903039999986</v>
      </c>
      <c r="K102" s="14">
        <v>1</v>
      </c>
      <c r="L102" s="15">
        <v>0.11823725759999998</v>
      </c>
      <c r="M102" s="15">
        <v>0.47294903039999991</v>
      </c>
    </row>
    <row r="103" spans="1:13" x14ac:dyDescent="0.25">
      <c r="A103" s="14" t="s">
        <v>0</v>
      </c>
      <c r="B103" s="14">
        <v>5</v>
      </c>
      <c r="C103" s="14">
        <v>4</v>
      </c>
      <c r="D103" s="14" t="s">
        <v>14</v>
      </c>
      <c r="E103" s="14" t="s">
        <v>15</v>
      </c>
      <c r="F103" s="14">
        <v>34.5</v>
      </c>
      <c r="G103" s="14">
        <v>10</v>
      </c>
      <c r="H103" s="14" t="s">
        <v>16</v>
      </c>
      <c r="I103" s="15">
        <v>9.3482234999999983E-2</v>
      </c>
      <c r="J103" s="15">
        <v>0.56089340999999981</v>
      </c>
      <c r="K103" s="14">
        <v>1</v>
      </c>
      <c r="L103" s="15">
        <v>9.3482234999999983E-2</v>
      </c>
      <c r="M103" s="15">
        <v>0.56089340999999981</v>
      </c>
    </row>
    <row r="104" spans="1:13" x14ac:dyDescent="0.25">
      <c r="A104" s="14" t="s">
        <v>0</v>
      </c>
      <c r="B104" s="14">
        <v>5</v>
      </c>
      <c r="C104" s="14">
        <v>5</v>
      </c>
      <c r="D104" s="14" t="s">
        <v>22</v>
      </c>
      <c r="E104" s="14" t="s">
        <v>18</v>
      </c>
      <c r="F104" s="14">
        <v>15.8</v>
      </c>
      <c r="G104" s="14">
        <v>4.5</v>
      </c>
      <c r="H104" s="14" t="s">
        <v>20</v>
      </c>
      <c r="I104" s="15">
        <v>1.96067256E-2</v>
      </c>
      <c r="J104" s="15">
        <v>4.4115132599999995E-2</v>
      </c>
      <c r="K104" s="14">
        <v>1</v>
      </c>
      <c r="L104" s="15">
        <v>1.96067256E-2</v>
      </c>
      <c r="M104" s="15">
        <v>4.4115132599999995E-2</v>
      </c>
    </row>
    <row r="105" spans="1:13" x14ac:dyDescent="0.25">
      <c r="A105" s="14" t="s">
        <v>0</v>
      </c>
      <c r="B105" s="14">
        <v>5</v>
      </c>
      <c r="C105" s="14">
        <v>6</v>
      </c>
      <c r="D105" s="14" t="s">
        <v>22</v>
      </c>
      <c r="E105" s="14" t="s">
        <v>18</v>
      </c>
      <c r="F105" s="14">
        <v>25.7</v>
      </c>
      <c r="G105" s="14">
        <v>6</v>
      </c>
      <c r="H105" s="14" t="s">
        <v>19</v>
      </c>
      <c r="I105" s="15">
        <v>5.1874884599999997E-2</v>
      </c>
      <c r="J105" s="15">
        <v>0.15562465379999998</v>
      </c>
      <c r="K105" s="14">
        <v>1</v>
      </c>
      <c r="L105" s="15">
        <v>5.1874884599999997E-2</v>
      </c>
      <c r="M105" s="15">
        <v>0.15562465379999998</v>
      </c>
    </row>
    <row r="106" spans="1:13" x14ac:dyDescent="0.25">
      <c r="A106" s="14" t="s">
        <v>0</v>
      </c>
      <c r="B106" s="14">
        <v>5</v>
      </c>
      <c r="C106" s="14">
        <v>7</v>
      </c>
      <c r="D106" s="14" t="s">
        <v>22</v>
      </c>
      <c r="E106" s="14" t="s">
        <v>18</v>
      </c>
      <c r="F106" s="14">
        <v>29</v>
      </c>
      <c r="G106" s="14">
        <v>7</v>
      </c>
      <c r="H106" s="14" t="s">
        <v>19</v>
      </c>
      <c r="I106" s="15">
        <v>6.6052139999999995E-2</v>
      </c>
      <c r="J106" s="15">
        <v>0.23118248999999999</v>
      </c>
      <c r="K106" s="14">
        <v>1</v>
      </c>
      <c r="L106" s="15">
        <v>6.6052139999999995E-2</v>
      </c>
      <c r="M106" s="15">
        <v>0.23118249000000002</v>
      </c>
    </row>
    <row r="107" spans="1:13" x14ac:dyDescent="0.25">
      <c r="A107" s="14" t="s">
        <v>0</v>
      </c>
      <c r="B107" s="14">
        <v>5</v>
      </c>
      <c r="C107" s="14">
        <v>8</v>
      </c>
      <c r="D107" s="14" t="s">
        <v>22</v>
      </c>
      <c r="E107" s="14" t="s">
        <v>18</v>
      </c>
      <c r="F107" s="14">
        <v>22.8</v>
      </c>
      <c r="G107" s="14">
        <v>6</v>
      </c>
      <c r="H107" s="14" t="s">
        <v>19</v>
      </c>
      <c r="I107" s="15">
        <v>4.08282336E-2</v>
      </c>
      <c r="J107" s="15">
        <v>0.1224847008</v>
      </c>
      <c r="K107" s="14">
        <v>1</v>
      </c>
      <c r="L107" s="15">
        <v>4.08282336E-2</v>
      </c>
      <c r="M107" s="15">
        <v>0.1224847008</v>
      </c>
    </row>
    <row r="108" spans="1:13" x14ac:dyDescent="0.25">
      <c r="A108" s="14" t="s">
        <v>0</v>
      </c>
      <c r="B108" s="14">
        <v>5</v>
      </c>
      <c r="C108" s="14">
        <v>9</v>
      </c>
      <c r="D108" s="14" t="s">
        <v>22</v>
      </c>
      <c r="E108" s="14" t="s">
        <v>18</v>
      </c>
      <c r="F108" s="14">
        <v>22.6</v>
      </c>
      <c r="G108" s="14">
        <v>6</v>
      </c>
      <c r="H108" s="14" t="s">
        <v>19</v>
      </c>
      <c r="I108" s="15">
        <v>4.0115090400000004E-2</v>
      </c>
      <c r="J108" s="15">
        <v>0.12034527120000002</v>
      </c>
      <c r="K108" s="14">
        <v>1</v>
      </c>
      <c r="L108" s="15">
        <v>4.0115090400000004E-2</v>
      </c>
      <c r="M108" s="15">
        <v>0.12034527120000002</v>
      </c>
    </row>
    <row r="109" spans="1:13" x14ac:dyDescent="0.25">
      <c r="A109" s="14" t="s">
        <v>0</v>
      </c>
      <c r="B109" s="14">
        <v>5</v>
      </c>
      <c r="C109" s="14">
        <v>10</v>
      </c>
      <c r="D109" s="14" t="s">
        <v>22</v>
      </c>
      <c r="E109" s="14" t="s">
        <v>18</v>
      </c>
      <c r="F109" s="14">
        <v>29</v>
      </c>
      <c r="G109" s="14">
        <v>7</v>
      </c>
      <c r="H109" s="14" t="s">
        <v>19</v>
      </c>
      <c r="I109" s="15">
        <v>6.6052139999999995E-2</v>
      </c>
      <c r="J109" s="15">
        <v>0.23118248999999999</v>
      </c>
      <c r="K109" s="14">
        <v>1</v>
      </c>
      <c r="L109" s="15">
        <v>6.6052139999999995E-2</v>
      </c>
      <c r="M109" s="15">
        <v>0.23118249000000002</v>
      </c>
    </row>
    <row r="110" spans="1:13" x14ac:dyDescent="0.25">
      <c r="A110" s="14" t="s">
        <v>0</v>
      </c>
      <c r="B110" s="14">
        <v>5</v>
      </c>
      <c r="C110" s="14">
        <v>11</v>
      </c>
      <c r="D110" s="14" t="s">
        <v>22</v>
      </c>
      <c r="E110" s="14" t="s">
        <v>18</v>
      </c>
      <c r="F110" s="14">
        <v>19.2</v>
      </c>
      <c r="G110" s="14">
        <v>5</v>
      </c>
      <c r="H110" s="14" t="s">
        <v>20</v>
      </c>
      <c r="I110" s="15">
        <v>2.8952985600000002E-2</v>
      </c>
      <c r="J110" s="15">
        <v>7.2382464000000007E-2</v>
      </c>
      <c r="K110" s="14">
        <v>1</v>
      </c>
      <c r="L110" s="15">
        <v>2.8952985599999998E-2</v>
      </c>
      <c r="M110" s="15">
        <v>7.2382464000000007E-2</v>
      </c>
    </row>
    <row r="111" spans="1:13" x14ac:dyDescent="0.25">
      <c r="A111" s="14" t="s">
        <v>0</v>
      </c>
      <c r="B111" s="14">
        <v>5</v>
      </c>
      <c r="C111" s="14">
        <v>12</v>
      </c>
      <c r="D111" s="14" t="s">
        <v>14</v>
      </c>
      <c r="E111" s="14" t="s">
        <v>15</v>
      </c>
      <c r="F111" s="14">
        <v>31.2</v>
      </c>
      <c r="G111" s="14">
        <v>12</v>
      </c>
      <c r="H111" s="14" t="s">
        <v>16</v>
      </c>
      <c r="I111" s="15">
        <v>7.64539776E-2</v>
      </c>
      <c r="J111" s="15">
        <v>0.55046863871999996</v>
      </c>
      <c r="K111" s="14">
        <v>1</v>
      </c>
      <c r="L111" s="15">
        <v>7.64539776E-2</v>
      </c>
      <c r="M111" s="15">
        <v>0.55046863871999996</v>
      </c>
    </row>
    <row r="112" spans="1:13" x14ac:dyDescent="0.25">
      <c r="A112" s="14" t="s">
        <v>0</v>
      </c>
      <c r="B112" s="14">
        <v>5</v>
      </c>
      <c r="C112" s="14">
        <v>13</v>
      </c>
      <c r="D112" s="14" t="s">
        <v>22</v>
      </c>
      <c r="E112" s="14" t="s">
        <v>18</v>
      </c>
      <c r="F112" s="14">
        <v>24</v>
      </c>
      <c r="G112" s="14">
        <v>7</v>
      </c>
      <c r="H112" s="14" t="s">
        <v>19</v>
      </c>
      <c r="I112" s="15">
        <v>4.5239040000000001E-2</v>
      </c>
      <c r="J112" s="15">
        <v>0.15833664</v>
      </c>
      <c r="K112" s="14">
        <v>1</v>
      </c>
      <c r="L112" s="15">
        <v>4.5239040000000001E-2</v>
      </c>
      <c r="M112" s="15">
        <v>0.15833664</v>
      </c>
    </row>
    <row r="113" spans="1:13" x14ac:dyDescent="0.25">
      <c r="A113" s="14" t="s">
        <v>0</v>
      </c>
      <c r="B113" s="14">
        <v>5</v>
      </c>
      <c r="C113" s="14">
        <v>14</v>
      </c>
      <c r="D113" s="14" t="s">
        <v>22</v>
      </c>
      <c r="E113" s="14" t="s">
        <v>18</v>
      </c>
      <c r="F113" s="14">
        <v>22.5</v>
      </c>
      <c r="G113" s="14">
        <v>6</v>
      </c>
      <c r="H113" s="14" t="s">
        <v>19</v>
      </c>
      <c r="I113" s="15">
        <v>3.9760875000000001E-2</v>
      </c>
      <c r="J113" s="15">
        <v>0.119282625</v>
      </c>
      <c r="K113" s="14">
        <v>1</v>
      </c>
      <c r="L113" s="15">
        <v>3.9760875000000001E-2</v>
      </c>
      <c r="M113" s="15">
        <v>0.119282625</v>
      </c>
    </row>
    <row r="114" spans="1:13" x14ac:dyDescent="0.25">
      <c r="A114" s="14" t="s">
        <v>0</v>
      </c>
      <c r="B114" s="14">
        <v>5</v>
      </c>
      <c r="C114" s="14">
        <v>15</v>
      </c>
      <c r="D114" s="14" t="s">
        <v>22</v>
      </c>
      <c r="E114" s="14" t="s">
        <v>18</v>
      </c>
      <c r="F114" s="14">
        <v>21.5</v>
      </c>
      <c r="G114" s="14">
        <v>6</v>
      </c>
      <c r="H114" s="14" t="s">
        <v>19</v>
      </c>
      <c r="I114" s="15">
        <v>3.6305114999999999E-2</v>
      </c>
      <c r="J114" s="15">
        <v>0.108915345</v>
      </c>
      <c r="K114" s="14">
        <v>1</v>
      </c>
      <c r="L114" s="15">
        <v>3.6305114999999999E-2</v>
      </c>
      <c r="M114" s="15">
        <v>0.108915345</v>
      </c>
    </row>
    <row r="115" spans="1:13" x14ac:dyDescent="0.25">
      <c r="A115" s="14" t="s">
        <v>0</v>
      </c>
      <c r="B115" s="14">
        <v>5</v>
      </c>
      <c r="C115" s="14">
        <v>16</v>
      </c>
      <c r="D115" s="14" t="s">
        <v>22</v>
      </c>
      <c r="E115" s="14" t="s">
        <v>18</v>
      </c>
      <c r="F115" s="14">
        <v>32.200000000000003</v>
      </c>
      <c r="G115" s="14">
        <v>7</v>
      </c>
      <c r="H115" s="14" t="s">
        <v>16</v>
      </c>
      <c r="I115" s="15">
        <v>8.1433413600000004E-2</v>
      </c>
      <c r="J115" s="15">
        <v>0.28501694760000001</v>
      </c>
      <c r="K115" s="14">
        <v>1</v>
      </c>
      <c r="L115" s="15">
        <v>8.1433413600000004E-2</v>
      </c>
      <c r="M115" s="15">
        <v>0.28501694760000001</v>
      </c>
    </row>
    <row r="116" spans="1:13" x14ac:dyDescent="0.25">
      <c r="A116" s="14" t="s">
        <v>0</v>
      </c>
      <c r="B116" s="14">
        <v>5</v>
      </c>
      <c r="C116" s="14">
        <v>17</v>
      </c>
      <c r="D116" s="14" t="s">
        <v>22</v>
      </c>
      <c r="E116" s="14" t="s">
        <v>18</v>
      </c>
      <c r="F116" s="14">
        <v>22.1</v>
      </c>
      <c r="G116" s="14">
        <v>7</v>
      </c>
      <c r="H116" s="14" t="s">
        <v>19</v>
      </c>
      <c r="I116" s="15">
        <v>3.8359721400000005E-2</v>
      </c>
      <c r="J116" s="15">
        <v>0.13425902490000002</v>
      </c>
      <c r="K116" s="14">
        <v>1</v>
      </c>
      <c r="L116" s="15">
        <v>3.8359721400000005E-2</v>
      </c>
      <c r="M116" s="15">
        <v>0.13425902490000002</v>
      </c>
    </row>
    <row r="117" spans="1:13" x14ac:dyDescent="0.25">
      <c r="A117" s="14" t="s">
        <v>0</v>
      </c>
      <c r="B117" s="14">
        <v>5</v>
      </c>
      <c r="C117" s="14">
        <v>18</v>
      </c>
      <c r="D117" s="14" t="s">
        <v>14</v>
      </c>
      <c r="E117" s="14" t="s">
        <v>15</v>
      </c>
      <c r="F117" s="14">
        <v>68</v>
      </c>
      <c r="G117" s="14">
        <v>22</v>
      </c>
      <c r="H117" s="14" t="s">
        <v>24</v>
      </c>
      <c r="I117" s="15">
        <v>0.36316896000000004</v>
      </c>
      <c r="J117" s="15">
        <v>4.7938302720000001</v>
      </c>
      <c r="K117" s="14">
        <v>1</v>
      </c>
      <c r="L117" s="15">
        <v>0.36316896000000004</v>
      </c>
      <c r="M117" s="15">
        <v>4.7938302720000001</v>
      </c>
    </row>
    <row r="118" spans="1:13" x14ac:dyDescent="0.25">
      <c r="A118" s="14" t="s">
        <v>0</v>
      </c>
      <c r="B118" s="14">
        <v>5</v>
      </c>
      <c r="C118" s="14">
        <v>19</v>
      </c>
      <c r="D118" s="14" t="s">
        <v>25</v>
      </c>
      <c r="E118" s="14" t="s">
        <v>18</v>
      </c>
      <c r="F118" s="14">
        <v>47</v>
      </c>
      <c r="G118" s="14">
        <v>9</v>
      </c>
      <c r="H118" s="14" t="s">
        <v>23</v>
      </c>
      <c r="I118" s="15">
        <v>0.17349485999999997</v>
      </c>
      <c r="J118" s="15">
        <v>0.78072686999999985</v>
      </c>
      <c r="K118" s="14">
        <v>1</v>
      </c>
      <c r="L118" s="15">
        <v>0.17349485999999997</v>
      </c>
      <c r="M118" s="15">
        <v>0.78072686999999985</v>
      </c>
    </row>
    <row r="119" spans="1:13" x14ac:dyDescent="0.25">
      <c r="A119" s="14" t="s">
        <v>0</v>
      </c>
      <c r="B119" s="14">
        <v>5</v>
      </c>
      <c r="C119" s="14">
        <v>20</v>
      </c>
      <c r="D119" s="14" t="s">
        <v>22</v>
      </c>
      <c r="E119" s="14" t="s">
        <v>18</v>
      </c>
      <c r="F119" s="14">
        <v>40.5</v>
      </c>
      <c r="G119" s="14">
        <v>8</v>
      </c>
      <c r="H119" s="14" t="s">
        <v>23</v>
      </c>
      <c r="I119" s="15">
        <v>0.12882523500000001</v>
      </c>
      <c r="J119" s="15">
        <v>0.51530094000000004</v>
      </c>
      <c r="K119" s="14">
        <v>1</v>
      </c>
      <c r="L119" s="15">
        <v>0.12882523500000001</v>
      </c>
      <c r="M119" s="15">
        <v>0.51530094000000004</v>
      </c>
    </row>
    <row r="120" spans="1:13" x14ac:dyDescent="0.25">
      <c r="A120" s="14" t="s">
        <v>0</v>
      </c>
      <c r="B120" s="14">
        <v>5</v>
      </c>
      <c r="C120" s="14">
        <v>21</v>
      </c>
      <c r="D120" s="14" t="s">
        <v>22</v>
      </c>
      <c r="E120" s="14" t="s">
        <v>18</v>
      </c>
      <c r="F120" s="14">
        <v>27.5</v>
      </c>
      <c r="G120" s="14">
        <v>7</v>
      </c>
      <c r="H120" s="14" t="s">
        <v>19</v>
      </c>
      <c r="I120" s="15">
        <v>5.9395875000000008E-2</v>
      </c>
      <c r="J120" s="15">
        <v>0.20788556250000004</v>
      </c>
      <c r="K120" s="14">
        <v>1</v>
      </c>
      <c r="L120" s="15">
        <v>5.9395875000000015E-2</v>
      </c>
      <c r="M120" s="15">
        <v>0.20788556250000007</v>
      </c>
    </row>
    <row r="121" spans="1:13" x14ac:dyDescent="0.25">
      <c r="A121" s="14" t="s">
        <v>0</v>
      </c>
      <c r="B121" s="14">
        <v>5</v>
      </c>
      <c r="C121" s="14">
        <v>22</v>
      </c>
      <c r="D121" s="14" t="s">
        <v>22</v>
      </c>
      <c r="E121" s="14" t="s">
        <v>18</v>
      </c>
      <c r="F121" s="14">
        <v>24</v>
      </c>
      <c r="G121" s="14">
        <v>6</v>
      </c>
      <c r="H121" s="14" t="s">
        <v>19</v>
      </c>
      <c r="I121" s="15">
        <v>4.5239040000000001E-2</v>
      </c>
      <c r="J121" s="15">
        <v>0.13571712</v>
      </c>
      <c r="K121" s="14">
        <v>1</v>
      </c>
      <c r="L121" s="15">
        <v>4.5239040000000001E-2</v>
      </c>
      <c r="M121" s="15">
        <v>0.13571712</v>
      </c>
    </row>
    <row r="122" spans="1:13" x14ac:dyDescent="0.25">
      <c r="A122" s="14" t="s">
        <v>0</v>
      </c>
      <c r="B122" s="14">
        <v>5</v>
      </c>
      <c r="C122" s="14">
        <v>23</v>
      </c>
      <c r="D122" s="14" t="s">
        <v>22</v>
      </c>
      <c r="E122" s="14" t="s">
        <v>18</v>
      </c>
      <c r="F122" s="14">
        <v>24.7</v>
      </c>
      <c r="G122" s="14">
        <v>8</v>
      </c>
      <c r="H122" s="14" t="s">
        <v>19</v>
      </c>
      <c r="I122" s="15">
        <v>4.7916468599999998E-2</v>
      </c>
      <c r="J122" s="15">
        <v>0.19166587439999999</v>
      </c>
      <c r="K122" s="14">
        <v>1</v>
      </c>
      <c r="L122" s="15">
        <v>4.7916468599999998E-2</v>
      </c>
      <c r="M122" s="15">
        <v>0.19166587439999999</v>
      </c>
    </row>
    <row r="123" spans="1:13" x14ac:dyDescent="0.25">
      <c r="A123" s="14" t="s">
        <v>0</v>
      </c>
      <c r="B123" s="14">
        <v>5</v>
      </c>
      <c r="C123" s="14">
        <v>24</v>
      </c>
      <c r="D123" s="14" t="s">
        <v>22</v>
      </c>
      <c r="E123" s="14" t="s">
        <v>18</v>
      </c>
      <c r="F123" s="14">
        <v>23</v>
      </c>
      <c r="G123" s="14">
        <v>6.5</v>
      </c>
      <c r="H123" s="14" t="s">
        <v>19</v>
      </c>
      <c r="I123" s="15">
        <v>4.154766E-2</v>
      </c>
      <c r="J123" s="15">
        <v>0.13502989500000001</v>
      </c>
      <c r="K123" s="14">
        <v>1</v>
      </c>
      <c r="L123" s="15">
        <v>4.154766E-2</v>
      </c>
      <c r="M123" s="15">
        <v>0.13502989500000001</v>
      </c>
    </row>
    <row r="124" spans="1:13" x14ac:dyDescent="0.25">
      <c r="A124" s="14" t="s">
        <v>0</v>
      </c>
      <c r="B124" s="14">
        <v>6</v>
      </c>
      <c r="C124" s="14">
        <v>1</v>
      </c>
      <c r="D124" s="14" t="s">
        <v>14</v>
      </c>
      <c r="E124" s="14" t="s">
        <v>15</v>
      </c>
      <c r="F124" s="14">
        <v>41.9</v>
      </c>
      <c r="G124" s="14">
        <v>22</v>
      </c>
      <c r="H124" s="14" t="s">
        <v>23</v>
      </c>
      <c r="I124" s="15">
        <v>0.1378856094</v>
      </c>
      <c r="J124" s="15">
        <v>1.8200900440799999</v>
      </c>
      <c r="K124" s="14">
        <v>1</v>
      </c>
      <c r="L124" s="15">
        <v>0.1378856094</v>
      </c>
      <c r="M124" s="15">
        <v>1.8200900440800001</v>
      </c>
    </row>
    <row r="125" spans="1:13" x14ac:dyDescent="0.25">
      <c r="A125" s="14" t="s">
        <v>0</v>
      </c>
      <c r="B125" s="14">
        <v>6</v>
      </c>
      <c r="C125" s="14">
        <v>2</v>
      </c>
      <c r="D125" s="14" t="s">
        <v>17</v>
      </c>
      <c r="E125" s="14" t="s">
        <v>18</v>
      </c>
      <c r="F125" s="14">
        <v>14</v>
      </c>
      <c r="G125" s="14">
        <v>7</v>
      </c>
      <c r="H125" s="14" t="s">
        <v>20</v>
      </c>
      <c r="I125" s="15">
        <v>1.5393840000000002E-2</v>
      </c>
      <c r="J125" s="15">
        <v>5.3878440000000007E-2</v>
      </c>
      <c r="K125" s="14">
        <v>1</v>
      </c>
      <c r="L125" s="15">
        <v>1.5393840000000002E-2</v>
      </c>
      <c r="M125" s="15">
        <v>5.3878440000000014E-2</v>
      </c>
    </row>
    <row r="126" spans="1:13" x14ac:dyDescent="0.25">
      <c r="A126" s="14" t="s">
        <v>0</v>
      </c>
      <c r="B126" s="14">
        <v>6</v>
      </c>
      <c r="C126" s="14">
        <v>3</v>
      </c>
      <c r="D126" s="14" t="s">
        <v>17</v>
      </c>
      <c r="E126" s="14" t="s">
        <v>18</v>
      </c>
      <c r="F126" s="14">
        <v>11.8</v>
      </c>
      <c r="G126" s="14">
        <v>4.5</v>
      </c>
      <c r="H126" s="14" t="s">
        <v>20</v>
      </c>
      <c r="I126" s="15">
        <v>1.0935909600000002E-2</v>
      </c>
      <c r="J126" s="15">
        <v>2.4605796600000004E-2</v>
      </c>
      <c r="K126" s="14">
        <v>1</v>
      </c>
      <c r="L126" s="15">
        <v>1.0935909600000002E-2</v>
      </c>
      <c r="M126" s="15">
        <v>2.4605796600000004E-2</v>
      </c>
    </row>
    <row r="127" spans="1:13" x14ac:dyDescent="0.25">
      <c r="A127" s="14" t="s">
        <v>0</v>
      </c>
      <c r="B127" s="14">
        <v>6</v>
      </c>
      <c r="C127" s="14">
        <v>4</v>
      </c>
      <c r="D127" s="14" t="s">
        <v>17</v>
      </c>
      <c r="E127" s="14" t="s">
        <v>18</v>
      </c>
      <c r="F127" s="14">
        <v>11</v>
      </c>
      <c r="G127" s="14">
        <v>4.5</v>
      </c>
      <c r="H127" s="14" t="s">
        <v>20</v>
      </c>
      <c r="I127" s="15">
        <v>9.503339999999999E-3</v>
      </c>
      <c r="J127" s="15">
        <v>2.1382514999999998E-2</v>
      </c>
      <c r="K127" s="14">
        <v>1</v>
      </c>
      <c r="L127" s="15">
        <v>9.503339999999999E-3</v>
      </c>
      <c r="M127" s="15">
        <v>2.1382514999999998E-2</v>
      </c>
    </row>
    <row r="128" spans="1:13" x14ac:dyDescent="0.25">
      <c r="A128" s="14" t="s">
        <v>0</v>
      </c>
      <c r="B128" s="14">
        <v>6</v>
      </c>
      <c r="C128" s="14">
        <v>5</v>
      </c>
      <c r="D128" s="14" t="s">
        <v>14</v>
      </c>
      <c r="E128" s="14" t="s">
        <v>15</v>
      </c>
      <c r="F128" s="14">
        <v>27.6</v>
      </c>
      <c r="G128" s="14">
        <v>15</v>
      </c>
      <c r="H128" s="14" t="s">
        <v>19</v>
      </c>
      <c r="I128" s="15">
        <v>5.9828630400000006E-2</v>
      </c>
      <c r="J128" s="15">
        <v>0.53845767360000008</v>
      </c>
      <c r="K128" s="14">
        <v>1</v>
      </c>
      <c r="L128" s="15">
        <v>5.9828630400000006E-2</v>
      </c>
      <c r="M128" s="15">
        <v>0.53845767360000008</v>
      </c>
    </row>
    <row r="129" spans="1:13" x14ac:dyDescent="0.25">
      <c r="A129" s="14" t="s">
        <v>0</v>
      </c>
      <c r="B129" s="14">
        <v>6</v>
      </c>
      <c r="C129" s="14">
        <v>6</v>
      </c>
      <c r="D129" s="14" t="s">
        <v>14</v>
      </c>
      <c r="E129" s="14" t="s">
        <v>15</v>
      </c>
      <c r="F129" s="14">
        <v>30</v>
      </c>
      <c r="G129" s="14">
        <v>15</v>
      </c>
      <c r="H129" s="14" t="s">
        <v>16</v>
      </c>
      <c r="I129" s="15">
        <v>7.0685999999999999E-2</v>
      </c>
      <c r="J129" s="15">
        <v>0.63617399999999991</v>
      </c>
      <c r="K129" s="14">
        <v>1</v>
      </c>
      <c r="L129" s="15">
        <v>7.0685999999999999E-2</v>
      </c>
      <c r="M129" s="15">
        <v>0.63617399999999991</v>
      </c>
    </row>
    <row r="130" spans="1:13" x14ac:dyDescent="0.25">
      <c r="A130" s="14" t="s">
        <v>0</v>
      </c>
      <c r="B130" s="14">
        <v>6</v>
      </c>
      <c r="C130" s="14">
        <v>7</v>
      </c>
      <c r="D130" s="14" t="s">
        <v>14</v>
      </c>
      <c r="E130" s="14" t="s">
        <v>15</v>
      </c>
      <c r="F130" s="14">
        <v>40.6</v>
      </c>
      <c r="G130" s="14">
        <v>16</v>
      </c>
      <c r="H130" s="14" t="s">
        <v>23</v>
      </c>
      <c r="I130" s="15">
        <v>0.12946219440000001</v>
      </c>
      <c r="J130" s="15">
        <v>1.2428370662400001</v>
      </c>
      <c r="K130" s="14">
        <v>1</v>
      </c>
      <c r="L130" s="15">
        <v>0.12946219440000001</v>
      </c>
      <c r="M130" s="15">
        <v>1.2428370662400001</v>
      </c>
    </row>
    <row r="131" spans="1:13" x14ac:dyDescent="0.25">
      <c r="A131" s="14" t="s">
        <v>0</v>
      </c>
      <c r="B131" s="14">
        <v>6</v>
      </c>
      <c r="C131" s="14">
        <v>8</v>
      </c>
      <c r="D131" s="14" t="s">
        <v>14</v>
      </c>
      <c r="E131" s="14" t="s">
        <v>15</v>
      </c>
      <c r="F131" s="14">
        <v>34.4</v>
      </c>
      <c r="G131" s="14">
        <v>15</v>
      </c>
      <c r="H131" s="14" t="s">
        <v>16</v>
      </c>
      <c r="I131" s="15">
        <v>9.2941094399999979E-2</v>
      </c>
      <c r="J131" s="15">
        <v>0.83646984959999982</v>
      </c>
      <c r="K131" s="14">
        <v>1</v>
      </c>
      <c r="L131" s="15">
        <v>9.2941094399999979E-2</v>
      </c>
      <c r="M131" s="15">
        <v>0.8364698495999997</v>
      </c>
    </row>
    <row r="132" spans="1:13" x14ac:dyDescent="0.25">
      <c r="A132" s="14" t="s">
        <v>0</v>
      </c>
      <c r="B132" s="14">
        <v>6</v>
      </c>
      <c r="C132" s="14">
        <v>9</v>
      </c>
      <c r="D132" s="14" t="s">
        <v>14</v>
      </c>
      <c r="E132" s="14" t="s">
        <v>15</v>
      </c>
      <c r="F132" s="14">
        <v>39</v>
      </c>
      <c r="G132" s="14">
        <v>19</v>
      </c>
      <c r="H132" s="14" t="s">
        <v>16</v>
      </c>
      <c r="I132" s="15">
        <v>0.11945934000000001</v>
      </c>
      <c r="J132" s="15">
        <v>1.3618364760000001</v>
      </c>
      <c r="K132" s="14">
        <v>1</v>
      </c>
      <c r="L132" s="15">
        <v>0.11945934000000002</v>
      </c>
      <c r="M132" s="15">
        <v>1.3618364760000001</v>
      </c>
    </row>
    <row r="133" spans="1:13" x14ac:dyDescent="0.25">
      <c r="A133" s="14" t="s">
        <v>0</v>
      </c>
      <c r="B133" s="14">
        <v>6</v>
      </c>
      <c r="C133" s="14">
        <v>10</v>
      </c>
      <c r="D133" s="14" t="s">
        <v>14</v>
      </c>
      <c r="E133" s="14" t="s">
        <v>15</v>
      </c>
      <c r="F133" s="14">
        <v>45.7</v>
      </c>
      <c r="G133" s="14">
        <v>19</v>
      </c>
      <c r="H133" s="14" t="s">
        <v>23</v>
      </c>
      <c r="I133" s="15">
        <v>0.1640300046</v>
      </c>
      <c r="J133" s="15">
        <v>1.8699420524399999</v>
      </c>
      <c r="K133" s="14">
        <v>1</v>
      </c>
      <c r="L133" s="15">
        <v>0.1640300046</v>
      </c>
      <c r="M133" s="15">
        <v>1.8699420524400001</v>
      </c>
    </row>
    <row r="134" spans="1:13" x14ac:dyDescent="0.25">
      <c r="A134" s="14" t="s">
        <v>0</v>
      </c>
      <c r="B134" s="14">
        <v>6</v>
      </c>
      <c r="C134" s="14">
        <v>11</v>
      </c>
      <c r="D134" s="14" t="s">
        <v>14</v>
      </c>
      <c r="E134" s="14" t="s">
        <v>15</v>
      </c>
      <c r="F134" s="14">
        <v>39</v>
      </c>
      <c r="G134" s="14">
        <v>22</v>
      </c>
      <c r="H134" s="14" t="s">
        <v>16</v>
      </c>
      <c r="I134" s="15">
        <v>0.11945934000000001</v>
      </c>
      <c r="J134" s="15">
        <v>1.5768632880000002</v>
      </c>
      <c r="K134" s="14">
        <v>1</v>
      </c>
      <c r="L134" s="15">
        <v>0.11945934000000002</v>
      </c>
      <c r="M134" s="15">
        <v>1.5768632880000002</v>
      </c>
    </row>
    <row r="135" spans="1:13" x14ac:dyDescent="0.25">
      <c r="A135" s="14" t="s">
        <v>0</v>
      </c>
      <c r="B135" s="14">
        <v>6</v>
      </c>
      <c r="C135" s="14">
        <v>12</v>
      </c>
      <c r="D135" s="14" t="s">
        <v>14</v>
      </c>
      <c r="E135" s="14" t="s">
        <v>15</v>
      </c>
      <c r="F135" s="14">
        <v>34.799999999999997</v>
      </c>
      <c r="G135" s="14">
        <v>21</v>
      </c>
      <c r="H135" s="14" t="s">
        <v>16</v>
      </c>
      <c r="I135" s="15">
        <v>9.5115081599999984E-2</v>
      </c>
      <c r="J135" s="15">
        <v>1.1984500281599997</v>
      </c>
      <c r="K135" s="14">
        <v>1</v>
      </c>
      <c r="L135" s="15">
        <v>9.5115081599999984E-2</v>
      </c>
      <c r="M135" s="15">
        <v>1.1984500281599997</v>
      </c>
    </row>
    <row r="136" spans="1:13" x14ac:dyDescent="0.25">
      <c r="A136" s="14" t="s">
        <v>0</v>
      </c>
      <c r="B136" s="14">
        <v>6</v>
      </c>
      <c r="C136" s="14">
        <v>13</v>
      </c>
      <c r="D136" s="14" t="s">
        <v>14</v>
      </c>
      <c r="E136" s="14" t="s">
        <v>15</v>
      </c>
      <c r="F136" s="14">
        <v>26.2</v>
      </c>
      <c r="G136" s="14">
        <v>14</v>
      </c>
      <c r="H136" s="14" t="s">
        <v>19</v>
      </c>
      <c r="I136" s="15">
        <v>5.3912997600000005E-2</v>
      </c>
      <c r="J136" s="15">
        <v>0.45286917984000002</v>
      </c>
      <c r="K136" s="14">
        <v>1</v>
      </c>
      <c r="L136" s="15">
        <v>5.3912997600000005E-2</v>
      </c>
      <c r="M136" s="15">
        <v>0.45286917984000002</v>
      </c>
    </row>
    <row r="137" spans="1:13" x14ac:dyDescent="0.25">
      <c r="A137" s="14" t="s">
        <v>0</v>
      </c>
      <c r="B137" s="14">
        <v>6</v>
      </c>
      <c r="C137" s="14">
        <v>14</v>
      </c>
      <c r="D137" s="14" t="s">
        <v>14</v>
      </c>
      <c r="E137" s="14" t="s">
        <v>15</v>
      </c>
      <c r="F137" s="14">
        <v>38.200000000000003</v>
      </c>
      <c r="G137" s="14">
        <v>21</v>
      </c>
      <c r="H137" s="14" t="s">
        <v>16</v>
      </c>
      <c r="I137" s="15">
        <v>0.1146087096</v>
      </c>
      <c r="J137" s="15">
        <v>1.4440697409599998</v>
      </c>
      <c r="K137" s="14">
        <v>1</v>
      </c>
      <c r="L137" s="15">
        <v>0.1146087096</v>
      </c>
      <c r="M137" s="15">
        <v>1.4440697409599998</v>
      </c>
    </row>
    <row r="138" spans="1:13" x14ac:dyDescent="0.25">
      <c r="A138" s="14" t="s">
        <v>0</v>
      </c>
      <c r="B138" s="14">
        <v>6</v>
      </c>
      <c r="C138" s="14">
        <v>15</v>
      </c>
      <c r="D138" s="14" t="s">
        <v>14</v>
      </c>
      <c r="E138" s="14" t="s">
        <v>15</v>
      </c>
      <c r="F138" s="14">
        <v>40.5</v>
      </c>
      <c r="G138" s="14">
        <v>20</v>
      </c>
      <c r="H138" s="14" t="s">
        <v>23</v>
      </c>
      <c r="I138" s="15">
        <v>0.12882523500000001</v>
      </c>
      <c r="J138" s="15">
        <v>1.54590282</v>
      </c>
      <c r="K138" s="14">
        <v>1</v>
      </c>
      <c r="L138" s="15">
        <v>0.12882523500000001</v>
      </c>
      <c r="M138" s="15">
        <v>1.54590282</v>
      </c>
    </row>
    <row r="139" spans="1:13" x14ac:dyDescent="0.25">
      <c r="A139" s="14" t="s">
        <v>0</v>
      </c>
      <c r="B139" s="14">
        <v>6</v>
      </c>
      <c r="C139" s="14">
        <v>16</v>
      </c>
      <c r="D139" s="14" t="s">
        <v>14</v>
      </c>
      <c r="E139" s="14" t="s">
        <v>15</v>
      </c>
      <c r="F139" s="14">
        <v>49.9</v>
      </c>
      <c r="G139" s="14">
        <v>17</v>
      </c>
      <c r="H139" s="14" t="s">
        <v>23</v>
      </c>
      <c r="I139" s="15">
        <v>0.19556538539999999</v>
      </c>
      <c r="J139" s="15">
        <v>1.9947669310799998</v>
      </c>
      <c r="K139" s="14">
        <v>1</v>
      </c>
      <c r="L139" s="15">
        <v>0.19556538539999999</v>
      </c>
      <c r="M139" s="15">
        <v>1.9947669310799996</v>
      </c>
    </row>
    <row r="140" spans="1:13" x14ac:dyDescent="0.25">
      <c r="A140" s="14" t="s">
        <v>0</v>
      </c>
      <c r="B140" s="14">
        <v>6</v>
      </c>
      <c r="C140" s="14">
        <v>17</v>
      </c>
      <c r="D140" s="14" t="s">
        <v>17</v>
      </c>
      <c r="E140" s="14" t="s">
        <v>18</v>
      </c>
      <c r="F140" s="14">
        <v>35.5</v>
      </c>
      <c r="G140" s="14">
        <v>7</v>
      </c>
      <c r="H140" s="14" t="s">
        <v>16</v>
      </c>
      <c r="I140" s="15">
        <v>9.8980034999999994E-2</v>
      </c>
      <c r="J140" s="15">
        <v>0.34643012249999999</v>
      </c>
      <c r="K140" s="14">
        <v>1</v>
      </c>
      <c r="L140" s="15">
        <v>9.8980034999999994E-2</v>
      </c>
      <c r="M140" s="15">
        <v>0.34643012249999999</v>
      </c>
    </row>
    <row r="141" spans="1:13" x14ac:dyDescent="0.25">
      <c r="A141" s="14" t="s">
        <v>0</v>
      </c>
      <c r="B141" s="14">
        <v>6</v>
      </c>
      <c r="C141" s="14">
        <v>18</v>
      </c>
      <c r="D141" s="14" t="s">
        <v>22</v>
      </c>
      <c r="E141" s="14" t="s">
        <v>18</v>
      </c>
      <c r="F141" s="14">
        <v>20.2</v>
      </c>
      <c r="G141" s="14">
        <v>5</v>
      </c>
      <c r="H141" s="14" t="s">
        <v>19</v>
      </c>
      <c r="I141" s="15">
        <v>3.2047461599999993E-2</v>
      </c>
      <c r="J141" s="15">
        <v>8.0118653999999984E-2</v>
      </c>
      <c r="K141" s="14">
        <v>1</v>
      </c>
      <c r="L141" s="15">
        <v>3.2047461599999993E-2</v>
      </c>
      <c r="M141" s="15">
        <v>8.0118653999999984E-2</v>
      </c>
    </row>
    <row r="142" spans="1:13" x14ac:dyDescent="0.25">
      <c r="A142" s="14" t="s">
        <v>0</v>
      </c>
      <c r="B142" s="14">
        <v>6</v>
      </c>
      <c r="C142" s="14">
        <v>19</v>
      </c>
      <c r="D142" s="14" t="s">
        <v>14</v>
      </c>
      <c r="E142" s="14" t="s">
        <v>15</v>
      </c>
      <c r="F142" s="14">
        <v>45.8</v>
      </c>
      <c r="G142" s="14">
        <v>18</v>
      </c>
      <c r="H142" s="14" t="s">
        <v>23</v>
      </c>
      <c r="I142" s="15">
        <v>0.16474864559999999</v>
      </c>
      <c r="J142" s="15">
        <v>1.77928537248</v>
      </c>
      <c r="K142" s="14">
        <v>1</v>
      </c>
      <c r="L142" s="15">
        <v>0.16474864559999999</v>
      </c>
      <c r="M142" s="15">
        <v>1.77928537248</v>
      </c>
    </row>
    <row r="143" spans="1:13" x14ac:dyDescent="0.25">
      <c r="A143" s="14" t="s">
        <v>0</v>
      </c>
      <c r="B143" s="14">
        <v>6</v>
      </c>
      <c r="C143" s="14">
        <v>20</v>
      </c>
      <c r="D143" s="14" t="s">
        <v>17</v>
      </c>
      <c r="E143" s="14" t="s">
        <v>18</v>
      </c>
      <c r="F143" s="14">
        <v>19.600000000000001</v>
      </c>
      <c r="G143" s="14">
        <v>4</v>
      </c>
      <c r="H143" s="14" t="s">
        <v>20</v>
      </c>
      <c r="I143" s="15">
        <v>3.0171926400000004E-2</v>
      </c>
      <c r="J143" s="15">
        <v>6.0343852800000007E-2</v>
      </c>
      <c r="K143" s="14">
        <v>1</v>
      </c>
      <c r="L143" s="15">
        <v>3.01719264E-2</v>
      </c>
      <c r="M143" s="15">
        <v>6.03438528E-2</v>
      </c>
    </row>
    <row r="144" spans="1:13" x14ac:dyDescent="0.25">
      <c r="A144" s="14" t="s">
        <v>0</v>
      </c>
      <c r="B144" s="14">
        <v>6</v>
      </c>
      <c r="C144" s="14">
        <v>21</v>
      </c>
      <c r="D144" s="14" t="s">
        <v>14</v>
      </c>
      <c r="E144" s="14" t="s">
        <v>15</v>
      </c>
      <c r="F144" s="14">
        <v>32.299999999999997</v>
      </c>
      <c r="G144" s="14">
        <v>15</v>
      </c>
      <c r="H144" s="14" t="s">
        <v>16</v>
      </c>
      <c r="I144" s="15">
        <v>8.1939996599999967E-2</v>
      </c>
      <c r="J144" s="15">
        <v>0.73745996939999958</v>
      </c>
      <c r="K144" s="14">
        <v>1</v>
      </c>
      <c r="L144" s="15">
        <v>8.1939996599999967E-2</v>
      </c>
      <c r="M144" s="15">
        <v>0.73745996939999958</v>
      </c>
    </row>
    <row r="145" spans="1:13" x14ac:dyDescent="0.25">
      <c r="A145" s="14" t="s">
        <v>0</v>
      </c>
      <c r="B145" s="14">
        <v>7</v>
      </c>
      <c r="C145" s="14">
        <v>1</v>
      </c>
      <c r="D145" s="14" t="s">
        <v>14</v>
      </c>
      <c r="E145" s="14" t="s">
        <v>15</v>
      </c>
      <c r="F145" s="14">
        <v>42</v>
      </c>
      <c r="G145" s="14">
        <v>21</v>
      </c>
      <c r="H145" s="14" t="s">
        <v>23</v>
      </c>
      <c r="I145" s="15">
        <v>0.13854455999999998</v>
      </c>
      <c r="J145" s="15">
        <v>1.7456614559999997</v>
      </c>
      <c r="K145" s="14">
        <v>1</v>
      </c>
      <c r="L145" s="15">
        <v>0.13854455999999998</v>
      </c>
      <c r="M145" s="15">
        <v>1.7456614559999999</v>
      </c>
    </row>
    <row r="146" spans="1:13" x14ac:dyDescent="0.25">
      <c r="A146" s="14" t="s">
        <v>0</v>
      </c>
      <c r="B146" s="14">
        <v>7</v>
      </c>
      <c r="C146" s="14">
        <v>2</v>
      </c>
      <c r="D146" s="14" t="s">
        <v>14</v>
      </c>
      <c r="E146" s="14" t="s">
        <v>15</v>
      </c>
      <c r="F146" s="14">
        <v>41.5</v>
      </c>
      <c r="G146" s="14">
        <v>19</v>
      </c>
      <c r="H146" s="14" t="s">
        <v>23</v>
      </c>
      <c r="I146" s="15">
        <v>0.135265515</v>
      </c>
      <c r="J146" s="15">
        <v>1.5420268709999998</v>
      </c>
      <c r="K146" s="14">
        <v>1</v>
      </c>
      <c r="L146" s="15">
        <v>0.135265515</v>
      </c>
      <c r="M146" s="15">
        <v>1.5420268709999998</v>
      </c>
    </row>
    <row r="147" spans="1:13" x14ac:dyDescent="0.25">
      <c r="A147" s="14" t="s">
        <v>0</v>
      </c>
      <c r="B147" s="14">
        <v>7</v>
      </c>
      <c r="C147" s="14">
        <v>3</v>
      </c>
      <c r="D147" s="14" t="s">
        <v>17</v>
      </c>
      <c r="E147" s="14" t="s">
        <v>18</v>
      </c>
      <c r="F147" s="14">
        <v>17.2</v>
      </c>
      <c r="G147" s="14">
        <v>5</v>
      </c>
      <c r="H147" s="14" t="s">
        <v>20</v>
      </c>
      <c r="I147" s="15">
        <v>2.3235273599999995E-2</v>
      </c>
      <c r="J147" s="15">
        <v>5.8088183999999987E-2</v>
      </c>
      <c r="K147" s="14">
        <v>1</v>
      </c>
      <c r="L147" s="15">
        <v>2.3235273599999995E-2</v>
      </c>
      <c r="M147" s="15">
        <v>5.8088183999999987E-2</v>
      </c>
    </row>
    <row r="148" spans="1:13" x14ac:dyDescent="0.25">
      <c r="A148" s="14" t="s">
        <v>0</v>
      </c>
      <c r="B148" s="14">
        <v>7</v>
      </c>
      <c r="C148" s="14">
        <v>4</v>
      </c>
      <c r="D148" s="14" t="s">
        <v>17</v>
      </c>
      <c r="E148" s="14" t="s">
        <v>18</v>
      </c>
      <c r="F148" s="14">
        <v>10.8</v>
      </c>
      <c r="G148" s="14">
        <v>4</v>
      </c>
      <c r="H148" s="14" t="s">
        <v>20</v>
      </c>
      <c r="I148" s="15">
        <v>9.1609056000000015E-3</v>
      </c>
      <c r="J148" s="15">
        <v>1.8321811200000003E-2</v>
      </c>
      <c r="K148" s="14">
        <v>1</v>
      </c>
      <c r="L148" s="15">
        <v>9.1609056000000015E-3</v>
      </c>
      <c r="M148" s="15">
        <v>1.8321811200000003E-2</v>
      </c>
    </row>
    <row r="149" spans="1:13" x14ac:dyDescent="0.25">
      <c r="A149" s="14" t="s">
        <v>0</v>
      </c>
      <c r="B149" s="14">
        <v>7</v>
      </c>
      <c r="C149" s="14">
        <v>5</v>
      </c>
      <c r="D149" s="14" t="s">
        <v>17</v>
      </c>
      <c r="E149" s="14" t="s">
        <v>18</v>
      </c>
      <c r="F149" s="14">
        <v>11.1</v>
      </c>
      <c r="G149" s="14">
        <v>5</v>
      </c>
      <c r="H149" s="14" t="s">
        <v>20</v>
      </c>
      <c r="I149" s="15">
        <v>9.6769134000000007E-3</v>
      </c>
      <c r="J149" s="15">
        <v>2.4192283500000002E-2</v>
      </c>
      <c r="K149" s="14">
        <v>1</v>
      </c>
      <c r="L149" s="15">
        <v>9.6769134000000007E-3</v>
      </c>
      <c r="M149" s="15">
        <v>2.4192283500000002E-2</v>
      </c>
    </row>
    <row r="150" spans="1:13" x14ac:dyDescent="0.25">
      <c r="A150" s="14" t="s">
        <v>0</v>
      </c>
      <c r="B150" s="14">
        <v>7</v>
      </c>
      <c r="C150" s="14">
        <v>6</v>
      </c>
      <c r="D150" s="14" t="s">
        <v>14</v>
      </c>
      <c r="E150" s="14" t="s">
        <v>15</v>
      </c>
      <c r="F150" s="14">
        <v>10.5</v>
      </c>
      <c r="G150" s="14">
        <v>15</v>
      </c>
      <c r="H150" s="14" t="s">
        <v>20</v>
      </c>
      <c r="I150" s="15">
        <v>8.659034999999999E-3</v>
      </c>
      <c r="J150" s="15">
        <v>7.7931314999999987E-2</v>
      </c>
      <c r="K150" s="14">
        <v>1</v>
      </c>
      <c r="L150" s="15">
        <v>8.659034999999999E-3</v>
      </c>
      <c r="M150" s="15">
        <v>7.7931314999999987E-2</v>
      </c>
    </row>
    <row r="151" spans="1:13" x14ac:dyDescent="0.25">
      <c r="A151" s="14" t="s">
        <v>0</v>
      </c>
      <c r="B151" s="14">
        <v>7</v>
      </c>
      <c r="C151" s="14">
        <v>7</v>
      </c>
      <c r="D151" s="14" t="s">
        <v>17</v>
      </c>
      <c r="E151" s="14" t="s">
        <v>18</v>
      </c>
      <c r="F151" s="14">
        <v>16.399999999999999</v>
      </c>
      <c r="G151" s="14">
        <v>4</v>
      </c>
      <c r="H151" s="14" t="s">
        <v>20</v>
      </c>
      <c r="I151" s="15">
        <v>2.1124118399999996E-2</v>
      </c>
      <c r="J151" s="15">
        <v>4.2248236799999991E-2</v>
      </c>
      <c r="K151" s="14">
        <v>1</v>
      </c>
      <c r="L151" s="15">
        <v>2.1124118399999996E-2</v>
      </c>
      <c r="M151" s="15">
        <v>4.2248236799999991E-2</v>
      </c>
    </row>
    <row r="152" spans="1:13" x14ac:dyDescent="0.25">
      <c r="A152" s="14" t="s">
        <v>0</v>
      </c>
      <c r="B152" s="14">
        <v>7</v>
      </c>
      <c r="C152" s="14">
        <v>8</v>
      </c>
      <c r="D152" s="14" t="s">
        <v>14</v>
      </c>
      <c r="E152" s="14" t="s">
        <v>15</v>
      </c>
      <c r="F152" s="14">
        <v>35.6</v>
      </c>
      <c r="G152" s="14">
        <v>12</v>
      </c>
      <c r="H152" s="14" t="s">
        <v>16</v>
      </c>
      <c r="I152" s="15">
        <v>9.9538454400000004E-2</v>
      </c>
      <c r="J152" s="15">
        <v>0.71667687168000005</v>
      </c>
      <c r="K152" s="14">
        <v>1</v>
      </c>
      <c r="L152" s="15">
        <v>9.9538454400000004E-2</v>
      </c>
      <c r="M152" s="15">
        <v>0.71667687168000005</v>
      </c>
    </row>
    <row r="153" spans="1:13" x14ac:dyDescent="0.25">
      <c r="A153" s="14" t="s">
        <v>0</v>
      </c>
      <c r="B153" s="14">
        <v>7</v>
      </c>
      <c r="C153" s="14">
        <v>9</v>
      </c>
      <c r="D153" s="14" t="s">
        <v>17</v>
      </c>
      <c r="E153" s="14" t="s">
        <v>18</v>
      </c>
      <c r="F153" s="14">
        <v>41.5</v>
      </c>
      <c r="G153" s="14">
        <v>9</v>
      </c>
      <c r="H153" s="14" t="s">
        <v>23</v>
      </c>
      <c r="I153" s="15">
        <v>0.135265515</v>
      </c>
      <c r="J153" s="15">
        <v>0.60869481749999998</v>
      </c>
      <c r="K153" s="14">
        <v>1</v>
      </c>
      <c r="L153" s="15">
        <v>0.135265515</v>
      </c>
      <c r="M153" s="15">
        <v>0.60869481749999998</v>
      </c>
    </row>
    <row r="154" spans="1:13" x14ac:dyDescent="0.25">
      <c r="A154" s="14" t="s">
        <v>0</v>
      </c>
      <c r="B154" s="14">
        <v>7</v>
      </c>
      <c r="C154" s="14">
        <v>10</v>
      </c>
      <c r="D154" s="14" t="s">
        <v>17</v>
      </c>
      <c r="E154" s="14" t="s">
        <v>18</v>
      </c>
      <c r="F154" s="14">
        <v>38.5</v>
      </c>
      <c r="G154" s="14">
        <v>7</v>
      </c>
      <c r="H154" s="14" t="s">
        <v>16</v>
      </c>
      <c r="I154" s="15">
        <v>0.11641591499999999</v>
      </c>
      <c r="J154" s="15">
        <v>0.40745570249999996</v>
      </c>
      <c r="K154" s="14">
        <v>1</v>
      </c>
      <c r="L154" s="15">
        <v>0.11641591499999999</v>
      </c>
      <c r="M154" s="15">
        <v>0.40745570249999996</v>
      </c>
    </row>
    <row r="155" spans="1:13" x14ac:dyDescent="0.25">
      <c r="A155" s="14" t="s">
        <v>0</v>
      </c>
      <c r="B155" s="14">
        <v>7</v>
      </c>
      <c r="C155" s="14">
        <v>11</v>
      </c>
      <c r="D155" s="14" t="s">
        <v>14</v>
      </c>
      <c r="E155" s="14" t="s">
        <v>15</v>
      </c>
      <c r="F155" s="14">
        <v>41.8</v>
      </c>
      <c r="G155" s="14">
        <v>20</v>
      </c>
      <c r="H155" s="14" t="s">
        <v>23</v>
      </c>
      <c r="I155" s="15">
        <v>0.1372282296</v>
      </c>
      <c r="J155" s="15">
        <v>1.6467387552000001</v>
      </c>
      <c r="K155" s="14">
        <v>1</v>
      </c>
      <c r="L155" s="15">
        <v>0.1372282296</v>
      </c>
      <c r="M155" s="15">
        <v>1.6467387551999999</v>
      </c>
    </row>
    <row r="156" spans="1:13" x14ac:dyDescent="0.25">
      <c r="A156" s="14" t="s">
        <v>0</v>
      </c>
      <c r="B156" s="14">
        <v>7</v>
      </c>
      <c r="C156" s="14">
        <v>12</v>
      </c>
      <c r="D156" s="14" t="s">
        <v>17</v>
      </c>
      <c r="E156" s="14" t="s">
        <v>18</v>
      </c>
      <c r="F156" s="14">
        <v>26</v>
      </c>
      <c r="G156" s="14">
        <v>3</v>
      </c>
      <c r="H156" s="14" t="s">
        <v>19</v>
      </c>
      <c r="I156" s="15">
        <v>5.3093040000000008E-2</v>
      </c>
      <c r="J156" s="15">
        <v>7.9639560000000012E-2</v>
      </c>
      <c r="K156" s="14">
        <v>1</v>
      </c>
      <c r="L156" s="15">
        <v>5.3093040000000008E-2</v>
      </c>
      <c r="M156" s="15">
        <v>7.9639560000000012E-2</v>
      </c>
    </row>
    <row r="157" spans="1:13" x14ac:dyDescent="0.25">
      <c r="A157" s="14" t="s">
        <v>0</v>
      </c>
      <c r="B157" s="14">
        <v>7</v>
      </c>
      <c r="C157" s="14">
        <v>13</v>
      </c>
      <c r="D157" s="14" t="s">
        <v>14</v>
      </c>
      <c r="E157" s="14" t="s">
        <v>15</v>
      </c>
      <c r="F157" s="14">
        <v>24.9</v>
      </c>
      <c r="G157" s="14">
        <v>17</v>
      </c>
      <c r="H157" s="14" t="s">
        <v>19</v>
      </c>
      <c r="I157" s="15">
        <v>4.8695585399999998E-2</v>
      </c>
      <c r="J157" s="15">
        <v>0.49669497107999994</v>
      </c>
      <c r="K157" s="14">
        <v>1</v>
      </c>
      <c r="L157" s="15">
        <v>4.8695585399999998E-2</v>
      </c>
      <c r="M157" s="15">
        <v>0.49669497107999994</v>
      </c>
    </row>
    <row r="158" spans="1:13" x14ac:dyDescent="0.25">
      <c r="A158" s="14" t="s">
        <v>0</v>
      </c>
      <c r="B158" s="14">
        <v>7</v>
      </c>
      <c r="C158" s="14">
        <v>14</v>
      </c>
      <c r="D158" s="14" t="s">
        <v>17</v>
      </c>
      <c r="E158" s="14" t="s">
        <v>18</v>
      </c>
      <c r="F158" s="14">
        <v>33.4</v>
      </c>
      <c r="G158" s="14">
        <v>8</v>
      </c>
      <c r="H158" s="14" t="s">
        <v>16</v>
      </c>
      <c r="I158" s="15">
        <v>8.7616082399999975E-2</v>
      </c>
      <c r="J158" s="15">
        <v>0.3504643295999999</v>
      </c>
      <c r="K158" s="14">
        <v>1</v>
      </c>
      <c r="L158" s="15">
        <v>8.7616082399999975E-2</v>
      </c>
      <c r="M158" s="15">
        <v>0.3504643295999999</v>
      </c>
    </row>
    <row r="159" spans="1:13" x14ac:dyDescent="0.25">
      <c r="A159" s="14" t="s">
        <v>0</v>
      </c>
      <c r="B159" s="14">
        <v>7</v>
      </c>
      <c r="C159" s="14">
        <v>15</v>
      </c>
      <c r="D159" s="14" t="s">
        <v>14</v>
      </c>
      <c r="E159" s="14" t="s">
        <v>15</v>
      </c>
      <c r="F159" s="14">
        <v>45.3</v>
      </c>
      <c r="G159" s="14">
        <v>24</v>
      </c>
      <c r="H159" s="14" t="s">
        <v>23</v>
      </c>
      <c r="I159" s="15">
        <v>0.16117114859999998</v>
      </c>
      <c r="J159" s="15">
        <v>2.3208645398399996</v>
      </c>
      <c r="K159" s="14">
        <v>1</v>
      </c>
      <c r="L159" s="15">
        <v>0.16117114859999998</v>
      </c>
      <c r="M159" s="15">
        <v>2.3208645398399996</v>
      </c>
    </row>
    <row r="160" spans="1:13" x14ac:dyDescent="0.25">
      <c r="A160" s="14" t="s">
        <v>0</v>
      </c>
      <c r="B160" s="14">
        <v>7</v>
      </c>
      <c r="C160" s="14">
        <v>16</v>
      </c>
      <c r="D160" s="14" t="s">
        <v>14</v>
      </c>
      <c r="E160" s="14" t="s">
        <v>15</v>
      </c>
      <c r="F160" s="14">
        <v>41</v>
      </c>
      <c r="G160" s="14">
        <v>24</v>
      </c>
      <c r="H160" s="14" t="s">
        <v>23</v>
      </c>
      <c r="I160" s="15">
        <v>0.13202573999999997</v>
      </c>
      <c r="J160" s="15">
        <v>1.9011706559999995</v>
      </c>
      <c r="K160" s="14">
        <v>1</v>
      </c>
      <c r="L160" s="15">
        <v>0.13202573999999997</v>
      </c>
      <c r="M160" s="15">
        <v>1.9011706559999995</v>
      </c>
    </row>
    <row r="161" spans="1:13" x14ac:dyDescent="0.25">
      <c r="A161" s="14" t="s">
        <v>0</v>
      </c>
      <c r="B161" s="14">
        <v>7</v>
      </c>
      <c r="C161" s="14">
        <v>17</v>
      </c>
      <c r="D161" s="14" t="s">
        <v>17</v>
      </c>
      <c r="E161" s="14" t="s">
        <v>18</v>
      </c>
      <c r="F161" s="14">
        <v>13.7</v>
      </c>
      <c r="G161" s="14">
        <v>4</v>
      </c>
      <c r="H161" s="14" t="s">
        <v>20</v>
      </c>
      <c r="I161" s="15">
        <v>1.4741172599999994E-2</v>
      </c>
      <c r="J161" s="15">
        <v>2.9482345199999989E-2</v>
      </c>
      <c r="K161" s="14">
        <v>1</v>
      </c>
      <c r="L161" s="15">
        <v>1.4741172599999993E-2</v>
      </c>
      <c r="M161" s="15">
        <v>2.9482345199999985E-2</v>
      </c>
    </row>
    <row r="162" spans="1:13" x14ac:dyDescent="0.25">
      <c r="A162" s="14" t="s">
        <v>0</v>
      </c>
      <c r="B162" s="14">
        <v>7</v>
      </c>
      <c r="C162" s="14">
        <v>18</v>
      </c>
      <c r="D162" s="14" t="s">
        <v>17</v>
      </c>
      <c r="E162" s="14" t="s">
        <v>18</v>
      </c>
      <c r="F162" s="14">
        <v>26.5</v>
      </c>
      <c r="G162" s="14">
        <v>7</v>
      </c>
      <c r="H162" s="14" t="s">
        <v>19</v>
      </c>
      <c r="I162" s="15">
        <v>5.5154715000000007E-2</v>
      </c>
      <c r="J162" s="15">
        <v>0.19304150250000002</v>
      </c>
      <c r="K162" s="14">
        <v>1</v>
      </c>
      <c r="L162" s="15">
        <v>5.5154715000000007E-2</v>
      </c>
      <c r="M162" s="15">
        <v>0.19304150250000002</v>
      </c>
    </row>
    <row r="163" spans="1:13" x14ac:dyDescent="0.25">
      <c r="A163" s="14" t="s">
        <v>0</v>
      </c>
      <c r="B163" s="14">
        <v>7</v>
      </c>
      <c r="C163" s="14">
        <v>19</v>
      </c>
      <c r="D163" s="14" t="s">
        <v>14</v>
      </c>
      <c r="E163" s="14" t="s">
        <v>15</v>
      </c>
      <c r="F163" s="14">
        <v>19.5</v>
      </c>
      <c r="G163" s="14">
        <v>10</v>
      </c>
      <c r="H163" s="14" t="s">
        <v>20</v>
      </c>
      <c r="I163" s="15">
        <v>2.9864835000000003E-2</v>
      </c>
      <c r="J163" s="15">
        <v>0.17918901000000001</v>
      </c>
      <c r="K163" s="14">
        <v>1</v>
      </c>
      <c r="L163" s="15">
        <v>2.9864835000000006E-2</v>
      </c>
      <c r="M163" s="15">
        <v>0.17918901000000001</v>
      </c>
    </row>
    <row r="164" spans="1:13" x14ac:dyDescent="0.25">
      <c r="A164" s="14" t="s">
        <v>0</v>
      </c>
      <c r="B164" s="14">
        <v>7</v>
      </c>
      <c r="C164" s="14">
        <v>20</v>
      </c>
      <c r="D164" s="14" t="s">
        <v>26</v>
      </c>
      <c r="E164" s="14" t="s">
        <v>27</v>
      </c>
      <c r="F164" s="14">
        <v>31.9</v>
      </c>
      <c r="G164" s="14">
        <v>4</v>
      </c>
      <c r="H164" s="14" t="s">
        <v>16</v>
      </c>
      <c r="I164" s="15">
        <v>7.9923089400000008E-2</v>
      </c>
      <c r="J164" s="15">
        <v>0.15984617880000002</v>
      </c>
      <c r="K164" s="14">
        <v>1</v>
      </c>
      <c r="L164" s="15">
        <v>7.9923089400000008E-2</v>
      </c>
      <c r="M164" s="15">
        <v>0.15984617880000002</v>
      </c>
    </row>
    <row r="165" spans="1:13" x14ac:dyDescent="0.25">
      <c r="A165" s="14" t="s">
        <v>0</v>
      </c>
      <c r="B165" s="14">
        <v>7</v>
      </c>
      <c r="C165" s="14">
        <v>21</v>
      </c>
      <c r="D165" s="14" t="s">
        <v>14</v>
      </c>
      <c r="E165" s="14" t="s">
        <v>15</v>
      </c>
      <c r="F165" s="14">
        <v>30</v>
      </c>
      <c r="G165" s="14">
        <v>17</v>
      </c>
      <c r="H165" s="14" t="s">
        <v>16</v>
      </c>
      <c r="I165" s="15">
        <v>7.0685999999999999E-2</v>
      </c>
      <c r="J165" s="15">
        <v>0.7209972</v>
      </c>
      <c r="K165" s="14">
        <v>1</v>
      </c>
      <c r="L165" s="15">
        <v>7.0685999999999999E-2</v>
      </c>
      <c r="M165" s="15">
        <v>0.7209972</v>
      </c>
    </row>
    <row r="166" spans="1:13" x14ac:dyDescent="0.25">
      <c r="A166" s="14" t="s">
        <v>0</v>
      </c>
      <c r="B166" s="14">
        <v>7</v>
      </c>
      <c r="C166" s="14">
        <v>22</v>
      </c>
      <c r="D166" s="14" t="s">
        <v>14</v>
      </c>
      <c r="E166" s="14" t="s">
        <v>15</v>
      </c>
      <c r="F166" s="14">
        <v>22.4</v>
      </c>
      <c r="G166" s="14">
        <v>14</v>
      </c>
      <c r="H166" s="14" t="s">
        <v>19</v>
      </c>
      <c r="I166" s="15">
        <v>3.9408230399999994E-2</v>
      </c>
      <c r="J166" s="15">
        <v>0.33102913535999995</v>
      </c>
      <c r="K166" s="14">
        <v>1</v>
      </c>
      <c r="L166" s="15">
        <v>3.9408230399999994E-2</v>
      </c>
      <c r="M166" s="15">
        <v>0.33102913535999995</v>
      </c>
    </row>
    <row r="167" spans="1:13" x14ac:dyDescent="0.25">
      <c r="A167" s="14" t="s">
        <v>0</v>
      </c>
      <c r="B167" s="14">
        <v>7</v>
      </c>
      <c r="C167" s="14">
        <v>23</v>
      </c>
      <c r="D167" s="14" t="s">
        <v>17</v>
      </c>
      <c r="E167" s="14" t="s">
        <v>18</v>
      </c>
      <c r="F167" s="14">
        <v>30.7</v>
      </c>
      <c r="G167" s="14">
        <v>8</v>
      </c>
      <c r="H167" s="14" t="s">
        <v>16</v>
      </c>
      <c r="I167" s="15">
        <v>7.4023164599999997E-2</v>
      </c>
      <c r="J167" s="15">
        <v>0.29609265839999999</v>
      </c>
      <c r="K167" s="14">
        <v>1</v>
      </c>
      <c r="L167" s="15">
        <v>7.4023164599999997E-2</v>
      </c>
      <c r="M167" s="15">
        <v>0.29609265839999999</v>
      </c>
    </row>
    <row r="168" spans="1:13" x14ac:dyDescent="0.25">
      <c r="A168" s="14" t="s">
        <v>0</v>
      </c>
      <c r="B168" s="14">
        <v>7</v>
      </c>
      <c r="C168" s="14">
        <v>24</v>
      </c>
      <c r="D168" s="14" t="s">
        <v>17</v>
      </c>
      <c r="E168" s="14" t="s">
        <v>18</v>
      </c>
      <c r="F168" s="14">
        <v>17.5</v>
      </c>
      <c r="G168" s="14">
        <v>6</v>
      </c>
      <c r="H168" s="14" t="s">
        <v>20</v>
      </c>
      <c r="I168" s="15">
        <v>2.4052874999999998E-2</v>
      </c>
      <c r="J168" s="15">
        <v>7.215862499999999E-2</v>
      </c>
      <c r="K168" s="14">
        <v>1</v>
      </c>
      <c r="L168" s="15">
        <v>2.4052874999999998E-2</v>
      </c>
      <c r="M168" s="15">
        <v>7.215862499999999E-2</v>
      </c>
    </row>
    <row r="169" spans="1:13" x14ac:dyDescent="0.25">
      <c r="A169" s="14" t="s">
        <v>0</v>
      </c>
      <c r="B169" s="14">
        <v>8</v>
      </c>
      <c r="C169" s="14">
        <v>1</v>
      </c>
      <c r="D169" s="14" t="s">
        <v>14</v>
      </c>
      <c r="E169" s="14" t="s">
        <v>15</v>
      </c>
      <c r="F169" s="14">
        <v>53.5</v>
      </c>
      <c r="G169" s="14">
        <v>24</v>
      </c>
      <c r="H169" s="14" t="s">
        <v>21</v>
      </c>
      <c r="I169" s="15">
        <v>0.224801115</v>
      </c>
      <c r="J169" s="15">
        <v>3.2371360559999998</v>
      </c>
      <c r="K169" s="14">
        <v>1</v>
      </c>
      <c r="L169" s="15">
        <v>0.22480111499999997</v>
      </c>
      <c r="M169" s="15">
        <v>3.2371360559999998</v>
      </c>
    </row>
    <row r="170" spans="1:13" x14ac:dyDescent="0.25">
      <c r="A170" s="14" t="s">
        <v>0</v>
      </c>
      <c r="B170" s="14">
        <v>8</v>
      </c>
      <c r="C170" s="14">
        <v>2</v>
      </c>
      <c r="D170" s="14" t="s">
        <v>14</v>
      </c>
      <c r="E170" s="14" t="s">
        <v>15</v>
      </c>
      <c r="F170" s="14">
        <v>58.6</v>
      </c>
      <c r="G170" s="14">
        <v>22</v>
      </c>
      <c r="H170" s="14" t="s">
        <v>21</v>
      </c>
      <c r="I170" s="15">
        <v>0.2697032184</v>
      </c>
      <c r="J170" s="15">
        <v>3.56008248288</v>
      </c>
      <c r="K170" s="14">
        <v>1</v>
      </c>
      <c r="L170" s="15">
        <v>0.2697032184</v>
      </c>
      <c r="M170" s="15">
        <v>3.5600824828800004</v>
      </c>
    </row>
    <row r="171" spans="1:13" x14ac:dyDescent="0.25">
      <c r="A171" s="14" t="s">
        <v>0</v>
      </c>
      <c r="B171" s="14">
        <v>8</v>
      </c>
      <c r="C171" s="14">
        <v>3</v>
      </c>
      <c r="D171" s="14" t="s">
        <v>14</v>
      </c>
      <c r="E171" s="14" t="s">
        <v>15</v>
      </c>
      <c r="F171" s="14">
        <v>66.3</v>
      </c>
      <c r="G171" s="14">
        <v>23</v>
      </c>
      <c r="H171" s="14" t="s">
        <v>24</v>
      </c>
      <c r="I171" s="15">
        <v>0.34523749259999992</v>
      </c>
      <c r="J171" s="15">
        <v>4.764277397879999</v>
      </c>
      <c r="K171" s="14">
        <v>1</v>
      </c>
      <c r="L171" s="15">
        <v>0.34523749259999992</v>
      </c>
      <c r="M171" s="15">
        <v>4.764277397879999</v>
      </c>
    </row>
    <row r="172" spans="1:13" x14ac:dyDescent="0.25">
      <c r="A172" s="14" t="s">
        <v>0</v>
      </c>
      <c r="B172" s="14">
        <v>8</v>
      </c>
      <c r="C172" s="14">
        <v>4</v>
      </c>
      <c r="D172" s="14" t="s">
        <v>17</v>
      </c>
      <c r="E172" s="14" t="s">
        <v>18</v>
      </c>
      <c r="F172" s="14">
        <v>18</v>
      </c>
      <c r="G172" s="14">
        <v>6</v>
      </c>
      <c r="H172" s="14" t="s">
        <v>20</v>
      </c>
      <c r="I172" s="15">
        <v>2.5446959999999998E-2</v>
      </c>
      <c r="J172" s="15">
        <v>7.634088E-2</v>
      </c>
      <c r="K172" s="14">
        <v>1</v>
      </c>
      <c r="L172" s="15">
        <v>2.5446959999999998E-2</v>
      </c>
      <c r="M172" s="15">
        <v>7.634088E-2</v>
      </c>
    </row>
    <row r="173" spans="1:13" x14ac:dyDescent="0.25">
      <c r="A173" s="14" t="s">
        <v>0</v>
      </c>
      <c r="B173" s="14">
        <v>8</v>
      </c>
      <c r="C173" s="14">
        <v>5</v>
      </c>
      <c r="D173" s="14" t="s">
        <v>17</v>
      </c>
      <c r="E173" s="14" t="s">
        <v>18</v>
      </c>
      <c r="F173" s="14">
        <v>25.7</v>
      </c>
      <c r="G173" s="14">
        <v>8</v>
      </c>
      <c r="H173" s="14" t="s">
        <v>19</v>
      </c>
      <c r="I173" s="15">
        <v>5.1874884599999997E-2</v>
      </c>
      <c r="J173" s="15">
        <v>0.20749953839999999</v>
      </c>
      <c r="K173" s="14">
        <v>1</v>
      </c>
      <c r="L173" s="15">
        <v>5.1874884599999997E-2</v>
      </c>
      <c r="M173" s="15">
        <v>0.20749953839999999</v>
      </c>
    </row>
    <row r="174" spans="1:13" x14ac:dyDescent="0.25">
      <c r="A174" s="14" t="s">
        <v>0</v>
      </c>
      <c r="B174" s="14">
        <v>8</v>
      </c>
      <c r="C174" s="14">
        <v>6</v>
      </c>
      <c r="D174" s="14" t="s">
        <v>25</v>
      </c>
      <c r="E174" s="14" t="s">
        <v>18</v>
      </c>
      <c r="F174" s="14">
        <v>12.2</v>
      </c>
      <c r="G174" s="14">
        <v>5</v>
      </c>
      <c r="H174" s="14" t="s">
        <v>20</v>
      </c>
      <c r="I174" s="15">
        <v>1.1689893599999999E-2</v>
      </c>
      <c r="J174" s="15">
        <v>2.9224733999999999E-2</v>
      </c>
      <c r="K174" s="14">
        <v>1</v>
      </c>
      <c r="L174" s="15">
        <v>1.1689893599999999E-2</v>
      </c>
      <c r="M174" s="15">
        <v>2.9224734000000002E-2</v>
      </c>
    </row>
    <row r="175" spans="1:13" x14ac:dyDescent="0.25">
      <c r="A175" s="14" t="s">
        <v>0</v>
      </c>
      <c r="B175" s="14">
        <v>8</v>
      </c>
      <c r="C175" s="14">
        <v>7</v>
      </c>
      <c r="D175" s="14" t="s">
        <v>22</v>
      </c>
      <c r="E175" s="14" t="s">
        <v>18</v>
      </c>
      <c r="F175" s="14">
        <v>20</v>
      </c>
      <c r="G175" s="14">
        <v>9</v>
      </c>
      <c r="H175" s="14" t="s">
        <v>19</v>
      </c>
      <c r="I175" s="15">
        <v>3.1416000000000006E-2</v>
      </c>
      <c r="J175" s="15">
        <v>0.14137200000000003</v>
      </c>
      <c r="K175" s="14">
        <v>1</v>
      </c>
      <c r="L175" s="15">
        <v>3.1416000000000006E-2</v>
      </c>
      <c r="M175" s="15">
        <v>0.14137200000000003</v>
      </c>
    </row>
    <row r="176" spans="1:13" x14ac:dyDescent="0.25">
      <c r="A176" s="14" t="s">
        <v>0</v>
      </c>
      <c r="B176" s="14">
        <v>8</v>
      </c>
      <c r="C176" s="14">
        <v>8</v>
      </c>
      <c r="D176" s="14" t="s">
        <v>22</v>
      </c>
      <c r="E176" s="14" t="s">
        <v>18</v>
      </c>
      <c r="F176" s="14">
        <v>27</v>
      </c>
      <c r="G176" s="14">
        <v>6</v>
      </c>
      <c r="H176" s="14" t="s">
        <v>19</v>
      </c>
      <c r="I176" s="15">
        <v>5.7255660000000007E-2</v>
      </c>
      <c r="J176" s="15">
        <v>0.17176698000000001</v>
      </c>
      <c r="K176" s="14">
        <v>1</v>
      </c>
      <c r="L176" s="15">
        <v>5.7255660000000014E-2</v>
      </c>
      <c r="M176" s="15">
        <v>0.17176698000000001</v>
      </c>
    </row>
    <row r="177" spans="1:13" x14ac:dyDescent="0.25">
      <c r="A177" s="14" t="s">
        <v>0</v>
      </c>
      <c r="B177" s="14">
        <v>8</v>
      </c>
      <c r="C177" s="14">
        <v>9</v>
      </c>
      <c r="D177" s="14" t="s">
        <v>14</v>
      </c>
      <c r="E177" s="14" t="s">
        <v>15</v>
      </c>
      <c r="F177" s="14">
        <v>29</v>
      </c>
      <c r="G177" s="14">
        <v>17</v>
      </c>
      <c r="H177" s="14" t="s">
        <v>19</v>
      </c>
      <c r="I177" s="15">
        <v>6.6052139999999995E-2</v>
      </c>
      <c r="J177" s="15">
        <v>0.67373182799999998</v>
      </c>
      <c r="K177" s="14">
        <v>1</v>
      </c>
      <c r="L177" s="15">
        <v>6.6052139999999995E-2</v>
      </c>
      <c r="M177" s="15">
        <v>0.67373182799999998</v>
      </c>
    </row>
    <row r="178" spans="1:13" x14ac:dyDescent="0.25">
      <c r="A178" s="14" t="s">
        <v>0</v>
      </c>
      <c r="B178" s="14">
        <v>8</v>
      </c>
      <c r="C178" s="14">
        <v>10</v>
      </c>
      <c r="D178" s="14" t="s">
        <v>14</v>
      </c>
      <c r="E178" s="14" t="s">
        <v>15</v>
      </c>
      <c r="F178" s="14">
        <v>39</v>
      </c>
      <c r="G178" s="14">
        <v>16</v>
      </c>
      <c r="H178" s="14" t="s">
        <v>16</v>
      </c>
      <c r="I178" s="15">
        <v>0.11945934000000001</v>
      </c>
      <c r="J178" s="15">
        <v>1.1468096640000001</v>
      </c>
      <c r="K178" s="14">
        <v>1</v>
      </c>
      <c r="L178" s="15">
        <v>0.11945934000000002</v>
      </c>
      <c r="M178" s="15">
        <v>1.1468096640000001</v>
      </c>
    </row>
    <row r="179" spans="1:13" x14ac:dyDescent="0.25">
      <c r="A179" s="14" t="s">
        <v>0</v>
      </c>
      <c r="B179" s="14">
        <v>8</v>
      </c>
      <c r="C179" s="14">
        <v>11</v>
      </c>
      <c r="D179" s="14" t="s">
        <v>14</v>
      </c>
      <c r="E179" s="14" t="s">
        <v>15</v>
      </c>
      <c r="F179" s="14">
        <v>49.4</v>
      </c>
      <c r="G179" s="14">
        <v>20</v>
      </c>
      <c r="H179" s="14" t="s">
        <v>23</v>
      </c>
      <c r="I179" s="15">
        <v>0.19166587439999999</v>
      </c>
      <c r="J179" s="15">
        <v>2.2999904927999997</v>
      </c>
      <c r="K179" s="14">
        <v>1</v>
      </c>
      <c r="L179" s="15">
        <v>0.19166587439999999</v>
      </c>
      <c r="M179" s="15">
        <v>2.2999904927999997</v>
      </c>
    </row>
    <row r="180" spans="1:13" x14ac:dyDescent="0.25">
      <c r="A180" s="14" t="s">
        <v>0</v>
      </c>
      <c r="B180" s="14">
        <v>8</v>
      </c>
      <c r="C180" s="14">
        <v>12</v>
      </c>
      <c r="D180" s="14" t="s">
        <v>17</v>
      </c>
      <c r="E180" s="14" t="s">
        <v>18</v>
      </c>
      <c r="F180" s="14">
        <v>12</v>
      </c>
      <c r="G180" s="14">
        <v>6</v>
      </c>
      <c r="H180" s="14" t="s">
        <v>20</v>
      </c>
      <c r="I180" s="15">
        <v>1.130976E-2</v>
      </c>
      <c r="J180" s="15">
        <v>3.3929279999999999E-2</v>
      </c>
      <c r="K180" s="14">
        <v>1</v>
      </c>
      <c r="L180" s="15">
        <v>1.130976E-2</v>
      </c>
      <c r="M180" s="15">
        <v>3.3929279999999999E-2</v>
      </c>
    </row>
    <row r="181" spans="1:13" x14ac:dyDescent="0.25">
      <c r="A181" s="14" t="s">
        <v>0</v>
      </c>
      <c r="B181" s="14">
        <v>8</v>
      </c>
      <c r="C181" s="14">
        <v>13</v>
      </c>
      <c r="D181" s="14" t="s">
        <v>14</v>
      </c>
      <c r="E181" s="14" t="s">
        <v>15</v>
      </c>
      <c r="F181" s="14">
        <v>61.6</v>
      </c>
      <c r="G181" s="14">
        <v>22</v>
      </c>
      <c r="H181" s="14" t="s">
        <v>24</v>
      </c>
      <c r="I181" s="15">
        <v>0.29802474239999999</v>
      </c>
      <c r="J181" s="15">
        <v>3.9339265996799995</v>
      </c>
      <c r="K181" s="14">
        <v>1</v>
      </c>
      <c r="L181" s="15">
        <v>0.29802474239999999</v>
      </c>
      <c r="M181" s="15">
        <v>3.9339265996799995</v>
      </c>
    </row>
    <row r="182" spans="1:13" x14ac:dyDescent="0.25">
      <c r="A182" s="14" t="s">
        <v>0</v>
      </c>
      <c r="B182" s="14">
        <v>8</v>
      </c>
      <c r="C182" s="14">
        <v>14</v>
      </c>
      <c r="D182" s="14" t="s">
        <v>17</v>
      </c>
      <c r="E182" s="14" t="s">
        <v>18</v>
      </c>
      <c r="F182" s="14">
        <v>13.5</v>
      </c>
      <c r="G182" s="14">
        <v>6</v>
      </c>
      <c r="H182" s="14" t="s">
        <v>20</v>
      </c>
      <c r="I182" s="15">
        <v>1.4313915000000002E-2</v>
      </c>
      <c r="J182" s="15">
        <v>4.2941745000000003E-2</v>
      </c>
      <c r="K182" s="14">
        <v>1</v>
      </c>
      <c r="L182" s="15">
        <v>1.4313915000000003E-2</v>
      </c>
      <c r="M182" s="15">
        <v>4.2941745000000003E-2</v>
      </c>
    </row>
    <row r="183" spans="1:13" x14ac:dyDescent="0.25">
      <c r="A183" s="14" t="s">
        <v>0</v>
      </c>
      <c r="B183" s="14">
        <v>8</v>
      </c>
      <c r="C183" s="14">
        <v>15</v>
      </c>
      <c r="D183" s="14" t="s">
        <v>17</v>
      </c>
      <c r="E183" s="14" t="s">
        <v>18</v>
      </c>
      <c r="F183" s="14">
        <v>28.5</v>
      </c>
      <c r="G183" s="14">
        <v>10</v>
      </c>
      <c r="H183" s="14" t="s">
        <v>19</v>
      </c>
      <c r="I183" s="15">
        <v>6.3794114999999998E-2</v>
      </c>
      <c r="J183" s="15">
        <v>0.31897057499999998</v>
      </c>
      <c r="K183" s="14">
        <v>1</v>
      </c>
      <c r="L183" s="15">
        <v>6.3794114999999998E-2</v>
      </c>
      <c r="M183" s="15">
        <v>0.31897057499999998</v>
      </c>
    </row>
    <row r="184" spans="1:13" x14ac:dyDescent="0.25">
      <c r="A184" s="14" t="s">
        <v>0</v>
      </c>
      <c r="B184" s="14">
        <v>8</v>
      </c>
      <c r="C184" s="14">
        <v>16</v>
      </c>
      <c r="D184" s="14" t="s">
        <v>14</v>
      </c>
      <c r="E184" s="14" t="s">
        <v>15</v>
      </c>
      <c r="F184" s="14">
        <v>27</v>
      </c>
      <c r="G184" s="14">
        <v>10</v>
      </c>
      <c r="H184" s="14" t="s">
        <v>19</v>
      </c>
      <c r="I184" s="15">
        <v>5.7255660000000007E-2</v>
      </c>
      <c r="J184" s="15">
        <v>0.34353396000000003</v>
      </c>
      <c r="K184" s="14">
        <v>1</v>
      </c>
      <c r="L184" s="15">
        <v>5.7255660000000014E-2</v>
      </c>
      <c r="M184" s="15">
        <v>0.34353396000000003</v>
      </c>
    </row>
    <row r="185" spans="1:13" x14ac:dyDescent="0.25">
      <c r="A185" s="14" t="s">
        <v>0</v>
      </c>
      <c r="B185" s="14">
        <v>8</v>
      </c>
      <c r="C185" s="14">
        <v>17</v>
      </c>
      <c r="D185" s="14" t="s">
        <v>14</v>
      </c>
      <c r="E185" s="14" t="s">
        <v>15</v>
      </c>
      <c r="F185" s="14">
        <v>44</v>
      </c>
      <c r="G185" s="14">
        <v>18</v>
      </c>
      <c r="H185" s="14" t="s">
        <v>23</v>
      </c>
      <c r="I185" s="15">
        <v>0.15205343999999998</v>
      </c>
      <c r="J185" s="15">
        <v>1.6421771519999997</v>
      </c>
      <c r="K185" s="14">
        <v>1</v>
      </c>
      <c r="L185" s="15">
        <v>0.15205343999999998</v>
      </c>
      <c r="M185" s="15">
        <v>1.6421771519999999</v>
      </c>
    </row>
    <row r="186" spans="1:13" x14ac:dyDescent="0.25">
      <c r="A186" s="14" t="s">
        <v>0</v>
      </c>
      <c r="B186" s="14">
        <v>9</v>
      </c>
      <c r="C186" s="14">
        <v>1</v>
      </c>
      <c r="D186" s="14" t="s">
        <v>14</v>
      </c>
      <c r="E186" s="14" t="s">
        <v>15</v>
      </c>
      <c r="F186" s="14">
        <v>64.3</v>
      </c>
      <c r="G186" s="14">
        <v>25</v>
      </c>
      <c r="H186" s="14" t="s">
        <v>24</v>
      </c>
      <c r="I186" s="15">
        <v>0.3247228446</v>
      </c>
      <c r="J186" s="15">
        <v>4.8708426689999991</v>
      </c>
      <c r="K186" s="14">
        <v>1</v>
      </c>
      <c r="L186" s="15">
        <v>0.3247228446</v>
      </c>
      <c r="M186" s="15">
        <v>4.8708426689999991</v>
      </c>
    </row>
    <row r="187" spans="1:13" x14ac:dyDescent="0.25">
      <c r="A187" s="14" t="s">
        <v>0</v>
      </c>
      <c r="B187" s="14">
        <v>9</v>
      </c>
      <c r="C187" s="14">
        <v>2</v>
      </c>
      <c r="D187" s="14" t="s">
        <v>14</v>
      </c>
      <c r="E187" s="14" t="s">
        <v>15</v>
      </c>
      <c r="F187" s="14">
        <v>49</v>
      </c>
      <c r="G187" s="14">
        <v>23</v>
      </c>
      <c r="H187" s="14" t="s">
        <v>23</v>
      </c>
      <c r="I187" s="15">
        <v>0.18857453999999998</v>
      </c>
      <c r="J187" s="15">
        <v>2.6023286519999997</v>
      </c>
      <c r="K187" s="14">
        <v>1</v>
      </c>
      <c r="L187" s="15">
        <v>0.18857453999999998</v>
      </c>
      <c r="M187" s="15">
        <v>2.6023286519999997</v>
      </c>
    </row>
    <row r="188" spans="1:13" x14ac:dyDescent="0.25">
      <c r="A188" s="14" t="s">
        <v>0</v>
      </c>
      <c r="B188" s="14">
        <v>9</v>
      </c>
      <c r="C188" s="14">
        <v>3</v>
      </c>
      <c r="D188" s="14" t="s">
        <v>14</v>
      </c>
      <c r="E188" s="14" t="s">
        <v>15</v>
      </c>
      <c r="F188" s="14">
        <v>53</v>
      </c>
      <c r="G188" s="14">
        <v>25</v>
      </c>
      <c r="H188" s="14" t="s">
        <v>21</v>
      </c>
      <c r="I188" s="15">
        <v>0.22061886000000003</v>
      </c>
      <c r="J188" s="15">
        <v>3.3092828999999999</v>
      </c>
      <c r="K188" s="14">
        <v>1</v>
      </c>
      <c r="L188" s="15">
        <v>0.22061886000000003</v>
      </c>
      <c r="M188" s="15">
        <v>3.3092828999999999</v>
      </c>
    </row>
    <row r="189" spans="1:13" x14ac:dyDescent="0.25">
      <c r="A189" s="14" t="s">
        <v>0</v>
      </c>
      <c r="B189" s="14">
        <v>9</v>
      </c>
      <c r="C189" s="14">
        <v>4</v>
      </c>
      <c r="D189" s="14" t="s">
        <v>14</v>
      </c>
      <c r="E189" s="14" t="s">
        <v>15</v>
      </c>
      <c r="F189" s="14">
        <v>33</v>
      </c>
      <c r="G189" s="14">
        <v>16</v>
      </c>
      <c r="H189" s="14" t="s">
        <v>16</v>
      </c>
      <c r="I189" s="15">
        <v>8.5530060000000005E-2</v>
      </c>
      <c r="J189" s="15">
        <v>0.82108857600000007</v>
      </c>
      <c r="K189" s="14">
        <v>1</v>
      </c>
      <c r="L189" s="15">
        <v>8.5530060000000005E-2</v>
      </c>
      <c r="M189" s="15">
        <v>0.82108857600000007</v>
      </c>
    </row>
    <row r="190" spans="1:13" x14ac:dyDescent="0.25">
      <c r="A190" s="14" t="s">
        <v>0</v>
      </c>
      <c r="B190" s="14">
        <v>9</v>
      </c>
      <c r="C190" s="14">
        <v>5</v>
      </c>
      <c r="D190" s="14" t="s">
        <v>14</v>
      </c>
      <c r="E190" s="14" t="s">
        <v>15</v>
      </c>
      <c r="F190" s="14">
        <v>45</v>
      </c>
      <c r="G190" s="14">
        <v>19</v>
      </c>
      <c r="H190" s="14" t="s">
        <v>23</v>
      </c>
      <c r="I190" s="15">
        <v>0.1590435</v>
      </c>
      <c r="J190" s="15">
        <v>1.8130959</v>
      </c>
      <c r="K190" s="14">
        <v>1</v>
      </c>
      <c r="L190" s="15">
        <v>0.1590435</v>
      </c>
      <c r="M190" s="15">
        <v>1.8130959</v>
      </c>
    </row>
    <row r="191" spans="1:13" x14ac:dyDescent="0.25">
      <c r="A191" s="14" t="s">
        <v>0</v>
      </c>
      <c r="B191" s="14">
        <v>9</v>
      </c>
      <c r="C191" s="14">
        <v>6</v>
      </c>
      <c r="D191" s="14" t="s">
        <v>14</v>
      </c>
      <c r="E191" s="14" t="s">
        <v>15</v>
      </c>
      <c r="F191" s="14">
        <v>52</v>
      </c>
      <c r="G191" s="14">
        <v>23</v>
      </c>
      <c r="H191" s="14" t="s">
        <v>21</v>
      </c>
      <c r="I191" s="15">
        <v>0.21237216000000003</v>
      </c>
      <c r="J191" s="15">
        <v>2.9307358080000001</v>
      </c>
      <c r="K191" s="14">
        <v>1</v>
      </c>
      <c r="L191" s="15">
        <v>0.21237216000000003</v>
      </c>
      <c r="M191" s="15">
        <v>2.9307358080000001</v>
      </c>
    </row>
    <row r="192" spans="1:13" x14ac:dyDescent="0.25">
      <c r="A192" s="14" t="s">
        <v>0</v>
      </c>
      <c r="B192" s="14">
        <v>9</v>
      </c>
      <c r="C192" s="14">
        <v>7</v>
      </c>
      <c r="D192" s="14" t="s">
        <v>14</v>
      </c>
      <c r="E192" s="14" t="s">
        <v>15</v>
      </c>
      <c r="F192" s="14">
        <v>69</v>
      </c>
      <c r="G192" s="14">
        <v>22</v>
      </c>
      <c r="H192" s="14" t="s">
        <v>24</v>
      </c>
      <c r="I192" s="15">
        <v>0.37392893999999993</v>
      </c>
      <c r="J192" s="15">
        <v>4.9358620079999991</v>
      </c>
      <c r="K192" s="14">
        <v>1</v>
      </c>
      <c r="L192" s="15">
        <v>0.37392893999999993</v>
      </c>
      <c r="M192" s="15">
        <v>4.9358620079999991</v>
      </c>
    </row>
    <row r="193" spans="1:13" x14ac:dyDescent="0.25">
      <c r="A193" s="14" t="s">
        <v>0</v>
      </c>
      <c r="B193" s="14">
        <v>9</v>
      </c>
      <c r="C193" s="14">
        <v>8</v>
      </c>
      <c r="D193" s="14" t="s">
        <v>22</v>
      </c>
      <c r="E193" s="14" t="s">
        <v>18</v>
      </c>
      <c r="F193" s="14">
        <v>29</v>
      </c>
      <c r="G193" s="14">
        <v>7</v>
      </c>
      <c r="H193" s="14" t="s">
        <v>19</v>
      </c>
      <c r="I193" s="15">
        <v>6.6052139999999995E-2</v>
      </c>
      <c r="J193" s="15">
        <v>0.23118248999999999</v>
      </c>
      <c r="K193" s="14">
        <v>1</v>
      </c>
      <c r="L193" s="15">
        <v>6.6052139999999995E-2</v>
      </c>
      <c r="M193" s="15">
        <v>0.23118249000000002</v>
      </c>
    </row>
    <row r="194" spans="1:13" x14ac:dyDescent="0.25">
      <c r="A194" s="14" t="s">
        <v>0</v>
      </c>
      <c r="B194" s="14">
        <v>9</v>
      </c>
      <c r="C194" s="14">
        <v>9</v>
      </c>
      <c r="D194" s="14" t="s">
        <v>22</v>
      </c>
      <c r="E194" s="14" t="s">
        <v>18</v>
      </c>
      <c r="F194" s="14">
        <v>21</v>
      </c>
      <c r="G194" s="14">
        <v>6</v>
      </c>
      <c r="H194" s="14" t="s">
        <v>19</v>
      </c>
      <c r="I194" s="15">
        <v>3.4636139999999996E-2</v>
      </c>
      <c r="J194" s="15">
        <v>0.10390841999999999</v>
      </c>
      <c r="K194" s="14">
        <v>1</v>
      </c>
      <c r="L194" s="15">
        <v>3.4636139999999996E-2</v>
      </c>
      <c r="M194" s="15">
        <v>0.10390841999999997</v>
      </c>
    </row>
    <row r="195" spans="1:13" x14ac:dyDescent="0.25">
      <c r="A195" s="14" t="s">
        <v>0</v>
      </c>
      <c r="B195" s="14">
        <v>9</v>
      </c>
      <c r="C195" s="14">
        <v>10</v>
      </c>
      <c r="D195" s="14" t="s">
        <v>22</v>
      </c>
      <c r="E195" s="14" t="s">
        <v>18</v>
      </c>
      <c r="F195" s="14">
        <v>27</v>
      </c>
      <c r="G195" s="14">
        <v>6</v>
      </c>
      <c r="H195" s="14" t="s">
        <v>19</v>
      </c>
      <c r="I195" s="15">
        <v>5.7255660000000007E-2</v>
      </c>
      <c r="J195" s="15">
        <v>0.17176698000000001</v>
      </c>
      <c r="K195" s="14">
        <v>1</v>
      </c>
      <c r="L195" s="15">
        <v>5.7255660000000014E-2</v>
      </c>
      <c r="M195" s="15">
        <v>0.17176698000000001</v>
      </c>
    </row>
    <row r="196" spans="1:13" x14ac:dyDescent="0.25">
      <c r="A196" s="14" t="s">
        <v>0</v>
      </c>
      <c r="B196" s="14">
        <v>9</v>
      </c>
      <c r="C196" s="14">
        <v>11</v>
      </c>
      <c r="D196" s="14" t="s">
        <v>22</v>
      </c>
      <c r="E196" s="14" t="s">
        <v>18</v>
      </c>
      <c r="F196" s="14">
        <v>22.5</v>
      </c>
      <c r="G196" s="14">
        <v>5</v>
      </c>
      <c r="H196" s="14" t="s">
        <v>19</v>
      </c>
      <c r="I196" s="15">
        <v>3.9760875000000001E-2</v>
      </c>
      <c r="J196" s="15">
        <v>9.9402187500000003E-2</v>
      </c>
      <c r="K196" s="14">
        <v>1</v>
      </c>
      <c r="L196" s="15">
        <v>3.9760875000000001E-2</v>
      </c>
      <c r="M196" s="15">
        <v>9.9402187500000003E-2</v>
      </c>
    </row>
    <row r="197" spans="1:13" x14ac:dyDescent="0.25">
      <c r="A197" s="14" t="s">
        <v>0</v>
      </c>
      <c r="B197" s="14">
        <v>9</v>
      </c>
      <c r="C197" s="14">
        <v>12</v>
      </c>
      <c r="D197" s="14" t="s">
        <v>14</v>
      </c>
      <c r="E197" s="14" t="s">
        <v>15</v>
      </c>
      <c r="F197" s="14">
        <v>34</v>
      </c>
      <c r="G197" s="14">
        <v>21</v>
      </c>
      <c r="H197" s="14" t="s">
        <v>16</v>
      </c>
      <c r="I197" s="15">
        <v>9.079224000000001E-2</v>
      </c>
      <c r="J197" s="15">
        <v>1.1439822239999999</v>
      </c>
      <c r="K197" s="14">
        <v>1</v>
      </c>
      <c r="L197" s="15">
        <v>9.079224000000001E-2</v>
      </c>
      <c r="M197" s="15">
        <v>1.1439822239999999</v>
      </c>
    </row>
    <row r="198" spans="1:13" x14ac:dyDescent="0.25">
      <c r="A198" s="14" t="s">
        <v>0</v>
      </c>
      <c r="B198" s="14">
        <v>9</v>
      </c>
      <c r="C198" s="14">
        <v>13</v>
      </c>
      <c r="D198" s="14" t="s">
        <v>22</v>
      </c>
      <c r="E198" s="14" t="s">
        <v>18</v>
      </c>
      <c r="F198" s="14">
        <v>33</v>
      </c>
      <c r="G198" s="14">
        <v>10</v>
      </c>
      <c r="H198" s="14" t="s">
        <v>16</v>
      </c>
      <c r="I198" s="15">
        <v>8.5530060000000005E-2</v>
      </c>
      <c r="J198" s="15">
        <v>0.42765030000000004</v>
      </c>
      <c r="K198" s="14">
        <v>1</v>
      </c>
      <c r="L198" s="15">
        <v>8.5530060000000005E-2</v>
      </c>
      <c r="M198" s="15">
        <v>0.42765030000000004</v>
      </c>
    </row>
    <row r="199" spans="1:13" x14ac:dyDescent="0.25">
      <c r="A199" s="14" t="s">
        <v>0</v>
      </c>
      <c r="B199" s="14">
        <v>9</v>
      </c>
      <c r="C199" s="14">
        <v>14</v>
      </c>
      <c r="D199" s="14" t="s">
        <v>22</v>
      </c>
      <c r="E199" s="14" t="s">
        <v>18</v>
      </c>
      <c r="F199" s="14">
        <v>29</v>
      </c>
      <c r="G199" s="14">
        <v>7</v>
      </c>
      <c r="H199" s="14" t="s">
        <v>19</v>
      </c>
      <c r="I199" s="15">
        <v>6.6052139999999995E-2</v>
      </c>
      <c r="J199" s="15">
        <v>0.23118248999999999</v>
      </c>
      <c r="K199" s="14">
        <v>1</v>
      </c>
      <c r="L199" s="15">
        <v>6.6052139999999995E-2</v>
      </c>
      <c r="M199" s="15">
        <v>0.23118249000000002</v>
      </c>
    </row>
    <row r="200" spans="1:13" x14ac:dyDescent="0.25">
      <c r="A200" s="14" t="s">
        <v>0</v>
      </c>
      <c r="B200" s="14">
        <v>9</v>
      </c>
      <c r="C200" s="14">
        <v>15</v>
      </c>
      <c r="D200" s="14" t="s">
        <v>22</v>
      </c>
      <c r="E200" s="14" t="s">
        <v>18</v>
      </c>
      <c r="F200" s="14">
        <v>22</v>
      </c>
      <c r="G200" s="14">
        <v>3</v>
      </c>
      <c r="H200" s="14" t="s">
        <v>19</v>
      </c>
      <c r="I200" s="15">
        <v>3.8013359999999996E-2</v>
      </c>
      <c r="J200" s="15">
        <v>5.7020039999999994E-2</v>
      </c>
      <c r="K200" s="14">
        <v>1</v>
      </c>
      <c r="L200" s="15">
        <v>3.8013359999999996E-2</v>
      </c>
      <c r="M200" s="15">
        <v>5.7020039999999994E-2</v>
      </c>
    </row>
    <row r="201" spans="1:13" x14ac:dyDescent="0.25">
      <c r="A201" s="14" t="s">
        <v>0</v>
      </c>
      <c r="B201" s="14">
        <v>9</v>
      </c>
      <c r="C201" s="14">
        <v>16</v>
      </c>
      <c r="D201" s="14" t="s">
        <v>22</v>
      </c>
      <c r="E201" s="14" t="s">
        <v>18</v>
      </c>
      <c r="F201" s="14">
        <v>27.4</v>
      </c>
      <c r="G201" s="14">
        <v>5</v>
      </c>
      <c r="H201" s="14" t="s">
        <v>19</v>
      </c>
      <c r="I201" s="15">
        <v>5.8964690399999978E-2</v>
      </c>
      <c r="J201" s="15">
        <v>0.14741172599999994</v>
      </c>
      <c r="K201" s="14">
        <v>1</v>
      </c>
      <c r="L201" s="15">
        <v>5.8964690399999971E-2</v>
      </c>
      <c r="M201" s="15">
        <v>0.14741172599999994</v>
      </c>
    </row>
    <row r="202" spans="1:13" x14ac:dyDescent="0.25">
      <c r="A202" s="14" t="s">
        <v>0</v>
      </c>
      <c r="B202" s="14">
        <v>9</v>
      </c>
      <c r="C202" s="14">
        <v>17</v>
      </c>
      <c r="D202" s="14" t="s">
        <v>17</v>
      </c>
      <c r="E202" s="14" t="s">
        <v>18</v>
      </c>
      <c r="F202" s="14">
        <v>21.2</v>
      </c>
      <c r="G202" s="14">
        <v>7</v>
      </c>
      <c r="H202" s="14" t="s">
        <v>19</v>
      </c>
      <c r="I202" s="15">
        <v>3.5299017599999996E-2</v>
      </c>
      <c r="J202" s="15">
        <v>0.12354656159999999</v>
      </c>
      <c r="K202" s="14">
        <v>1</v>
      </c>
      <c r="L202" s="15">
        <v>3.5299017599999996E-2</v>
      </c>
      <c r="M202" s="15">
        <v>0.12354656159999999</v>
      </c>
    </row>
    <row r="203" spans="1:13" x14ac:dyDescent="0.25">
      <c r="A203" s="14" t="s">
        <v>0</v>
      </c>
      <c r="B203" s="14">
        <v>9</v>
      </c>
      <c r="C203" s="14">
        <v>18</v>
      </c>
      <c r="D203" s="14" t="s">
        <v>14</v>
      </c>
      <c r="E203" s="14" t="s">
        <v>15</v>
      </c>
      <c r="F203" s="14">
        <v>61.4</v>
      </c>
      <c r="G203" s="14">
        <v>24</v>
      </c>
      <c r="H203" s="14" t="s">
        <v>24</v>
      </c>
      <c r="I203" s="15">
        <v>0.29609265839999999</v>
      </c>
      <c r="J203" s="15">
        <v>4.2637342809599996</v>
      </c>
      <c r="K203" s="14">
        <v>1</v>
      </c>
      <c r="L203" s="15">
        <v>0.29609265839999999</v>
      </c>
      <c r="M203" s="15">
        <v>4.2637342809599996</v>
      </c>
    </row>
    <row r="204" spans="1:13" x14ac:dyDescent="0.25">
      <c r="A204" s="14" t="s">
        <v>0</v>
      </c>
      <c r="B204" s="14">
        <v>9</v>
      </c>
      <c r="C204" s="14">
        <v>19</v>
      </c>
      <c r="D204" s="14" t="s">
        <v>14</v>
      </c>
      <c r="E204" s="14" t="s">
        <v>15</v>
      </c>
      <c r="F204" s="14">
        <v>71.8</v>
      </c>
      <c r="G204" s="14">
        <v>26</v>
      </c>
      <c r="H204" s="14" t="s">
        <v>28</v>
      </c>
      <c r="I204" s="15">
        <v>0.40489254959999998</v>
      </c>
      <c r="J204" s="15">
        <v>6.3163237737599989</v>
      </c>
      <c r="K204" s="14">
        <v>1</v>
      </c>
      <c r="L204" s="15">
        <v>0.40489254959999998</v>
      </c>
      <c r="M204" s="15">
        <v>6.3163237737599989</v>
      </c>
    </row>
    <row r="205" spans="1:13" x14ac:dyDescent="0.25">
      <c r="A205" s="14" t="s">
        <v>0</v>
      </c>
      <c r="B205" s="14">
        <v>10</v>
      </c>
      <c r="C205" s="14">
        <v>1</v>
      </c>
      <c r="D205" s="14" t="s">
        <v>14</v>
      </c>
      <c r="E205" s="14" t="s">
        <v>15</v>
      </c>
      <c r="F205" s="14">
        <v>46.7</v>
      </c>
      <c r="G205" s="14">
        <v>24</v>
      </c>
      <c r="H205" s="14" t="s">
        <v>23</v>
      </c>
      <c r="I205" s="15">
        <v>0.17128710060000002</v>
      </c>
      <c r="J205" s="15">
        <v>2.4665342486399999</v>
      </c>
      <c r="K205" s="14">
        <v>1</v>
      </c>
      <c r="L205" s="15">
        <v>0.17128710060000002</v>
      </c>
      <c r="M205" s="15">
        <v>2.4665342486399999</v>
      </c>
    </row>
    <row r="206" spans="1:13" x14ac:dyDescent="0.25">
      <c r="A206" s="14" t="s">
        <v>0</v>
      </c>
      <c r="B206" s="14">
        <v>10</v>
      </c>
      <c r="C206" s="14">
        <v>2</v>
      </c>
      <c r="D206" s="14" t="s">
        <v>14</v>
      </c>
      <c r="E206" s="14" t="s">
        <v>15</v>
      </c>
      <c r="F206" s="14">
        <v>23.3</v>
      </c>
      <c r="G206" s="14">
        <v>14</v>
      </c>
      <c r="H206" s="14" t="s">
        <v>19</v>
      </c>
      <c r="I206" s="15">
        <v>4.2638580600000003E-2</v>
      </c>
      <c r="J206" s="15">
        <v>0.35816407703999997</v>
      </c>
      <c r="K206" s="14">
        <v>1</v>
      </c>
      <c r="L206" s="15">
        <v>4.2638580600000003E-2</v>
      </c>
      <c r="M206" s="15">
        <v>0.35816407703999997</v>
      </c>
    </row>
    <row r="207" spans="1:13" x14ac:dyDescent="0.25">
      <c r="A207" s="14" t="s">
        <v>0</v>
      </c>
      <c r="B207" s="14">
        <v>10</v>
      </c>
      <c r="C207" s="14">
        <v>3</v>
      </c>
      <c r="D207" s="14" t="s">
        <v>14</v>
      </c>
      <c r="E207" s="14" t="s">
        <v>15</v>
      </c>
      <c r="F207" s="14">
        <v>48</v>
      </c>
      <c r="G207" s="14">
        <v>23</v>
      </c>
      <c r="H207" s="14" t="s">
        <v>23</v>
      </c>
      <c r="I207" s="15">
        <v>0.18095616</v>
      </c>
      <c r="J207" s="15">
        <v>2.4971950079999998</v>
      </c>
      <c r="K207" s="14">
        <v>1</v>
      </c>
      <c r="L207" s="15">
        <v>0.18095616</v>
      </c>
      <c r="M207" s="15">
        <v>2.4971950079999998</v>
      </c>
    </row>
    <row r="208" spans="1:13" x14ac:dyDescent="0.25">
      <c r="A208" s="14" t="s">
        <v>0</v>
      </c>
      <c r="B208" s="14">
        <v>10</v>
      </c>
      <c r="C208" s="14">
        <v>4</v>
      </c>
      <c r="D208" s="14" t="s">
        <v>14</v>
      </c>
      <c r="E208" s="14" t="s">
        <v>15</v>
      </c>
      <c r="F208" s="14">
        <v>47</v>
      </c>
      <c r="G208" s="14">
        <v>14</v>
      </c>
      <c r="H208" s="14" t="s">
        <v>23</v>
      </c>
      <c r="I208" s="15">
        <v>0.17349485999999997</v>
      </c>
      <c r="J208" s="15">
        <v>1.4573568239999999</v>
      </c>
      <c r="K208" s="14">
        <v>1</v>
      </c>
      <c r="L208" s="15">
        <v>0.17349485999999997</v>
      </c>
      <c r="M208" s="15">
        <v>1.4573568239999999</v>
      </c>
    </row>
    <row r="209" spans="1:13" x14ac:dyDescent="0.25">
      <c r="A209" s="14" t="s">
        <v>0</v>
      </c>
      <c r="B209" s="14">
        <v>10</v>
      </c>
      <c r="C209" s="14">
        <v>5</v>
      </c>
      <c r="D209" s="14" t="s">
        <v>14</v>
      </c>
      <c r="E209" s="14" t="s">
        <v>15</v>
      </c>
      <c r="F209" s="14">
        <v>24</v>
      </c>
      <c r="G209" s="14">
        <v>23</v>
      </c>
      <c r="H209" s="14" t="s">
        <v>19</v>
      </c>
      <c r="I209" s="15">
        <v>4.5239040000000001E-2</v>
      </c>
      <c r="J209" s="15">
        <v>0.62429875199999996</v>
      </c>
      <c r="K209" s="14">
        <v>1</v>
      </c>
      <c r="L209" s="15">
        <v>4.5239040000000001E-2</v>
      </c>
      <c r="M209" s="15">
        <v>0.62429875199999996</v>
      </c>
    </row>
    <row r="210" spans="1:13" x14ac:dyDescent="0.25">
      <c r="A210" s="14" t="s">
        <v>0</v>
      </c>
      <c r="B210" s="14">
        <v>10</v>
      </c>
      <c r="C210" s="14">
        <v>6</v>
      </c>
      <c r="D210" s="14" t="s">
        <v>22</v>
      </c>
      <c r="E210" s="14" t="s">
        <v>18</v>
      </c>
      <c r="F210" s="14">
        <v>32</v>
      </c>
      <c r="G210" s="14">
        <v>3</v>
      </c>
      <c r="H210" s="14" t="s">
        <v>16</v>
      </c>
      <c r="I210" s="15">
        <v>8.0424960000000004E-2</v>
      </c>
      <c r="J210" s="15">
        <v>0.12063744000000001</v>
      </c>
      <c r="K210" s="14">
        <v>1</v>
      </c>
      <c r="L210" s="15">
        <v>8.0424960000000004E-2</v>
      </c>
      <c r="M210" s="15">
        <v>0.12063744000000001</v>
      </c>
    </row>
    <row r="211" spans="1:13" x14ac:dyDescent="0.25">
      <c r="A211" s="14" t="s">
        <v>0</v>
      </c>
      <c r="B211" s="14">
        <v>10</v>
      </c>
      <c r="C211" s="14">
        <v>7</v>
      </c>
      <c r="D211" s="14" t="s">
        <v>22</v>
      </c>
      <c r="E211" s="14" t="s">
        <v>18</v>
      </c>
      <c r="F211" s="14">
        <v>21.5</v>
      </c>
      <c r="G211" s="14">
        <v>3</v>
      </c>
      <c r="H211" s="14" t="s">
        <v>19</v>
      </c>
      <c r="I211" s="15">
        <v>3.6305114999999999E-2</v>
      </c>
      <c r="J211" s="15">
        <v>5.4457672499999998E-2</v>
      </c>
      <c r="K211" s="14">
        <v>1</v>
      </c>
      <c r="L211" s="15">
        <v>3.6305114999999999E-2</v>
      </c>
      <c r="M211" s="15">
        <v>5.4457672499999998E-2</v>
      </c>
    </row>
    <row r="212" spans="1:13" x14ac:dyDescent="0.25">
      <c r="A212" s="14" t="s">
        <v>0</v>
      </c>
      <c r="B212" s="14">
        <v>10</v>
      </c>
      <c r="C212" s="14">
        <v>8</v>
      </c>
      <c r="D212" s="14" t="s">
        <v>14</v>
      </c>
      <c r="E212" s="14" t="s">
        <v>15</v>
      </c>
      <c r="F212" s="14">
        <v>29.5</v>
      </c>
      <c r="G212" s="14">
        <v>14</v>
      </c>
      <c r="H212" s="14" t="s">
        <v>19</v>
      </c>
      <c r="I212" s="15">
        <v>6.8349434999999986E-2</v>
      </c>
      <c r="J212" s="15">
        <v>0.57413525399999987</v>
      </c>
      <c r="K212" s="14">
        <v>1</v>
      </c>
      <c r="L212" s="15">
        <v>6.8349434999999986E-2</v>
      </c>
      <c r="M212" s="15">
        <v>0.57413525399999987</v>
      </c>
    </row>
    <row r="213" spans="1:13" x14ac:dyDescent="0.25">
      <c r="A213" s="14" t="s">
        <v>0</v>
      </c>
      <c r="B213" s="14">
        <v>10</v>
      </c>
      <c r="C213" s="14">
        <v>9</v>
      </c>
      <c r="D213" s="14" t="s">
        <v>17</v>
      </c>
      <c r="E213" s="14" t="s">
        <v>18</v>
      </c>
      <c r="F213" s="14">
        <v>14</v>
      </c>
      <c r="G213" s="14">
        <v>7</v>
      </c>
      <c r="H213" s="14" t="s">
        <v>20</v>
      </c>
      <c r="I213" s="15">
        <v>1.5393840000000002E-2</v>
      </c>
      <c r="J213" s="15">
        <v>5.3878440000000007E-2</v>
      </c>
      <c r="K213" s="14">
        <v>1</v>
      </c>
      <c r="L213" s="15">
        <v>1.5393840000000002E-2</v>
      </c>
      <c r="M213" s="15">
        <v>5.3878440000000014E-2</v>
      </c>
    </row>
    <row r="214" spans="1:13" x14ac:dyDescent="0.25">
      <c r="A214" s="14" t="s">
        <v>0</v>
      </c>
      <c r="B214" s="14">
        <v>10</v>
      </c>
      <c r="C214" s="14">
        <v>10</v>
      </c>
      <c r="D214" s="14" t="s">
        <v>17</v>
      </c>
      <c r="E214" s="14" t="s">
        <v>18</v>
      </c>
      <c r="F214" s="14">
        <v>11</v>
      </c>
      <c r="G214" s="14">
        <v>6</v>
      </c>
      <c r="H214" s="14" t="s">
        <v>20</v>
      </c>
      <c r="I214" s="15">
        <v>9.503339999999999E-3</v>
      </c>
      <c r="J214" s="15">
        <v>2.8510019999999997E-2</v>
      </c>
      <c r="K214" s="14">
        <v>1</v>
      </c>
      <c r="L214" s="15">
        <v>9.503339999999999E-3</v>
      </c>
      <c r="M214" s="15">
        <v>2.8510019999999997E-2</v>
      </c>
    </row>
    <row r="215" spans="1:13" x14ac:dyDescent="0.25">
      <c r="A215" s="14" t="s">
        <v>0</v>
      </c>
      <c r="B215" s="14">
        <v>10</v>
      </c>
      <c r="C215" s="14">
        <v>11</v>
      </c>
      <c r="D215" s="14" t="s">
        <v>14</v>
      </c>
      <c r="E215" s="14" t="s">
        <v>15</v>
      </c>
      <c r="F215" s="14">
        <v>45</v>
      </c>
      <c r="G215" s="14">
        <v>24</v>
      </c>
      <c r="H215" s="14" t="s">
        <v>23</v>
      </c>
      <c r="I215" s="15">
        <v>0.1590435</v>
      </c>
      <c r="J215" s="15">
        <v>2.2902263999999999</v>
      </c>
      <c r="K215" s="14">
        <v>1</v>
      </c>
      <c r="L215" s="15">
        <v>0.1590435</v>
      </c>
      <c r="M215" s="15">
        <v>2.2902263999999999</v>
      </c>
    </row>
    <row r="216" spans="1:13" x14ac:dyDescent="0.25">
      <c r="A216" s="14" t="s">
        <v>0</v>
      </c>
      <c r="B216" s="14">
        <v>10</v>
      </c>
      <c r="C216" s="14">
        <v>12</v>
      </c>
      <c r="D216" s="14" t="s">
        <v>17</v>
      </c>
      <c r="E216" s="14" t="s">
        <v>18</v>
      </c>
      <c r="F216" s="14">
        <v>26</v>
      </c>
      <c r="G216" s="14">
        <v>6</v>
      </c>
      <c r="H216" s="14" t="s">
        <v>19</v>
      </c>
      <c r="I216" s="15">
        <v>5.3093040000000008E-2</v>
      </c>
      <c r="J216" s="15">
        <v>0.15927912000000002</v>
      </c>
      <c r="K216" s="14">
        <v>1</v>
      </c>
      <c r="L216" s="15">
        <v>5.3093040000000008E-2</v>
      </c>
      <c r="M216" s="15">
        <v>0.15927912000000002</v>
      </c>
    </row>
    <row r="217" spans="1:13" x14ac:dyDescent="0.25">
      <c r="A217" s="14" t="s">
        <v>0</v>
      </c>
      <c r="B217" s="14">
        <v>10</v>
      </c>
      <c r="C217" s="14">
        <v>13</v>
      </c>
      <c r="D217" s="14" t="s">
        <v>22</v>
      </c>
      <c r="E217" s="14" t="s">
        <v>18</v>
      </c>
      <c r="F217" s="14">
        <v>12</v>
      </c>
      <c r="G217" s="14">
        <v>4</v>
      </c>
      <c r="H217" s="14" t="s">
        <v>20</v>
      </c>
      <c r="I217" s="15">
        <v>1.130976E-2</v>
      </c>
      <c r="J217" s="15">
        <v>2.2619520000000001E-2</v>
      </c>
      <c r="K217" s="14">
        <v>1</v>
      </c>
      <c r="L217" s="15">
        <v>1.130976E-2</v>
      </c>
      <c r="M217" s="15">
        <v>2.2619520000000001E-2</v>
      </c>
    </row>
    <row r="218" spans="1:13" x14ac:dyDescent="0.25">
      <c r="A218" s="14" t="s">
        <v>0</v>
      </c>
      <c r="B218" s="14">
        <v>10</v>
      </c>
      <c r="C218" s="14">
        <v>14</v>
      </c>
      <c r="D218" s="14" t="s">
        <v>22</v>
      </c>
      <c r="E218" s="14" t="s">
        <v>18</v>
      </c>
      <c r="F218" s="14">
        <v>22</v>
      </c>
      <c r="G218" s="14">
        <v>6.5</v>
      </c>
      <c r="H218" s="14" t="s">
        <v>19</v>
      </c>
      <c r="I218" s="15">
        <v>3.8013359999999996E-2</v>
      </c>
      <c r="J218" s="15">
        <v>0.12354341999999999</v>
      </c>
      <c r="K218" s="14">
        <v>1</v>
      </c>
      <c r="L218" s="15">
        <v>3.8013359999999996E-2</v>
      </c>
      <c r="M218" s="15">
        <v>0.12354341999999999</v>
      </c>
    </row>
    <row r="219" spans="1:13" x14ac:dyDescent="0.25">
      <c r="A219" s="14" t="s">
        <v>0</v>
      </c>
      <c r="B219" s="14">
        <v>10</v>
      </c>
      <c r="C219" s="14">
        <v>15</v>
      </c>
      <c r="D219" s="14" t="s">
        <v>14</v>
      </c>
      <c r="E219" s="14" t="s">
        <v>15</v>
      </c>
      <c r="F219" s="14">
        <v>35</v>
      </c>
      <c r="G219" s="14">
        <v>19</v>
      </c>
      <c r="H219" s="14" t="s">
        <v>16</v>
      </c>
      <c r="I219" s="15">
        <v>9.6211499999999991E-2</v>
      </c>
      <c r="J219" s="15">
        <v>1.0968110999999998</v>
      </c>
      <c r="K219" s="14">
        <v>1</v>
      </c>
      <c r="L219" s="15">
        <v>9.6211499999999991E-2</v>
      </c>
      <c r="M219" s="15">
        <v>1.0968110999999998</v>
      </c>
    </row>
    <row r="220" spans="1:13" x14ac:dyDescent="0.25">
      <c r="A220" s="14" t="s">
        <v>0</v>
      </c>
      <c r="B220" s="14">
        <v>10</v>
      </c>
      <c r="C220" s="14">
        <v>16</v>
      </c>
      <c r="D220" s="14" t="s">
        <v>14</v>
      </c>
      <c r="E220" s="14" t="s">
        <v>15</v>
      </c>
      <c r="F220" s="14">
        <v>37</v>
      </c>
      <c r="G220" s="14">
        <v>21</v>
      </c>
      <c r="H220" s="14" t="s">
        <v>16</v>
      </c>
      <c r="I220" s="15">
        <v>0.10752125999999999</v>
      </c>
      <c r="J220" s="15">
        <v>1.3547678759999999</v>
      </c>
      <c r="K220" s="14">
        <v>1</v>
      </c>
      <c r="L220" s="15">
        <v>0.10752125999999998</v>
      </c>
      <c r="M220" s="15">
        <v>1.3547678759999999</v>
      </c>
    </row>
    <row r="221" spans="1:13" x14ac:dyDescent="0.25">
      <c r="A221" s="14" t="s">
        <v>0</v>
      </c>
      <c r="B221" s="14">
        <v>10</v>
      </c>
      <c r="C221" s="14">
        <v>17</v>
      </c>
      <c r="D221" s="14" t="s">
        <v>14</v>
      </c>
      <c r="E221" s="14" t="s">
        <v>15</v>
      </c>
      <c r="F221" s="14">
        <v>29</v>
      </c>
      <c r="G221" s="14">
        <v>18</v>
      </c>
      <c r="H221" s="14" t="s">
        <v>19</v>
      </c>
      <c r="I221" s="15">
        <v>6.6052139999999995E-2</v>
      </c>
      <c r="J221" s="15">
        <v>0.71336311200000002</v>
      </c>
      <c r="K221" s="14">
        <v>1</v>
      </c>
      <c r="L221" s="15">
        <v>6.6052139999999995E-2</v>
      </c>
      <c r="M221" s="15">
        <v>0.71336311200000002</v>
      </c>
    </row>
    <row r="222" spans="1:13" x14ac:dyDescent="0.25">
      <c r="A222" s="14" t="s">
        <v>0</v>
      </c>
      <c r="B222" s="14">
        <v>10</v>
      </c>
      <c r="C222" s="14">
        <v>18</v>
      </c>
      <c r="D222" s="14" t="s">
        <v>14</v>
      </c>
      <c r="E222" s="14" t="s">
        <v>15</v>
      </c>
      <c r="F222" s="14">
        <v>37</v>
      </c>
      <c r="G222" s="14">
        <v>21</v>
      </c>
      <c r="H222" s="14" t="s">
        <v>16</v>
      </c>
      <c r="I222" s="15">
        <v>0.10752125999999999</v>
      </c>
      <c r="J222" s="15">
        <v>1.3547678759999999</v>
      </c>
      <c r="K222" s="14">
        <v>1</v>
      </c>
      <c r="L222" s="15">
        <v>0.10752125999999998</v>
      </c>
      <c r="M222" s="15">
        <v>1.3547678759999999</v>
      </c>
    </row>
    <row r="223" spans="1:13" x14ac:dyDescent="0.25">
      <c r="A223" s="14" t="s">
        <v>0</v>
      </c>
      <c r="B223" s="14">
        <v>10</v>
      </c>
      <c r="C223" s="14">
        <v>19</v>
      </c>
      <c r="D223" s="14" t="s">
        <v>17</v>
      </c>
      <c r="E223" s="14" t="s">
        <v>18</v>
      </c>
      <c r="F223" s="14">
        <v>24</v>
      </c>
      <c r="G223" s="14">
        <v>9</v>
      </c>
      <c r="H223" s="14" t="s">
        <v>19</v>
      </c>
      <c r="I223" s="15">
        <v>4.5239040000000001E-2</v>
      </c>
      <c r="J223" s="15">
        <v>0.20357568000000001</v>
      </c>
      <c r="K223" s="14">
        <v>1</v>
      </c>
      <c r="L223" s="15">
        <v>4.5239040000000001E-2</v>
      </c>
      <c r="M223" s="15">
        <v>0.20357568000000001</v>
      </c>
    </row>
    <row r="224" spans="1:13" x14ac:dyDescent="0.25">
      <c r="A224" s="14" t="s">
        <v>0</v>
      </c>
      <c r="B224" s="14">
        <v>10</v>
      </c>
      <c r="C224" s="14">
        <v>20</v>
      </c>
      <c r="D224" s="14" t="s">
        <v>14</v>
      </c>
      <c r="E224" s="14" t="s">
        <v>15</v>
      </c>
      <c r="F224" s="14">
        <v>40</v>
      </c>
      <c r="G224" s="14">
        <v>28</v>
      </c>
      <c r="H224" s="14" t="s">
        <v>23</v>
      </c>
      <c r="I224" s="15">
        <v>0.12566400000000003</v>
      </c>
      <c r="J224" s="15">
        <v>2.1111552000000002</v>
      </c>
      <c r="K224" s="14">
        <v>1</v>
      </c>
      <c r="L224" s="15">
        <v>0.12566400000000003</v>
      </c>
      <c r="M224" s="15">
        <v>2.1111552000000002</v>
      </c>
    </row>
    <row r="225" spans="1:13" x14ac:dyDescent="0.25">
      <c r="A225" s="14" t="s">
        <v>0</v>
      </c>
      <c r="B225" s="14">
        <v>10</v>
      </c>
      <c r="C225" s="14">
        <v>21</v>
      </c>
      <c r="D225" s="14" t="s">
        <v>17</v>
      </c>
      <c r="E225" s="14" t="s">
        <v>18</v>
      </c>
      <c r="F225" s="14">
        <v>44.5</v>
      </c>
      <c r="G225" s="14">
        <v>8</v>
      </c>
      <c r="H225" s="14" t="s">
        <v>23</v>
      </c>
      <c r="I225" s="15">
        <v>0.155528835</v>
      </c>
      <c r="J225" s="15">
        <v>0.62211534000000002</v>
      </c>
      <c r="K225" s="14">
        <v>1</v>
      </c>
      <c r="L225" s="15">
        <v>0.155528835</v>
      </c>
      <c r="M225" s="15">
        <v>0.62211534000000002</v>
      </c>
    </row>
    <row r="226" spans="1:13" x14ac:dyDescent="0.25">
      <c r="A226" s="14" t="s">
        <v>0</v>
      </c>
      <c r="B226" s="14">
        <v>10</v>
      </c>
      <c r="C226" s="14">
        <v>22</v>
      </c>
      <c r="D226" s="14" t="s">
        <v>14</v>
      </c>
      <c r="E226" s="14" t="s">
        <v>15</v>
      </c>
      <c r="F226" s="14">
        <v>35.4</v>
      </c>
      <c r="G226" s="14">
        <v>24</v>
      </c>
      <c r="H226" s="14" t="s">
        <v>16</v>
      </c>
      <c r="I226" s="15">
        <v>9.8423186399999987E-2</v>
      </c>
      <c r="J226" s="15">
        <v>1.4172938841599998</v>
      </c>
      <c r="K226" s="14">
        <v>1</v>
      </c>
      <c r="L226" s="15">
        <v>9.8423186399999987E-2</v>
      </c>
      <c r="M226" s="15">
        <v>1.4172938841599998</v>
      </c>
    </row>
    <row r="227" spans="1:13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7">
        <f>SUM(K2:K226)</f>
        <v>225</v>
      </c>
      <c r="L227" s="18">
        <f>SUM(L2:L226)</f>
        <v>19.85696110859999</v>
      </c>
      <c r="M227" s="18">
        <f>SUM(M2:M226)</f>
        <v>194.34224120988597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0"/>
  <sheetViews>
    <sheetView workbookViewId="0">
      <selection activeCell="O5" sqref="O5"/>
    </sheetView>
  </sheetViews>
  <sheetFormatPr baseColWidth="10" defaultColWidth="11.42578125" defaultRowHeight="15" x14ac:dyDescent="0.25"/>
  <sheetData>
    <row r="1" spans="1:16" s="7" customFormat="1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</row>
    <row r="2" spans="1:16" x14ac:dyDescent="0.25">
      <c r="A2" s="20" t="s">
        <v>63</v>
      </c>
      <c r="B2" s="2">
        <v>1</v>
      </c>
      <c r="C2" s="2">
        <v>1</v>
      </c>
      <c r="D2" t="s">
        <v>29</v>
      </c>
      <c r="E2" t="s">
        <v>15</v>
      </c>
      <c r="F2">
        <v>65.099999999999994</v>
      </c>
      <c r="G2">
        <v>21.42</v>
      </c>
      <c r="H2" t="s">
        <v>24</v>
      </c>
      <c r="I2">
        <v>0.33285330539999991</v>
      </c>
      <c r="J2">
        <v>4.2778306810007996</v>
      </c>
      <c r="K2">
        <v>2</v>
      </c>
      <c r="L2" s="3">
        <v>0.66570661079999982</v>
      </c>
      <c r="M2" s="3">
        <v>8.5556613620015991</v>
      </c>
      <c r="N2">
        <f>+I2/O2</f>
        <v>0.66570661079999982</v>
      </c>
      <c r="O2" s="24">
        <f>+P2/10000</f>
        <v>0.5</v>
      </c>
      <c r="P2" s="24">
        <v>5000</v>
      </c>
    </row>
    <row r="3" spans="1:16" x14ac:dyDescent="0.25">
      <c r="A3" s="20" t="s">
        <v>63</v>
      </c>
      <c r="B3" s="2">
        <v>1</v>
      </c>
      <c r="C3" s="2">
        <v>2</v>
      </c>
      <c r="D3" t="s">
        <v>22</v>
      </c>
      <c r="E3" t="s">
        <v>18</v>
      </c>
      <c r="F3">
        <v>23.2</v>
      </c>
      <c r="G3">
        <v>5.45</v>
      </c>
      <c r="H3" t="s">
        <v>19</v>
      </c>
      <c r="I3">
        <v>4.2273369599999992E-2</v>
      </c>
      <c r="J3">
        <v>0.11519493215999999</v>
      </c>
      <c r="K3">
        <v>2</v>
      </c>
      <c r="L3" s="3">
        <v>8.4546739199999985E-2</v>
      </c>
      <c r="M3" s="3">
        <v>0.23038986431999997</v>
      </c>
    </row>
    <row r="4" spans="1:16" x14ac:dyDescent="0.25">
      <c r="A4" s="20" t="s">
        <v>63</v>
      </c>
      <c r="B4" s="2">
        <v>1</v>
      </c>
      <c r="C4" s="2">
        <v>3</v>
      </c>
      <c r="D4" t="s">
        <v>22</v>
      </c>
      <c r="E4" t="s">
        <v>18</v>
      </c>
      <c r="F4">
        <v>16.2</v>
      </c>
      <c r="G4">
        <v>1.7</v>
      </c>
      <c r="H4" t="s">
        <v>20</v>
      </c>
      <c r="I4">
        <v>2.0612037600000001E-2</v>
      </c>
      <c r="J4">
        <v>1.752023196E-2</v>
      </c>
      <c r="K4">
        <v>2</v>
      </c>
      <c r="L4" s="3">
        <v>4.1224075200000002E-2</v>
      </c>
      <c r="M4" s="3">
        <v>3.5040463920000001E-2</v>
      </c>
      <c r="O4">
        <v>500</v>
      </c>
    </row>
    <row r="5" spans="1:16" x14ac:dyDescent="0.25">
      <c r="A5" s="20" t="s">
        <v>63</v>
      </c>
      <c r="B5" s="2">
        <v>1</v>
      </c>
      <c r="C5" s="2">
        <v>4</v>
      </c>
      <c r="D5" t="s">
        <v>22</v>
      </c>
      <c r="E5" t="s">
        <v>18</v>
      </c>
      <c r="F5">
        <v>18.5</v>
      </c>
      <c r="G5">
        <v>4.5</v>
      </c>
      <c r="H5" t="s">
        <v>20</v>
      </c>
      <c r="I5">
        <v>2.6880314999999998E-2</v>
      </c>
      <c r="J5">
        <v>6.0480708749999994E-2</v>
      </c>
      <c r="K5">
        <v>2</v>
      </c>
      <c r="L5" s="3">
        <v>5.376062999999999E-2</v>
      </c>
      <c r="M5" s="3">
        <v>0.12096141749999999</v>
      </c>
    </row>
    <row r="6" spans="1:16" x14ac:dyDescent="0.25">
      <c r="A6" s="20" t="s">
        <v>63</v>
      </c>
      <c r="B6" s="2">
        <v>1</v>
      </c>
      <c r="C6" s="2">
        <v>5</v>
      </c>
      <c r="D6" t="s">
        <v>22</v>
      </c>
      <c r="E6" t="s">
        <v>18</v>
      </c>
      <c r="F6" s="1">
        <v>32.200000000000003</v>
      </c>
      <c r="G6">
        <v>16.09</v>
      </c>
      <c r="H6" t="s">
        <v>16</v>
      </c>
      <c r="I6">
        <v>8.1433413600000004E-2</v>
      </c>
      <c r="J6">
        <v>0.65513181241200003</v>
      </c>
      <c r="K6">
        <v>2</v>
      </c>
      <c r="L6" s="3">
        <v>0.16286682720000001</v>
      </c>
      <c r="M6" s="3">
        <v>1.3102636248240001</v>
      </c>
    </row>
    <row r="7" spans="1:16" x14ac:dyDescent="0.25">
      <c r="A7" s="20" t="s">
        <v>63</v>
      </c>
      <c r="B7" s="2">
        <v>1</v>
      </c>
      <c r="C7" s="2">
        <v>6</v>
      </c>
      <c r="D7" t="s">
        <v>22</v>
      </c>
      <c r="E7" t="s">
        <v>18</v>
      </c>
      <c r="F7">
        <v>48.6</v>
      </c>
      <c r="G7">
        <v>6</v>
      </c>
      <c r="H7" t="s">
        <v>23</v>
      </c>
      <c r="I7">
        <v>0.1855083384</v>
      </c>
      <c r="J7">
        <v>0.55652501519999997</v>
      </c>
      <c r="K7">
        <v>2</v>
      </c>
      <c r="L7" s="3">
        <v>0.3710166768</v>
      </c>
      <c r="M7" s="3">
        <v>1.1130500303999999</v>
      </c>
    </row>
    <row r="8" spans="1:16" x14ac:dyDescent="0.25">
      <c r="A8" s="20" t="s">
        <v>63</v>
      </c>
      <c r="B8" s="2">
        <v>1</v>
      </c>
      <c r="C8" s="2">
        <v>7</v>
      </c>
      <c r="D8" t="s">
        <v>22</v>
      </c>
      <c r="E8" t="s">
        <v>18</v>
      </c>
      <c r="F8">
        <v>29</v>
      </c>
      <c r="G8">
        <v>9</v>
      </c>
      <c r="H8" t="s">
        <v>19</v>
      </c>
      <c r="I8">
        <v>6.6052139999999995E-2</v>
      </c>
      <c r="J8">
        <v>0.29723463</v>
      </c>
      <c r="K8">
        <v>2</v>
      </c>
      <c r="L8" s="3">
        <v>0.13210427999999999</v>
      </c>
      <c r="M8" s="3">
        <v>0.59446926</v>
      </c>
    </row>
    <row r="9" spans="1:16" x14ac:dyDescent="0.25">
      <c r="A9" s="20" t="s">
        <v>63</v>
      </c>
      <c r="B9" s="2">
        <v>1</v>
      </c>
      <c r="C9" s="2">
        <v>8</v>
      </c>
      <c r="D9" t="s">
        <v>22</v>
      </c>
      <c r="E9" t="s">
        <v>18</v>
      </c>
      <c r="F9">
        <v>20</v>
      </c>
      <c r="G9">
        <v>4</v>
      </c>
      <c r="H9" t="s">
        <v>19</v>
      </c>
      <c r="I9">
        <v>3.1416000000000006E-2</v>
      </c>
      <c r="J9">
        <v>6.2832000000000013E-2</v>
      </c>
      <c r="K9">
        <v>2</v>
      </c>
      <c r="L9" s="3">
        <v>6.2832000000000013E-2</v>
      </c>
      <c r="M9" s="3">
        <v>0.12566400000000003</v>
      </c>
    </row>
    <row r="10" spans="1:16" x14ac:dyDescent="0.25">
      <c r="A10" s="20" t="s">
        <v>63</v>
      </c>
      <c r="B10" s="2">
        <v>1</v>
      </c>
      <c r="C10" s="2">
        <v>9</v>
      </c>
      <c r="D10" t="s">
        <v>22</v>
      </c>
      <c r="E10" t="s">
        <v>18</v>
      </c>
      <c r="F10">
        <v>10.199999999999999</v>
      </c>
      <c r="G10">
        <v>2.2999999999999998</v>
      </c>
      <c r="H10" t="s">
        <v>20</v>
      </c>
      <c r="I10">
        <v>8.1713015999999982E-3</v>
      </c>
      <c r="J10">
        <v>9.3969968399999979E-3</v>
      </c>
      <c r="K10">
        <v>2</v>
      </c>
      <c r="L10" s="3">
        <v>1.6342603199999996E-2</v>
      </c>
      <c r="M10" s="3">
        <v>1.8793993679999996E-2</v>
      </c>
    </row>
    <row r="11" spans="1:16" x14ac:dyDescent="0.25">
      <c r="A11" s="20" t="s">
        <v>63</v>
      </c>
      <c r="B11" s="2">
        <v>1</v>
      </c>
      <c r="C11" s="2">
        <v>10</v>
      </c>
      <c r="D11" t="s">
        <v>22</v>
      </c>
      <c r="E11" t="s">
        <v>18</v>
      </c>
      <c r="F11">
        <v>11.2</v>
      </c>
      <c r="G11">
        <v>4</v>
      </c>
      <c r="H11" t="s">
        <v>20</v>
      </c>
      <c r="I11">
        <v>9.8520575999999985E-3</v>
      </c>
      <c r="J11">
        <v>1.9704115199999997E-2</v>
      </c>
      <c r="K11">
        <v>2</v>
      </c>
      <c r="L11" s="3">
        <v>1.9704115199999997E-2</v>
      </c>
      <c r="M11" s="3">
        <v>3.9408230399999994E-2</v>
      </c>
    </row>
    <row r="12" spans="1:16" x14ac:dyDescent="0.25">
      <c r="A12" s="20" t="s">
        <v>63</v>
      </c>
      <c r="B12" s="2">
        <v>1</v>
      </c>
      <c r="C12" s="2">
        <v>11</v>
      </c>
      <c r="D12" t="s">
        <v>14</v>
      </c>
      <c r="E12" t="s">
        <v>15</v>
      </c>
      <c r="F12">
        <v>21.5</v>
      </c>
      <c r="G12">
        <v>15</v>
      </c>
      <c r="H12" t="s">
        <v>19</v>
      </c>
      <c r="I12">
        <v>3.6305114999999999E-2</v>
      </c>
      <c r="J12">
        <v>0.32674603499999999</v>
      </c>
      <c r="K12">
        <v>2</v>
      </c>
      <c r="L12" s="3">
        <v>7.2610229999999998E-2</v>
      </c>
      <c r="M12" s="3">
        <v>0.65349206999999998</v>
      </c>
    </row>
    <row r="13" spans="1:16" x14ac:dyDescent="0.25">
      <c r="A13" s="20" t="s">
        <v>63</v>
      </c>
      <c r="B13" s="2">
        <v>1</v>
      </c>
      <c r="C13" s="2">
        <v>12</v>
      </c>
      <c r="D13" t="s">
        <v>22</v>
      </c>
      <c r="E13" t="s">
        <v>18</v>
      </c>
      <c r="F13">
        <v>28.3</v>
      </c>
      <c r="G13">
        <v>7.5</v>
      </c>
      <c r="H13" t="s">
        <v>19</v>
      </c>
      <c r="I13">
        <v>6.2901900600000019E-2</v>
      </c>
      <c r="J13">
        <v>0.23588212725000007</v>
      </c>
      <c r="K13">
        <v>2</v>
      </c>
      <c r="L13" s="3">
        <v>0.12580380120000004</v>
      </c>
      <c r="M13" s="3">
        <v>0.47176425450000015</v>
      </c>
    </row>
    <row r="14" spans="1:16" x14ac:dyDescent="0.25">
      <c r="A14" s="20" t="s">
        <v>63</v>
      </c>
      <c r="B14" s="2">
        <v>1</v>
      </c>
      <c r="C14" s="2">
        <v>13</v>
      </c>
      <c r="D14" t="s">
        <v>22</v>
      </c>
      <c r="E14" t="s">
        <v>18</v>
      </c>
      <c r="F14">
        <v>29.6</v>
      </c>
      <c r="G14">
        <v>9</v>
      </c>
      <c r="H14" t="s">
        <v>19</v>
      </c>
      <c r="I14">
        <v>6.8813606400000019E-2</v>
      </c>
      <c r="J14">
        <v>0.30966122880000008</v>
      </c>
      <c r="K14">
        <v>2</v>
      </c>
      <c r="L14" s="3">
        <v>0.13762721280000004</v>
      </c>
      <c r="M14" s="3">
        <v>0.61932245760000015</v>
      </c>
    </row>
    <row r="15" spans="1:16" x14ac:dyDescent="0.25">
      <c r="A15" s="20" t="s">
        <v>63</v>
      </c>
      <c r="B15" s="2">
        <v>1</v>
      </c>
      <c r="C15" s="2">
        <v>14</v>
      </c>
      <c r="D15" t="s">
        <v>22</v>
      </c>
      <c r="E15" t="s">
        <v>18</v>
      </c>
      <c r="F15">
        <v>33</v>
      </c>
      <c r="G15">
        <v>6</v>
      </c>
      <c r="H15" t="s">
        <v>16</v>
      </c>
      <c r="I15">
        <v>8.5530060000000005E-2</v>
      </c>
      <c r="J15">
        <v>0.25659018</v>
      </c>
      <c r="K15">
        <v>2</v>
      </c>
      <c r="L15" s="3">
        <v>0.17106012000000001</v>
      </c>
      <c r="M15" s="3">
        <v>0.51318036</v>
      </c>
    </row>
    <row r="16" spans="1:16" x14ac:dyDescent="0.25">
      <c r="A16" s="20" t="s">
        <v>63</v>
      </c>
      <c r="B16" s="2">
        <v>2</v>
      </c>
      <c r="C16" s="2">
        <v>1</v>
      </c>
      <c r="D16" t="s">
        <v>29</v>
      </c>
      <c r="E16" t="s">
        <v>15</v>
      </c>
      <c r="F16">
        <v>36.799999999999997</v>
      </c>
      <c r="G16">
        <v>15</v>
      </c>
      <c r="H16" t="s">
        <v>16</v>
      </c>
      <c r="I16">
        <v>0.10636200959999999</v>
      </c>
      <c r="J16">
        <v>0.95725808639999987</v>
      </c>
      <c r="K16">
        <v>2</v>
      </c>
      <c r="L16" s="3">
        <v>0.21272401919999998</v>
      </c>
      <c r="M16" s="3">
        <v>1.9145161728</v>
      </c>
    </row>
    <row r="17" spans="1:13" x14ac:dyDescent="0.25">
      <c r="A17" s="20" t="s">
        <v>63</v>
      </c>
      <c r="B17" s="2">
        <v>2</v>
      </c>
      <c r="C17" s="2">
        <v>2</v>
      </c>
      <c r="D17" t="s">
        <v>29</v>
      </c>
      <c r="E17" t="s">
        <v>15</v>
      </c>
      <c r="F17">
        <v>17.3</v>
      </c>
      <c r="G17">
        <v>13.99</v>
      </c>
      <c r="H17" t="s">
        <v>20</v>
      </c>
      <c r="I17">
        <v>2.3506236600000004E-2</v>
      </c>
      <c r="J17">
        <v>0.19731135002040004</v>
      </c>
      <c r="K17">
        <v>2</v>
      </c>
      <c r="L17" s="3">
        <v>4.7012473200000009E-2</v>
      </c>
      <c r="M17" s="3">
        <v>0.39462270004080008</v>
      </c>
    </row>
    <row r="18" spans="1:13" x14ac:dyDescent="0.25">
      <c r="A18" s="20" t="s">
        <v>63</v>
      </c>
      <c r="B18" s="2">
        <v>2</v>
      </c>
      <c r="C18" s="2">
        <v>3</v>
      </c>
      <c r="D18" t="s">
        <v>29</v>
      </c>
      <c r="E18" t="s">
        <v>15</v>
      </c>
      <c r="F18">
        <v>19.100000000000001</v>
      </c>
      <c r="G18">
        <v>13.04</v>
      </c>
      <c r="H18" t="s">
        <v>20</v>
      </c>
      <c r="I18">
        <v>2.8652177399999999E-2</v>
      </c>
      <c r="J18">
        <v>0.22417463597759996</v>
      </c>
      <c r="K18">
        <v>2</v>
      </c>
      <c r="L18" s="3">
        <v>5.7304354799999999E-2</v>
      </c>
      <c r="M18" s="3">
        <v>0.44834927195519997</v>
      </c>
    </row>
    <row r="19" spans="1:13" x14ac:dyDescent="0.25">
      <c r="A19" s="20" t="s">
        <v>63</v>
      </c>
      <c r="B19" s="2">
        <v>2</v>
      </c>
      <c r="C19" s="2">
        <v>4</v>
      </c>
      <c r="D19" t="s">
        <v>17</v>
      </c>
      <c r="E19" t="s">
        <v>18</v>
      </c>
      <c r="F19">
        <v>28.5</v>
      </c>
      <c r="G19">
        <v>15</v>
      </c>
      <c r="H19" t="s">
        <v>19</v>
      </c>
      <c r="I19">
        <v>6.3794114999999998E-2</v>
      </c>
      <c r="J19">
        <v>0.4784558625</v>
      </c>
      <c r="K19">
        <v>2</v>
      </c>
      <c r="L19" s="3">
        <v>0.12758823</v>
      </c>
      <c r="M19" s="3">
        <v>0.95691172499999988</v>
      </c>
    </row>
    <row r="20" spans="1:13" x14ac:dyDescent="0.25">
      <c r="A20" s="20" t="s">
        <v>63</v>
      </c>
      <c r="B20" s="2">
        <v>2</v>
      </c>
      <c r="C20" s="2">
        <v>5</v>
      </c>
      <c r="D20" t="s">
        <v>29</v>
      </c>
      <c r="E20" t="s">
        <v>15</v>
      </c>
      <c r="F20">
        <v>42.4</v>
      </c>
      <c r="G20">
        <v>25</v>
      </c>
      <c r="H20" t="s">
        <v>23</v>
      </c>
      <c r="I20">
        <v>0.14119607039999998</v>
      </c>
      <c r="J20">
        <v>2.1179410559999998</v>
      </c>
      <c r="K20">
        <v>2</v>
      </c>
      <c r="L20" s="3">
        <v>0.28239214079999997</v>
      </c>
      <c r="M20" s="3">
        <v>4.2358821119999996</v>
      </c>
    </row>
    <row r="21" spans="1:13" x14ac:dyDescent="0.25">
      <c r="A21" s="20" t="s">
        <v>63</v>
      </c>
      <c r="B21" s="2">
        <v>2</v>
      </c>
      <c r="C21" s="2">
        <v>6</v>
      </c>
      <c r="D21" t="s">
        <v>14</v>
      </c>
      <c r="E21" t="s">
        <v>15</v>
      </c>
      <c r="F21">
        <v>42.2</v>
      </c>
      <c r="G21">
        <v>17.8</v>
      </c>
      <c r="H21" t="s">
        <v>23</v>
      </c>
      <c r="I21">
        <v>0.13986717360000003</v>
      </c>
      <c r="J21">
        <v>1.4937814140480004</v>
      </c>
      <c r="K21">
        <v>2</v>
      </c>
      <c r="L21" s="3">
        <v>0.27973434720000007</v>
      </c>
      <c r="M21" s="3">
        <v>2.9875628280960007</v>
      </c>
    </row>
    <row r="22" spans="1:13" x14ac:dyDescent="0.25">
      <c r="A22" s="20" t="s">
        <v>63</v>
      </c>
      <c r="B22" s="2">
        <v>2</v>
      </c>
      <c r="C22" s="2">
        <v>7</v>
      </c>
      <c r="D22" t="s">
        <v>22</v>
      </c>
      <c r="E22" t="s">
        <v>18</v>
      </c>
      <c r="F22">
        <v>12.4</v>
      </c>
      <c r="G22">
        <v>3</v>
      </c>
      <c r="H22" t="s">
        <v>20</v>
      </c>
      <c r="I22">
        <v>1.2076310399999998E-2</v>
      </c>
      <c r="J22">
        <v>1.8114465599999997E-2</v>
      </c>
      <c r="K22">
        <v>2</v>
      </c>
      <c r="L22" s="3">
        <v>2.4152620799999996E-2</v>
      </c>
      <c r="M22" s="3">
        <v>3.6228931199999995E-2</v>
      </c>
    </row>
    <row r="23" spans="1:13" x14ac:dyDescent="0.25">
      <c r="A23" s="20" t="s">
        <v>63</v>
      </c>
      <c r="B23" s="2">
        <v>2</v>
      </c>
      <c r="C23" s="2">
        <v>8</v>
      </c>
      <c r="D23" t="s">
        <v>22</v>
      </c>
      <c r="E23" t="s">
        <v>18</v>
      </c>
      <c r="F23">
        <v>45.4</v>
      </c>
      <c r="G23">
        <v>6.5</v>
      </c>
      <c r="H23" t="s">
        <v>23</v>
      </c>
      <c r="I23">
        <v>0.16188350639999996</v>
      </c>
      <c r="J23">
        <v>0.52612139579999984</v>
      </c>
      <c r="K23">
        <v>2</v>
      </c>
      <c r="L23" s="3">
        <v>0.32376701279999992</v>
      </c>
      <c r="M23" s="3">
        <v>1.0522427915999997</v>
      </c>
    </row>
    <row r="24" spans="1:13" x14ac:dyDescent="0.25">
      <c r="A24" s="20" t="s">
        <v>63</v>
      </c>
      <c r="B24" s="2">
        <v>2</v>
      </c>
      <c r="C24" s="2">
        <v>9</v>
      </c>
      <c r="D24" t="s">
        <v>22</v>
      </c>
      <c r="E24" t="s">
        <v>18</v>
      </c>
      <c r="F24">
        <v>15.6</v>
      </c>
      <c r="G24">
        <v>8.5</v>
      </c>
      <c r="H24" t="s">
        <v>20</v>
      </c>
      <c r="I24">
        <v>1.91134944E-2</v>
      </c>
      <c r="J24">
        <v>8.1232351199999997E-2</v>
      </c>
      <c r="K24">
        <v>2</v>
      </c>
      <c r="L24" s="3">
        <v>3.82269888E-2</v>
      </c>
      <c r="M24" s="3">
        <v>0.16246470239999999</v>
      </c>
    </row>
    <row r="25" spans="1:13" x14ac:dyDescent="0.25">
      <c r="A25" s="20" t="s">
        <v>63</v>
      </c>
      <c r="B25" s="2">
        <v>2</v>
      </c>
      <c r="C25" s="2">
        <v>10</v>
      </c>
      <c r="D25" t="s">
        <v>22</v>
      </c>
      <c r="E25" t="s">
        <v>18</v>
      </c>
      <c r="F25">
        <v>21</v>
      </c>
      <c r="G25">
        <v>4</v>
      </c>
      <c r="H25" t="s">
        <v>19</v>
      </c>
      <c r="I25">
        <v>3.4636139999999996E-2</v>
      </c>
      <c r="J25">
        <v>6.9272279999999992E-2</v>
      </c>
      <c r="K25">
        <v>2</v>
      </c>
      <c r="L25" s="3">
        <v>6.9272279999999992E-2</v>
      </c>
      <c r="M25" s="3">
        <v>0.13854455999999998</v>
      </c>
    </row>
    <row r="26" spans="1:13" x14ac:dyDescent="0.25">
      <c r="A26" s="20" t="s">
        <v>63</v>
      </c>
      <c r="B26" s="2">
        <v>2</v>
      </c>
      <c r="C26" s="2">
        <v>11</v>
      </c>
      <c r="D26" t="s">
        <v>22</v>
      </c>
      <c r="E26" t="s">
        <v>18</v>
      </c>
      <c r="F26">
        <v>21.8</v>
      </c>
      <c r="G26">
        <v>6</v>
      </c>
      <c r="H26" t="s">
        <v>19</v>
      </c>
      <c r="I26">
        <v>3.7325349599999995E-2</v>
      </c>
      <c r="J26">
        <v>0.11197604879999998</v>
      </c>
      <c r="K26">
        <v>2</v>
      </c>
      <c r="L26" s="3">
        <v>7.465069919999999E-2</v>
      </c>
      <c r="M26" s="3">
        <v>0.22395209759999993</v>
      </c>
    </row>
    <row r="27" spans="1:13" x14ac:dyDescent="0.25">
      <c r="A27" s="20" t="s">
        <v>63</v>
      </c>
      <c r="B27" s="2">
        <v>2</v>
      </c>
      <c r="C27" s="2">
        <v>12</v>
      </c>
      <c r="D27" t="s">
        <v>22</v>
      </c>
      <c r="E27" t="s">
        <v>18</v>
      </c>
      <c r="F27">
        <v>28.2</v>
      </c>
      <c r="G27">
        <v>7</v>
      </c>
      <c r="H27" t="s">
        <v>19</v>
      </c>
      <c r="I27">
        <v>6.2458149599999985E-2</v>
      </c>
      <c r="J27">
        <v>0.21860352359999996</v>
      </c>
      <c r="K27">
        <v>2</v>
      </c>
      <c r="L27" s="3">
        <v>0.12491629919999998</v>
      </c>
      <c r="M27" s="3">
        <v>0.43720704719999992</v>
      </c>
    </row>
    <row r="28" spans="1:13" x14ac:dyDescent="0.25">
      <c r="A28" s="20" t="s">
        <v>63</v>
      </c>
      <c r="B28" s="2">
        <v>2</v>
      </c>
      <c r="C28" s="2">
        <v>13</v>
      </c>
      <c r="D28" t="s">
        <v>22</v>
      </c>
      <c r="E28" t="s">
        <v>18</v>
      </c>
      <c r="F28">
        <v>13</v>
      </c>
      <c r="G28">
        <v>5</v>
      </c>
      <c r="H28" t="s">
        <v>20</v>
      </c>
      <c r="I28">
        <v>1.3273260000000002E-2</v>
      </c>
      <c r="J28">
        <v>3.3183150000000008E-2</v>
      </c>
      <c r="K28">
        <v>2</v>
      </c>
      <c r="L28" s="3">
        <v>2.6546520000000004E-2</v>
      </c>
      <c r="M28" s="3">
        <v>6.6366300000000017E-2</v>
      </c>
    </row>
    <row r="29" spans="1:13" x14ac:dyDescent="0.25">
      <c r="A29" s="20" t="s">
        <v>63</v>
      </c>
      <c r="B29" s="2">
        <v>2</v>
      </c>
      <c r="C29" s="2">
        <v>14</v>
      </c>
      <c r="D29" t="s">
        <v>22</v>
      </c>
      <c r="E29" t="s">
        <v>18</v>
      </c>
      <c r="F29">
        <v>14.2</v>
      </c>
      <c r="G29">
        <v>5</v>
      </c>
      <c r="H29" t="s">
        <v>20</v>
      </c>
      <c r="I29">
        <v>1.5836805599999997E-2</v>
      </c>
      <c r="J29">
        <v>3.9592013999999995E-2</v>
      </c>
      <c r="K29">
        <v>2</v>
      </c>
      <c r="L29" s="3">
        <v>3.1673611199999993E-2</v>
      </c>
      <c r="M29" s="3">
        <v>7.918402799999999E-2</v>
      </c>
    </row>
    <row r="30" spans="1:13" x14ac:dyDescent="0.25">
      <c r="A30" s="20" t="s">
        <v>63</v>
      </c>
      <c r="B30" s="2">
        <v>2</v>
      </c>
      <c r="C30" s="2">
        <v>15</v>
      </c>
      <c r="D30" t="s">
        <v>22</v>
      </c>
      <c r="E30" t="s">
        <v>18</v>
      </c>
      <c r="F30">
        <v>10.4</v>
      </c>
      <c r="G30">
        <v>4</v>
      </c>
      <c r="H30" t="s">
        <v>20</v>
      </c>
      <c r="I30">
        <v>8.494886400000002E-3</v>
      </c>
      <c r="J30">
        <v>1.6989772800000004E-2</v>
      </c>
      <c r="K30">
        <v>2</v>
      </c>
      <c r="L30" s="3">
        <v>1.6989772800000004E-2</v>
      </c>
      <c r="M30" s="3">
        <v>3.3979545600000008E-2</v>
      </c>
    </row>
    <row r="31" spans="1:13" x14ac:dyDescent="0.25">
      <c r="A31" s="20" t="s">
        <v>63</v>
      </c>
      <c r="B31" s="2">
        <v>2</v>
      </c>
      <c r="C31" s="2">
        <v>16</v>
      </c>
      <c r="D31" t="s">
        <v>22</v>
      </c>
      <c r="E31" t="s">
        <v>18</v>
      </c>
      <c r="F31">
        <v>11</v>
      </c>
      <c r="G31">
        <v>6</v>
      </c>
      <c r="H31" t="s">
        <v>20</v>
      </c>
      <c r="I31">
        <v>9.503339999999999E-3</v>
      </c>
      <c r="J31">
        <v>2.8510019999999997E-2</v>
      </c>
      <c r="K31">
        <v>2</v>
      </c>
      <c r="L31" s="3">
        <v>1.9006679999999998E-2</v>
      </c>
      <c r="M31" s="3">
        <v>5.7020039999999994E-2</v>
      </c>
    </row>
    <row r="32" spans="1:13" x14ac:dyDescent="0.25">
      <c r="A32" s="20" t="s">
        <v>63</v>
      </c>
      <c r="B32" s="2">
        <v>2</v>
      </c>
      <c r="C32" s="2">
        <v>17</v>
      </c>
      <c r="D32" t="s">
        <v>22</v>
      </c>
      <c r="E32" t="s">
        <v>18</v>
      </c>
      <c r="F32">
        <v>18.8</v>
      </c>
      <c r="G32">
        <v>6</v>
      </c>
      <c r="H32" t="s">
        <v>20</v>
      </c>
      <c r="I32">
        <v>2.7759177600000001E-2</v>
      </c>
      <c r="J32">
        <v>8.3277532799999998E-2</v>
      </c>
      <c r="K32">
        <v>2</v>
      </c>
      <c r="L32" s="3">
        <v>5.5518355199999994E-2</v>
      </c>
      <c r="M32" s="3">
        <v>0.1665550656</v>
      </c>
    </row>
    <row r="33" spans="1:13" x14ac:dyDescent="0.25">
      <c r="A33" s="20" t="s">
        <v>63</v>
      </c>
      <c r="B33" s="2">
        <v>2</v>
      </c>
      <c r="C33" s="2">
        <v>18</v>
      </c>
      <c r="D33" t="s">
        <v>22</v>
      </c>
      <c r="E33" t="s">
        <v>18</v>
      </c>
      <c r="F33">
        <v>21</v>
      </c>
      <c r="G33">
        <v>8</v>
      </c>
      <c r="H33" t="s">
        <v>19</v>
      </c>
      <c r="I33">
        <v>3.4636139999999996E-2</v>
      </c>
      <c r="J33">
        <v>0.13854455999999998</v>
      </c>
      <c r="K33">
        <v>2</v>
      </c>
      <c r="L33" s="3">
        <v>6.9272279999999992E-2</v>
      </c>
      <c r="M33" s="3">
        <v>0.27708911999999997</v>
      </c>
    </row>
    <row r="34" spans="1:13" x14ac:dyDescent="0.25">
      <c r="A34" s="20" t="s">
        <v>63</v>
      </c>
      <c r="B34" s="2">
        <v>2</v>
      </c>
      <c r="C34" s="2">
        <v>19</v>
      </c>
      <c r="D34" t="s">
        <v>22</v>
      </c>
      <c r="E34" t="s">
        <v>18</v>
      </c>
      <c r="F34">
        <v>23.4</v>
      </c>
      <c r="G34">
        <v>8</v>
      </c>
      <c r="H34" t="s">
        <v>19</v>
      </c>
      <c r="I34">
        <v>4.300536239999999E-2</v>
      </c>
      <c r="J34">
        <v>0.17202144959999996</v>
      </c>
      <c r="K34">
        <v>2</v>
      </c>
      <c r="L34" s="3">
        <v>8.601072479999998E-2</v>
      </c>
      <c r="M34" s="3">
        <v>0.34404289919999992</v>
      </c>
    </row>
    <row r="35" spans="1:13" x14ac:dyDescent="0.25">
      <c r="A35" s="20" t="s">
        <v>63</v>
      </c>
      <c r="B35" s="2">
        <v>2</v>
      </c>
      <c r="C35" s="2">
        <v>20</v>
      </c>
      <c r="D35" t="s">
        <v>22</v>
      </c>
      <c r="E35" t="s">
        <v>18</v>
      </c>
      <c r="F35">
        <v>11.5</v>
      </c>
      <c r="G35">
        <v>4</v>
      </c>
      <c r="H35" t="s">
        <v>20</v>
      </c>
      <c r="I35">
        <v>1.0386915E-2</v>
      </c>
      <c r="J35">
        <v>2.077383E-2</v>
      </c>
      <c r="K35">
        <v>2</v>
      </c>
      <c r="L35" s="3">
        <v>2.077383E-2</v>
      </c>
      <c r="M35" s="3">
        <v>4.154766E-2</v>
      </c>
    </row>
    <row r="36" spans="1:13" x14ac:dyDescent="0.25">
      <c r="A36" s="20" t="s">
        <v>63</v>
      </c>
      <c r="B36" s="2">
        <v>2</v>
      </c>
      <c r="C36" s="2">
        <v>21</v>
      </c>
      <c r="D36" t="s">
        <v>22</v>
      </c>
      <c r="E36" t="s">
        <v>18</v>
      </c>
      <c r="F36">
        <v>12.5</v>
      </c>
      <c r="G36">
        <v>4</v>
      </c>
      <c r="H36" t="s">
        <v>20</v>
      </c>
      <c r="I36">
        <v>1.2271875E-2</v>
      </c>
      <c r="J36">
        <v>2.454375E-2</v>
      </c>
      <c r="K36">
        <v>2</v>
      </c>
      <c r="L36" s="3">
        <v>2.454375E-2</v>
      </c>
      <c r="M36" s="3">
        <v>4.9087499999999999E-2</v>
      </c>
    </row>
    <row r="37" spans="1:13" x14ac:dyDescent="0.25">
      <c r="A37" s="20" t="s">
        <v>63</v>
      </c>
      <c r="B37" s="2">
        <v>2</v>
      </c>
      <c r="C37" s="2">
        <v>22</v>
      </c>
      <c r="D37" t="s">
        <v>14</v>
      </c>
      <c r="E37" t="s">
        <v>15</v>
      </c>
      <c r="F37">
        <v>14.5</v>
      </c>
      <c r="G37">
        <v>7</v>
      </c>
      <c r="H37" t="s">
        <v>20</v>
      </c>
      <c r="I37">
        <v>1.6513034999999999E-2</v>
      </c>
      <c r="J37">
        <v>6.9354746999999994E-2</v>
      </c>
      <c r="K37">
        <v>2</v>
      </c>
      <c r="L37" s="3">
        <v>3.3026069999999998E-2</v>
      </c>
      <c r="M37" s="3">
        <v>0.13870949399999999</v>
      </c>
    </row>
    <row r="38" spans="1:13" x14ac:dyDescent="0.25">
      <c r="A38" s="20" t="s">
        <v>63</v>
      </c>
      <c r="B38" s="2">
        <v>2</v>
      </c>
      <c r="C38" s="2">
        <v>23</v>
      </c>
      <c r="D38" t="s">
        <v>29</v>
      </c>
      <c r="E38" t="s">
        <v>15</v>
      </c>
      <c r="F38">
        <v>38.700000000000003</v>
      </c>
      <c r="G38">
        <v>19</v>
      </c>
      <c r="H38" t="s">
        <v>16</v>
      </c>
      <c r="I38">
        <v>0.11762857260000001</v>
      </c>
      <c r="J38">
        <v>1.34096572764</v>
      </c>
      <c r="K38">
        <v>2</v>
      </c>
      <c r="L38" s="3">
        <v>0.23525714520000002</v>
      </c>
      <c r="M38" s="3">
        <v>2.68193145528</v>
      </c>
    </row>
    <row r="39" spans="1:13" x14ac:dyDescent="0.25">
      <c r="A39" s="20" t="s">
        <v>63</v>
      </c>
      <c r="B39" s="2">
        <v>2</v>
      </c>
      <c r="C39" s="2">
        <v>24</v>
      </c>
      <c r="D39" t="s">
        <v>22</v>
      </c>
      <c r="E39" t="s">
        <v>18</v>
      </c>
      <c r="F39">
        <v>17.5</v>
      </c>
      <c r="G39">
        <v>12.5</v>
      </c>
      <c r="H39" t="s">
        <v>20</v>
      </c>
      <c r="I39">
        <v>2.4052874999999998E-2</v>
      </c>
      <c r="J39">
        <v>0.15033046874999997</v>
      </c>
      <c r="K39">
        <v>2</v>
      </c>
      <c r="L39" s="3">
        <v>4.8105749999999996E-2</v>
      </c>
      <c r="M39" s="3">
        <v>0.30066093749999995</v>
      </c>
    </row>
    <row r="40" spans="1:13" x14ac:dyDescent="0.25">
      <c r="A40" s="20" t="s">
        <v>63</v>
      </c>
      <c r="B40" s="2">
        <v>2</v>
      </c>
      <c r="C40" s="2">
        <v>25</v>
      </c>
      <c r="D40" t="s">
        <v>22</v>
      </c>
      <c r="E40" t="s">
        <v>18</v>
      </c>
      <c r="F40">
        <v>18.600000000000001</v>
      </c>
      <c r="G40">
        <v>6</v>
      </c>
      <c r="H40" t="s">
        <v>20</v>
      </c>
      <c r="I40">
        <v>2.7171698400000006E-2</v>
      </c>
      <c r="J40">
        <v>8.1515095200000026E-2</v>
      </c>
      <c r="K40">
        <v>2</v>
      </c>
      <c r="L40" s="3">
        <v>5.434339680000002E-2</v>
      </c>
      <c r="M40" s="3">
        <v>0.16303019040000005</v>
      </c>
    </row>
    <row r="41" spans="1:13" x14ac:dyDescent="0.25">
      <c r="A41" s="20" t="s">
        <v>63</v>
      </c>
      <c r="B41" s="2">
        <v>2</v>
      </c>
      <c r="C41" s="2">
        <v>26</v>
      </c>
      <c r="D41" t="s">
        <v>22</v>
      </c>
      <c r="E41" t="s">
        <v>18</v>
      </c>
      <c r="F41">
        <v>30.1</v>
      </c>
      <c r="G41">
        <v>8.5</v>
      </c>
      <c r="H41" t="s">
        <v>16</v>
      </c>
      <c r="I41">
        <v>7.1158025399999991E-2</v>
      </c>
      <c r="J41">
        <v>0.30242160794999995</v>
      </c>
      <c r="K41">
        <v>2</v>
      </c>
      <c r="L41" s="3">
        <v>0.14231605079999998</v>
      </c>
      <c r="M41" s="3">
        <v>0.6048432158999999</v>
      </c>
    </row>
    <row r="42" spans="1:13" x14ac:dyDescent="0.25">
      <c r="A42" s="20" t="s">
        <v>63</v>
      </c>
      <c r="B42" s="2">
        <v>2</v>
      </c>
      <c r="C42" s="2">
        <v>27</v>
      </c>
      <c r="D42" t="s">
        <v>22</v>
      </c>
      <c r="E42" t="s">
        <v>18</v>
      </c>
      <c r="F42">
        <v>22.6</v>
      </c>
      <c r="G42">
        <v>9</v>
      </c>
      <c r="H42" t="s">
        <v>19</v>
      </c>
      <c r="I42">
        <v>4.0115090400000004E-2</v>
      </c>
      <c r="J42">
        <v>0.18051790680000002</v>
      </c>
      <c r="K42">
        <v>2</v>
      </c>
      <c r="L42" s="3">
        <v>8.0230180800000009E-2</v>
      </c>
      <c r="M42" s="3">
        <v>0.36103581360000003</v>
      </c>
    </row>
    <row r="43" spans="1:13" x14ac:dyDescent="0.25">
      <c r="A43" s="20" t="s">
        <v>63</v>
      </c>
      <c r="B43" s="2">
        <v>2</v>
      </c>
      <c r="C43" s="2">
        <v>28</v>
      </c>
      <c r="D43" t="s">
        <v>22</v>
      </c>
      <c r="E43" t="s">
        <v>18</v>
      </c>
      <c r="F43">
        <v>23</v>
      </c>
      <c r="G43">
        <v>9</v>
      </c>
      <c r="H43" t="s">
        <v>19</v>
      </c>
      <c r="I43">
        <v>4.154766E-2</v>
      </c>
      <c r="J43">
        <v>0.18696446999999999</v>
      </c>
      <c r="K43">
        <v>2</v>
      </c>
      <c r="L43" s="3">
        <v>8.309532E-2</v>
      </c>
      <c r="M43" s="3">
        <v>0.37392893999999999</v>
      </c>
    </row>
    <row r="44" spans="1:13" x14ac:dyDescent="0.25">
      <c r="A44" s="20" t="s">
        <v>63</v>
      </c>
      <c r="B44" s="2">
        <v>2</v>
      </c>
      <c r="C44" s="2">
        <v>29</v>
      </c>
      <c r="D44" t="s">
        <v>22</v>
      </c>
      <c r="E44" t="s">
        <v>18</v>
      </c>
      <c r="F44">
        <v>11.9</v>
      </c>
      <c r="G44">
        <v>5</v>
      </c>
      <c r="H44" t="s">
        <v>20</v>
      </c>
      <c r="I44">
        <v>1.11220494E-2</v>
      </c>
      <c r="J44">
        <v>2.7805123500000001E-2</v>
      </c>
      <c r="K44">
        <v>2</v>
      </c>
      <c r="L44" s="3">
        <v>2.2244098800000001E-2</v>
      </c>
      <c r="M44" s="3">
        <v>5.5610247000000002E-2</v>
      </c>
    </row>
    <row r="45" spans="1:13" x14ac:dyDescent="0.25">
      <c r="A45" s="20" t="s">
        <v>63</v>
      </c>
      <c r="B45" s="2">
        <v>2</v>
      </c>
      <c r="C45" s="2">
        <v>30</v>
      </c>
      <c r="D45" t="s">
        <v>14</v>
      </c>
      <c r="E45" t="s">
        <v>15</v>
      </c>
      <c r="F45">
        <v>29.1</v>
      </c>
      <c r="G45">
        <v>15</v>
      </c>
      <c r="H45" t="s">
        <v>19</v>
      </c>
      <c r="I45">
        <v>6.6508457400000012E-2</v>
      </c>
      <c r="J45">
        <v>0.5985761166000001</v>
      </c>
      <c r="K45">
        <v>2</v>
      </c>
      <c r="L45" s="3">
        <v>0.13301691480000002</v>
      </c>
      <c r="M45" s="3">
        <v>1.1971522332000002</v>
      </c>
    </row>
    <row r="46" spans="1:13" x14ac:dyDescent="0.25">
      <c r="A46" s="20" t="s">
        <v>63</v>
      </c>
      <c r="B46" s="2">
        <v>2</v>
      </c>
      <c r="C46" s="2">
        <v>31</v>
      </c>
      <c r="D46" t="s">
        <v>22</v>
      </c>
      <c r="E46" t="s">
        <v>18</v>
      </c>
      <c r="F46">
        <v>27.4</v>
      </c>
      <c r="G46">
        <v>9</v>
      </c>
      <c r="H46" t="s">
        <v>19</v>
      </c>
      <c r="I46">
        <v>5.8964690399999978E-2</v>
      </c>
      <c r="J46">
        <v>0.26534110679999989</v>
      </c>
      <c r="K46">
        <v>2</v>
      </c>
      <c r="L46" s="3">
        <v>0.11792938079999994</v>
      </c>
      <c r="M46" s="3">
        <v>0.53068221359999979</v>
      </c>
    </row>
    <row r="47" spans="1:13" x14ac:dyDescent="0.25">
      <c r="A47" s="20" t="s">
        <v>63</v>
      </c>
      <c r="B47" s="2">
        <v>2</v>
      </c>
      <c r="C47" s="2">
        <v>32</v>
      </c>
      <c r="D47" t="s">
        <v>14</v>
      </c>
      <c r="E47" t="s">
        <v>15</v>
      </c>
      <c r="F47">
        <v>26.4</v>
      </c>
      <c r="G47">
        <v>15</v>
      </c>
      <c r="H47" t="s">
        <v>19</v>
      </c>
      <c r="I47">
        <v>5.4739238400000008E-2</v>
      </c>
      <c r="J47">
        <v>0.49265314560000001</v>
      </c>
      <c r="K47">
        <v>2</v>
      </c>
      <c r="L47" s="3">
        <v>0.10947847680000002</v>
      </c>
      <c r="M47" s="3">
        <v>0.98530629119999991</v>
      </c>
    </row>
    <row r="48" spans="1:13" x14ac:dyDescent="0.25">
      <c r="A48" s="20" t="s">
        <v>63</v>
      </c>
      <c r="B48" s="2">
        <v>2</v>
      </c>
      <c r="C48" s="2">
        <v>33</v>
      </c>
      <c r="D48" t="s">
        <v>14</v>
      </c>
      <c r="E48" t="s">
        <v>15</v>
      </c>
      <c r="F48">
        <v>17.3</v>
      </c>
      <c r="G48">
        <v>11</v>
      </c>
      <c r="H48" t="s">
        <v>20</v>
      </c>
      <c r="I48">
        <v>2.3506236600000004E-2</v>
      </c>
      <c r="J48">
        <v>0.15514116156000002</v>
      </c>
      <c r="K48">
        <v>2</v>
      </c>
      <c r="L48" s="3">
        <v>4.7012473200000009E-2</v>
      </c>
      <c r="M48" s="3">
        <v>0.31028232312000004</v>
      </c>
    </row>
    <row r="49" spans="1:13" x14ac:dyDescent="0.25">
      <c r="A49" s="20" t="s">
        <v>63</v>
      </c>
      <c r="B49" s="2">
        <v>2</v>
      </c>
      <c r="C49" s="2">
        <v>34</v>
      </c>
      <c r="D49" t="s">
        <v>22</v>
      </c>
      <c r="E49" t="s">
        <v>18</v>
      </c>
      <c r="F49">
        <v>18.2</v>
      </c>
      <c r="G49">
        <v>9</v>
      </c>
      <c r="H49" t="s">
        <v>20</v>
      </c>
      <c r="I49">
        <v>2.60155896E-2</v>
      </c>
      <c r="J49">
        <v>0.1170701532</v>
      </c>
      <c r="K49">
        <v>2</v>
      </c>
      <c r="L49" s="3">
        <v>5.20311792E-2</v>
      </c>
      <c r="M49" s="3">
        <v>0.2341403064</v>
      </c>
    </row>
    <row r="50" spans="1:13" x14ac:dyDescent="0.25">
      <c r="A50" s="20" t="s">
        <v>63</v>
      </c>
      <c r="B50" s="2">
        <v>2</v>
      </c>
      <c r="C50" s="2">
        <v>35</v>
      </c>
      <c r="D50" t="s">
        <v>22</v>
      </c>
      <c r="E50" t="s">
        <v>18</v>
      </c>
      <c r="F50">
        <v>27.9</v>
      </c>
      <c r="G50">
        <v>8</v>
      </c>
      <c r="H50" t="s">
        <v>19</v>
      </c>
      <c r="I50">
        <v>6.1136321399999985E-2</v>
      </c>
      <c r="J50">
        <v>0.24454528559999994</v>
      </c>
      <c r="K50">
        <v>2</v>
      </c>
      <c r="L50" s="3">
        <v>0.12227264279999997</v>
      </c>
      <c r="M50" s="3">
        <v>0.48909057119999988</v>
      </c>
    </row>
    <row r="51" spans="1:13" x14ac:dyDescent="0.25">
      <c r="A51" s="20" t="s">
        <v>63</v>
      </c>
      <c r="B51" s="2">
        <v>2</v>
      </c>
      <c r="C51" s="2">
        <v>36</v>
      </c>
      <c r="D51" t="s">
        <v>22</v>
      </c>
      <c r="E51" t="s">
        <v>18</v>
      </c>
      <c r="F51">
        <v>30.5</v>
      </c>
      <c r="G51">
        <v>6</v>
      </c>
      <c r="H51" t="s">
        <v>16</v>
      </c>
      <c r="I51">
        <v>7.3061834999999992E-2</v>
      </c>
      <c r="J51">
        <v>0.21918550499999997</v>
      </c>
      <c r="K51">
        <v>2</v>
      </c>
      <c r="L51" s="3">
        <v>0.14612366999999998</v>
      </c>
      <c r="M51" s="3">
        <v>0.43837100999999995</v>
      </c>
    </row>
    <row r="52" spans="1:13" x14ac:dyDescent="0.25">
      <c r="A52" s="20" t="s">
        <v>63</v>
      </c>
      <c r="B52" s="2">
        <v>2</v>
      </c>
      <c r="C52" s="2">
        <v>37</v>
      </c>
      <c r="D52" t="s">
        <v>22</v>
      </c>
      <c r="E52" t="s">
        <v>18</v>
      </c>
      <c r="F52">
        <v>26</v>
      </c>
      <c r="G52">
        <v>7</v>
      </c>
      <c r="H52" t="s">
        <v>19</v>
      </c>
      <c r="I52">
        <v>5.3093040000000008E-2</v>
      </c>
      <c r="J52">
        <v>0.18582564000000001</v>
      </c>
      <c r="K52">
        <v>2</v>
      </c>
      <c r="L52" s="3">
        <v>0.10618608000000002</v>
      </c>
      <c r="M52" s="3">
        <v>0.37165128000000003</v>
      </c>
    </row>
    <row r="53" spans="1:13" x14ac:dyDescent="0.25">
      <c r="A53" s="20" t="s">
        <v>63</v>
      </c>
      <c r="B53" s="2">
        <v>2</v>
      </c>
      <c r="C53" s="2">
        <v>38</v>
      </c>
      <c r="D53" t="s">
        <v>14</v>
      </c>
      <c r="E53" t="s">
        <v>15</v>
      </c>
      <c r="F53">
        <v>28</v>
      </c>
      <c r="G53">
        <v>11</v>
      </c>
      <c r="H53" t="s">
        <v>19</v>
      </c>
      <c r="I53">
        <v>6.157536000000001E-2</v>
      </c>
      <c r="J53">
        <v>0.40639737600000003</v>
      </c>
      <c r="K53">
        <v>2</v>
      </c>
      <c r="L53" s="3">
        <v>0.12315072000000002</v>
      </c>
      <c r="M53" s="3">
        <v>0.81279475200000006</v>
      </c>
    </row>
    <row r="54" spans="1:13" x14ac:dyDescent="0.25">
      <c r="A54" s="20" t="s">
        <v>63</v>
      </c>
      <c r="B54" s="2">
        <v>3</v>
      </c>
      <c r="C54" s="2">
        <v>1</v>
      </c>
      <c r="D54" t="s">
        <v>29</v>
      </c>
      <c r="E54" t="s">
        <v>15</v>
      </c>
      <c r="F54">
        <v>27.3</v>
      </c>
      <c r="G54">
        <v>16</v>
      </c>
      <c r="H54" t="s">
        <v>19</v>
      </c>
      <c r="I54">
        <v>5.8535076600000006E-2</v>
      </c>
      <c r="J54">
        <v>0.56193673535999999</v>
      </c>
      <c r="K54">
        <v>2</v>
      </c>
      <c r="L54" s="3">
        <v>0.1170701532</v>
      </c>
      <c r="M54" s="3">
        <v>1.12387347072</v>
      </c>
    </row>
    <row r="55" spans="1:13" x14ac:dyDescent="0.25">
      <c r="A55" s="20" t="s">
        <v>63</v>
      </c>
      <c r="B55" s="2">
        <v>3</v>
      </c>
      <c r="C55" s="2">
        <v>2</v>
      </c>
      <c r="D55" t="s">
        <v>29</v>
      </c>
      <c r="E55" t="s">
        <v>15</v>
      </c>
      <c r="F55">
        <v>23</v>
      </c>
      <c r="G55">
        <v>16</v>
      </c>
      <c r="H55" t="s">
        <v>19</v>
      </c>
      <c r="I55">
        <v>4.154766E-2</v>
      </c>
      <c r="J55">
        <v>0.39885753600000001</v>
      </c>
      <c r="K55">
        <v>2</v>
      </c>
      <c r="L55" s="3">
        <v>8.309532E-2</v>
      </c>
      <c r="M55" s="3">
        <v>0.79771507200000003</v>
      </c>
    </row>
    <row r="56" spans="1:13" x14ac:dyDescent="0.25">
      <c r="A56" s="20" t="s">
        <v>63</v>
      </c>
      <c r="B56" s="2">
        <v>3</v>
      </c>
      <c r="C56" s="2">
        <v>3</v>
      </c>
      <c r="D56" t="s">
        <v>29</v>
      </c>
      <c r="E56" t="s">
        <v>15</v>
      </c>
      <c r="F56">
        <v>25.4</v>
      </c>
      <c r="G56">
        <v>16</v>
      </c>
      <c r="H56" t="s">
        <v>19</v>
      </c>
      <c r="I56">
        <v>5.06708664E-2</v>
      </c>
      <c r="J56">
        <v>0.48644031743999999</v>
      </c>
      <c r="K56">
        <v>2</v>
      </c>
      <c r="L56" s="3">
        <v>0.1013417328</v>
      </c>
      <c r="M56" s="3">
        <v>0.97288063488000009</v>
      </c>
    </row>
    <row r="57" spans="1:13" x14ac:dyDescent="0.25">
      <c r="A57" s="20" t="s">
        <v>63</v>
      </c>
      <c r="B57" s="2">
        <v>3</v>
      </c>
      <c r="C57" s="2">
        <v>4</v>
      </c>
      <c r="D57" t="s">
        <v>29</v>
      </c>
      <c r="E57" t="s">
        <v>15</v>
      </c>
      <c r="F57">
        <v>18.600000000000001</v>
      </c>
      <c r="G57">
        <v>14</v>
      </c>
      <c r="H57" t="s">
        <v>20</v>
      </c>
      <c r="I57">
        <v>2.7171698400000006E-2</v>
      </c>
      <c r="J57">
        <v>0.22824226656000005</v>
      </c>
      <c r="K57">
        <v>2</v>
      </c>
      <c r="L57" s="3">
        <v>5.434339680000002E-2</v>
      </c>
      <c r="M57" s="3">
        <v>0.45648453312000009</v>
      </c>
    </row>
    <row r="58" spans="1:13" x14ac:dyDescent="0.25">
      <c r="A58" s="20" t="s">
        <v>63</v>
      </c>
      <c r="B58" s="2">
        <v>3</v>
      </c>
      <c r="C58" s="2">
        <v>5</v>
      </c>
      <c r="D58" t="s">
        <v>29</v>
      </c>
      <c r="E58" t="s">
        <v>15</v>
      </c>
      <c r="F58">
        <v>13.6</v>
      </c>
      <c r="G58">
        <v>12</v>
      </c>
      <c r="H58" t="s">
        <v>20</v>
      </c>
      <c r="I58">
        <v>1.4526758400000001E-2</v>
      </c>
      <c r="J58">
        <v>0.10459266048</v>
      </c>
      <c r="K58">
        <v>2</v>
      </c>
      <c r="L58" s="3">
        <v>2.9053516799999998E-2</v>
      </c>
      <c r="M58" s="3">
        <v>0.20918532095999998</v>
      </c>
    </row>
    <row r="59" spans="1:13" x14ac:dyDescent="0.25">
      <c r="A59" s="20" t="s">
        <v>63</v>
      </c>
      <c r="B59" s="2">
        <v>3</v>
      </c>
      <c r="C59" s="2">
        <v>6</v>
      </c>
      <c r="D59" t="s">
        <v>17</v>
      </c>
      <c r="E59" t="s">
        <v>18</v>
      </c>
      <c r="F59">
        <v>21</v>
      </c>
      <c r="G59">
        <v>6</v>
      </c>
      <c r="H59" t="s">
        <v>19</v>
      </c>
      <c r="I59">
        <v>3.4636139999999996E-2</v>
      </c>
      <c r="J59">
        <v>0.10390841999999999</v>
      </c>
      <c r="K59">
        <v>2</v>
      </c>
      <c r="L59" s="3">
        <v>6.9272279999999992E-2</v>
      </c>
      <c r="M59" s="3">
        <v>0.20781683999999995</v>
      </c>
    </row>
    <row r="60" spans="1:13" x14ac:dyDescent="0.25">
      <c r="A60" s="20" t="s">
        <v>63</v>
      </c>
      <c r="B60" s="2">
        <v>3</v>
      </c>
      <c r="C60" s="2">
        <v>7</v>
      </c>
      <c r="D60" t="s">
        <v>29</v>
      </c>
      <c r="E60" t="s">
        <v>15</v>
      </c>
      <c r="F60">
        <v>12.3</v>
      </c>
      <c r="G60">
        <v>8</v>
      </c>
      <c r="H60" t="s">
        <v>20</v>
      </c>
      <c r="I60">
        <v>1.1882316600000003E-2</v>
      </c>
      <c r="J60">
        <v>5.703511968000001E-2</v>
      </c>
      <c r="K60">
        <v>2</v>
      </c>
      <c r="L60" s="3">
        <v>2.3764633200000006E-2</v>
      </c>
      <c r="M60" s="3">
        <v>0.11407023936000003</v>
      </c>
    </row>
    <row r="61" spans="1:13" x14ac:dyDescent="0.25">
      <c r="A61" s="20" t="s">
        <v>63</v>
      </c>
      <c r="B61" s="2">
        <v>3</v>
      </c>
      <c r="C61" s="2">
        <v>8</v>
      </c>
      <c r="D61" t="s">
        <v>29</v>
      </c>
      <c r="E61" t="s">
        <v>15</v>
      </c>
      <c r="F61">
        <v>24.1</v>
      </c>
      <c r="G61">
        <v>20</v>
      </c>
      <c r="H61" t="s">
        <v>19</v>
      </c>
      <c r="I61">
        <v>4.5616817400000002E-2</v>
      </c>
      <c r="J61">
        <v>0.5474018088</v>
      </c>
      <c r="K61">
        <v>2</v>
      </c>
      <c r="L61" s="3">
        <v>9.1233634800000005E-2</v>
      </c>
      <c r="M61" s="3">
        <v>1.0948036176</v>
      </c>
    </row>
    <row r="62" spans="1:13" x14ac:dyDescent="0.25">
      <c r="A62" s="20" t="s">
        <v>63</v>
      </c>
      <c r="B62" s="2">
        <v>3</v>
      </c>
      <c r="C62" s="2">
        <v>9</v>
      </c>
      <c r="D62" t="s">
        <v>29</v>
      </c>
      <c r="E62" t="s">
        <v>15</v>
      </c>
      <c r="F62">
        <v>29</v>
      </c>
      <c r="G62">
        <v>20</v>
      </c>
      <c r="H62" t="s">
        <v>19</v>
      </c>
      <c r="I62">
        <v>6.6052139999999995E-2</v>
      </c>
      <c r="J62">
        <v>0.79262567999999989</v>
      </c>
      <c r="K62">
        <v>2</v>
      </c>
      <c r="L62" s="3">
        <v>0.13210427999999999</v>
      </c>
      <c r="M62" s="3">
        <v>1.5852513599999998</v>
      </c>
    </row>
    <row r="63" spans="1:13" x14ac:dyDescent="0.25">
      <c r="A63" s="20" t="s">
        <v>63</v>
      </c>
      <c r="B63" s="2">
        <v>3</v>
      </c>
      <c r="C63" s="2">
        <v>10</v>
      </c>
      <c r="D63" t="s">
        <v>29</v>
      </c>
      <c r="E63" t="s">
        <v>15</v>
      </c>
      <c r="F63">
        <v>14.2</v>
      </c>
      <c r="G63">
        <v>8</v>
      </c>
      <c r="H63" t="s">
        <v>20</v>
      </c>
      <c r="I63">
        <v>1.5836805599999997E-2</v>
      </c>
      <c r="J63">
        <v>7.6016666879999986E-2</v>
      </c>
      <c r="K63">
        <v>2</v>
      </c>
      <c r="L63" s="3">
        <v>3.1673611199999993E-2</v>
      </c>
      <c r="M63" s="3">
        <v>0.15203333375999997</v>
      </c>
    </row>
    <row r="64" spans="1:13" x14ac:dyDescent="0.25">
      <c r="A64" s="20" t="s">
        <v>63</v>
      </c>
      <c r="B64" s="2">
        <v>3</v>
      </c>
      <c r="C64" s="2">
        <v>11</v>
      </c>
      <c r="D64" t="s">
        <v>29</v>
      </c>
      <c r="E64" t="s">
        <v>15</v>
      </c>
      <c r="F64">
        <v>19.2</v>
      </c>
      <c r="G64">
        <v>13</v>
      </c>
      <c r="H64" t="s">
        <v>20</v>
      </c>
      <c r="I64">
        <v>2.8952985600000002E-2</v>
      </c>
      <c r="J64">
        <v>0.22583328767999999</v>
      </c>
      <c r="K64">
        <v>2</v>
      </c>
      <c r="L64" s="3">
        <v>5.7905971199999996E-2</v>
      </c>
      <c r="M64" s="3">
        <v>0.45166657536000004</v>
      </c>
    </row>
    <row r="65" spans="1:13" x14ac:dyDescent="0.25">
      <c r="A65" s="20" t="s">
        <v>63</v>
      </c>
      <c r="B65" s="2">
        <v>3</v>
      </c>
      <c r="C65" s="2">
        <v>12</v>
      </c>
      <c r="D65" t="s">
        <v>29</v>
      </c>
      <c r="E65" t="s">
        <v>15</v>
      </c>
      <c r="F65">
        <v>18.399999999999999</v>
      </c>
      <c r="G65">
        <v>17</v>
      </c>
      <c r="H65" t="s">
        <v>20</v>
      </c>
      <c r="I65">
        <v>2.6590502399999997E-2</v>
      </c>
      <c r="J65">
        <v>0.27122312447999997</v>
      </c>
      <c r="K65">
        <v>2</v>
      </c>
      <c r="L65" s="3">
        <v>5.3181004799999994E-2</v>
      </c>
      <c r="M65" s="3">
        <v>0.54244624895999993</v>
      </c>
    </row>
    <row r="66" spans="1:13" x14ac:dyDescent="0.25">
      <c r="A66" s="20" t="s">
        <v>63</v>
      </c>
      <c r="B66" s="2">
        <v>3</v>
      </c>
      <c r="C66" s="2">
        <v>13</v>
      </c>
      <c r="D66" t="s">
        <v>17</v>
      </c>
      <c r="E66" t="s">
        <v>18</v>
      </c>
      <c r="F66">
        <v>39.5</v>
      </c>
      <c r="G66">
        <v>12</v>
      </c>
      <c r="H66" t="s">
        <v>16</v>
      </c>
      <c r="I66">
        <v>0.12254203500000002</v>
      </c>
      <c r="J66">
        <v>0.73525221000000007</v>
      </c>
      <c r="K66">
        <v>2</v>
      </c>
      <c r="L66" s="3">
        <v>0.24508407000000007</v>
      </c>
      <c r="M66" s="3">
        <v>1.4705044200000001</v>
      </c>
    </row>
    <row r="67" spans="1:13" x14ac:dyDescent="0.25">
      <c r="A67" s="20" t="s">
        <v>63</v>
      </c>
      <c r="B67" s="2">
        <v>3</v>
      </c>
      <c r="C67" s="2">
        <v>14</v>
      </c>
      <c r="D67" t="s">
        <v>14</v>
      </c>
      <c r="E67" t="s">
        <v>15</v>
      </c>
      <c r="F67">
        <v>13.4</v>
      </c>
      <c r="G67">
        <v>6</v>
      </c>
      <c r="H67" t="s">
        <v>20</v>
      </c>
      <c r="I67">
        <v>1.4102642400000002E-2</v>
      </c>
      <c r="J67">
        <v>5.0769512640000007E-2</v>
      </c>
      <c r="K67">
        <v>2</v>
      </c>
      <c r="L67" s="3">
        <v>2.8205284800000004E-2</v>
      </c>
      <c r="M67" s="3">
        <v>0.10153902528000001</v>
      </c>
    </row>
    <row r="68" spans="1:13" x14ac:dyDescent="0.25">
      <c r="A68" s="20" t="s">
        <v>63</v>
      </c>
      <c r="B68" s="2">
        <v>3</v>
      </c>
      <c r="C68" s="2">
        <v>15</v>
      </c>
      <c r="D68" t="s">
        <v>26</v>
      </c>
      <c r="E68" t="s">
        <v>27</v>
      </c>
      <c r="F68">
        <v>15</v>
      </c>
      <c r="G68">
        <v>5</v>
      </c>
      <c r="H68" t="s">
        <v>20</v>
      </c>
      <c r="I68">
        <v>1.76715E-2</v>
      </c>
      <c r="J68">
        <v>4.4178750000000003E-2</v>
      </c>
      <c r="K68">
        <v>2</v>
      </c>
      <c r="L68" s="3">
        <v>3.5342999999999999E-2</v>
      </c>
      <c r="M68" s="3">
        <v>8.8357500000000005E-2</v>
      </c>
    </row>
    <row r="69" spans="1:13" x14ac:dyDescent="0.25">
      <c r="A69" s="20" t="s">
        <v>63</v>
      </c>
      <c r="B69" s="2">
        <v>3</v>
      </c>
      <c r="C69" s="2">
        <v>16</v>
      </c>
      <c r="D69" t="s">
        <v>17</v>
      </c>
      <c r="E69" t="s">
        <v>18</v>
      </c>
      <c r="F69">
        <v>19.5</v>
      </c>
      <c r="G69">
        <v>5</v>
      </c>
      <c r="H69" t="s">
        <v>20</v>
      </c>
      <c r="I69">
        <v>2.9864835000000003E-2</v>
      </c>
      <c r="J69">
        <v>7.4662087500000002E-2</v>
      </c>
      <c r="K69">
        <v>2</v>
      </c>
      <c r="L69" s="3">
        <v>5.9729670000000012E-2</v>
      </c>
      <c r="M69" s="3">
        <v>0.149324175</v>
      </c>
    </row>
    <row r="70" spans="1:13" x14ac:dyDescent="0.25">
      <c r="A70" s="20" t="s">
        <v>63</v>
      </c>
      <c r="B70" s="2">
        <v>3</v>
      </c>
      <c r="C70" s="2">
        <v>17</v>
      </c>
      <c r="D70" t="s">
        <v>26</v>
      </c>
      <c r="E70" t="s">
        <v>27</v>
      </c>
      <c r="F70">
        <v>26.1</v>
      </c>
      <c r="G70">
        <v>10</v>
      </c>
      <c r="H70" t="s">
        <v>19</v>
      </c>
      <c r="I70">
        <v>5.3502233400000002E-2</v>
      </c>
      <c r="J70">
        <v>0.26751116699999999</v>
      </c>
      <c r="K70">
        <v>2</v>
      </c>
      <c r="L70" s="3">
        <v>0.1070044668</v>
      </c>
      <c r="M70" s="3">
        <v>0.53502233399999999</v>
      </c>
    </row>
    <row r="71" spans="1:13" x14ac:dyDescent="0.25">
      <c r="A71" s="20" t="s">
        <v>63</v>
      </c>
      <c r="B71" s="2">
        <v>3</v>
      </c>
      <c r="C71" s="2">
        <v>18</v>
      </c>
      <c r="D71" t="s">
        <v>26</v>
      </c>
      <c r="E71" t="s">
        <v>27</v>
      </c>
      <c r="F71">
        <v>21.7</v>
      </c>
      <c r="G71">
        <v>8</v>
      </c>
      <c r="H71" t="s">
        <v>19</v>
      </c>
      <c r="I71">
        <v>3.6983700599999995E-2</v>
      </c>
      <c r="J71">
        <v>0.14793480239999998</v>
      </c>
      <c r="K71">
        <v>2</v>
      </c>
      <c r="L71" s="3">
        <v>7.3967401199999991E-2</v>
      </c>
      <c r="M71" s="3">
        <v>0.29586960479999996</v>
      </c>
    </row>
    <row r="72" spans="1:13" x14ac:dyDescent="0.25">
      <c r="A72" s="20" t="s">
        <v>63</v>
      </c>
      <c r="B72" s="2">
        <v>3</v>
      </c>
      <c r="C72" s="2">
        <v>19</v>
      </c>
      <c r="D72" t="s">
        <v>17</v>
      </c>
      <c r="E72" t="s">
        <v>18</v>
      </c>
      <c r="F72">
        <v>13.2</v>
      </c>
      <c r="G72">
        <v>5</v>
      </c>
      <c r="H72" t="s">
        <v>20</v>
      </c>
      <c r="I72">
        <v>1.3684809600000002E-2</v>
      </c>
      <c r="J72">
        <v>3.4212024000000008E-2</v>
      </c>
      <c r="K72">
        <v>2</v>
      </c>
      <c r="L72" s="3">
        <v>2.7369619200000004E-2</v>
      </c>
      <c r="M72" s="3">
        <v>6.8424048000000015E-2</v>
      </c>
    </row>
    <row r="73" spans="1:13" x14ac:dyDescent="0.25">
      <c r="A73" s="20" t="s">
        <v>63</v>
      </c>
      <c r="B73" s="2">
        <v>3</v>
      </c>
      <c r="C73" s="2">
        <v>20</v>
      </c>
      <c r="D73" t="s">
        <v>29</v>
      </c>
      <c r="E73" t="s">
        <v>15</v>
      </c>
      <c r="F73">
        <v>22.5</v>
      </c>
      <c r="G73">
        <v>16</v>
      </c>
      <c r="H73" t="s">
        <v>19</v>
      </c>
      <c r="I73">
        <v>3.9760875000000001E-2</v>
      </c>
      <c r="J73">
        <v>0.3817044</v>
      </c>
      <c r="K73">
        <v>2</v>
      </c>
      <c r="L73" s="3">
        <v>7.9521750000000002E-2</v>
      </c>
      <c r="M73" s="3">
        <v>0.7634088</v>
      </c>
    </row>
    <row r="74" spans="1:13" x14ac:dyDescent="0.25">
      <c r="A74" s="20" t="s">
        <v>63</v>
      </c>
      <c r="B74" s="2">
        <v>3</v>
      </c>
      <c r="C74" s="2">
        <v>21</v>
      </c>
      <c r="D74" t="s">
        <v>29</v>
      </c>
      <c r="E74" t="s">
        <v>15</v>
      </c>
      <c r="F74">
        <v>65.5</v>
      </c>
      <c r="G74">
        <v>25</v>
      </c>
      <c r="H74" t="s">
        <v>24</v>
      </c>
      <c r="I74">
        <v>0.33695623500000005</v>
      </c>
      <c r="J74">
        <v>5.0543435250000002</v>
      </c>
      <c r="K74">
        <v>2</v>
      </c>
      <c r="L74" s="3">
        <v>0.6739124700000001</v>
      </c>
      <c r="M74" s="3">
        <v>10.10868705</v>
      </c>
    </row>
    <row r="75" spans="1:13" x14ac:dyDescent="0.25">
      <c r="A75" s="20" t="s">
        <v>63</v>
      </c>
      <c r="B75" s="2">
        <v>3</v>
      </c>
      <c r="C75" s="2">
        <v>22</v>
      </c>
      <c r="D75" t="s">
        <v>17</v>
      </c>
      <c r="E75" t="s">
        <v>18</v>
      </c>
      <c r="F75">
        <v>17.5</v>
      </c>
      <c r="G75">
        <v>8</v>
      </c>
      <c r="H75" t="s">
        <v>20</v>
      </c>
      <c r="I75">
        <v>2.4052874999999998E-2</v>
      </c>
      <c r="J75">
        <v>9.6211499999999991E-2</v>
      </c>
      <c r="K75">
        <v>2</v>
      </c>
      <c r="L75" s="3">
        <v>4.8105749999999996E-2</v>
      </c>
      <c r="M75" s="3">
        <v>0.19242299999999998</v>
      </c>
    </row>
    <row r="76" spans="1:13" x14ac:dyDescent="0.25">
      <c r="A76" s="20" t="s">
        <v>63</v>
      </c>
      <c r="B76" s="2">
        <v>3</v>
      </c>
      <c r="C76" s="2">
        <v>23</v>
      </c>
      <c r="D76" t="s">
        <v>14</v>
      </c>
      <c r="E76" t="s">
        <v>15</v>
      </c>
      <c r="F76">
        <v>17.3</v>
      </c>
      <c r="G76">
        <v>12</v>
      </c>
      <c r="H76" t="s">
        <v>20</v>
      </c>
      <c r="I76">
        <v>2.3506236600000004E-2</v>
      </c>
      <c r="J76">
        <v>0.16924490352000002</v>
      </c>
      <c r="K76">
        <v>2</v>
      </c>
      <c r="L76" s="3">
        <v>4.7012473200000009E-2</v>
      </c>
      <c r="M76" s="3">
        <v>0.33848980704000003</v>
      </c>
    </row>
    <row r="77" spans="1:13" x14ac:dyDescent="0.25">
      <c r="A77" s="20" t="s">
        <v>63</v>
      </c>
      <c r="B77" s="2">
        <v>3</v>
      </c>
      <c r="C77" s="2">
        <v>24</v>
      </c>
      <c r="D77" t="s">
        <v>17</v>
      </c>
      <c r="E77" t="s">
        <v>18</v>
      </c>
      <c r="F77">
        <v>35</v>
      </c>
      <c r="G77">
        <v>15</v>
      </c>
      <c r="H77" t="s">
        <v>16</v>
      </c>
      <c r="I77">
        <v>9.6211499999999991E-2</v>
      </c>
      <c r="J77">
        <v>0.72158624999999998</v>
      </c>
      <c r="K77">
        <v>2</v>
      </c>
      <c r="L77" s="3">
        <v>0.19242299999999998</v>
      </c>
      <c r="M77" s="3">
        <v>1.4431725</v>
      </c>
    </row>
    <row r="78" spans="1:13" x14ac:dyDescent="0.25">
      <c r="A78" s="20" t="s">
        <v>63</v>
      </c>
      <c r="B78" s="2">
        <v>3</v>
      </c>
      <c r="C78" s="2">
        <v>25</v>
      </c>
      <c r="D78" t="s">
        <v>26</v>
      </c>
      <c r="E78" t="s">
        <v>27</v>
      </c>
      <c r="F78">
        <v>38.5</v>
      </c>
      <c r="G78">
        <v>12</v>
      </c>
      <c r="H78" t="s">
        <v>16</v>
      </c>
      <c r="I78">
        <v>0.11641591499999999</v>
      </c>
      <c r="J78">
        <v>0.69849549</v>
      </c>
      <c r="K78">
        <v>2</v>
      </c>
      <c r="L78" s="3">
        <v>0.23283182999999999</v>
      </c>
      <c r="M78" s="3">
        <v>1.39699098</v>
      </c>
    </row>
    <row r="79" spans="1:13" x14ac:dyDescent="0.25">
      <c r="A79" s="20" t="s">
        <v>63</v>
      </c>
      <c r="B79" s="2">
        <v>3</v>
      </c>
      <c r="C79" s="2">
        <v>26</v>
      </c>
      <c r="D79" t="s">
        <v>17</v>
      </c>
      <c r="E79" t="s">
        <v>18</v>
      </c>
      <c r="F79">
        <v>19.7</v>
      </c>
      <c r="G79">
        <v>7</v>
      </c>
      <c r="H79" t="s">
        <v>20</v>
      </c>
      <c r="I79">
        <v>3.048058859999999E-2</v>
      </c>
      <c r="J79">
        <v>0.10668206009999996</v>
      </c>
      <c r="K79">
        <v>2</v>
      </c>
      <c r="L79" s="3">
        <v>6.0961177199999973E-2</v>
      </c>
      <c r="M79" s="3">
        <v>0.21336412019999992</v>
      </c>
    </row>
    <row r="80" spans="1:13" x14ac:dyDescent="0.25">
      <c r="A80" s="20" t="s">
        <v>63</v>
      </c>
      <c r="B80" s="2">
        <v>3</v>
      </c>
      <c r="C80" s="2">
        <v>27</v>
      </c>
      <c r="D80" t="s">
        <v>26</v>
      </c>
      <c r="E80" t="s">
        <v>27</v>
      </c>
      <c r="F80">
        <v>13.5</v>
      </c>
      <c r="G80">
        <v>5</v>
      </c>
      <c r="H80" t="s">
        <v>20</v>
      </c>
      <c r="I80">
        <v>1.4313915000000002E-2</v>
      </c>
      <c r="J80">
        <v>3.5784787500000005E-2</v>
      </c>
      <c r="K80">
        <v>2</v>
      </c>
      <c r="L80" s="3">
        <v>2.8627830000000007E-2</v>
      </c>
      <c r="M80" s="3">
        <v>7.156957500000001E-2</v>
      </c>
    </row>
    <row r="81" spans="1:13" x14ac:dyDescent="0.25">
      <c r="A81" s="20" t="s">
        <v>63</v>
      </c>
      <c r="B81" s="2">
        <v>3</v>
      </c>
      <c r="C81" s="2">
        <v>28</v>
      </c>
      <c r="D81" t="s">
        <v>26</v>
      </c>
      <c r="E81" t="s">
        <v>27</v>
      </c>
      <c r="F81">
        <v>15.6</v>
      </c>
      <c r="G81">
        <v>5</v>
      </c>
      <c r="H81" t="s">
        <v>20</v>
      </c>
      <c r="I81">
        <v>1.91134944E-2</v>
      </c>
      <c r="J81">
        <v>4.7783736E-2</v>
      </c>
      <c r="K81">
        <v>2</v>
      </c>
      <c r="L81" s="3">
        <v>3.82269888E-2</v>
      </c>
      <c r="M81" s="3">
        <v>9.5567472000000001E-2</v>
      </c>
    </row>
    <row r="82" spans="1:13" x14ac:dyDescent="0.25">
      <c r="A82" s="20" t="s">
        <v>63</v>
      </c>
      <c r="B82" s="2">
        <v>3</v>
      </c>
      <c r="C82" s="2">
        <v>29</v>
      </c>
      <c r="D82" t="s">
        <v>26</v>
      </c>
      <c r="E82" t="s">
        <v>27</v>
      </c>
      <c r="F82">
        <v>61</v>
      </c>
      <c r="G82">
        <v>16</v>
      </c>
      <c r="H82" t="s">
        <v>24</v>
      </c>
      <c r="I82">
        <v>0.29224733999999997</v>
      </c>
      <c r="J82">
        <v>2.3379787199999997</v>
      </c>
      <c r="K82">
        <v>2</v>
      </c>
      <c r="L82" s="3">
        <v>0.58449467999999993</v>
      </c>
      <c r="M82" s="3">
        <v>4.6759574399999995</v>
      </c>
    </row>
    <row r="83" spans="1:13" x14ac:dyDescent="0.25">
      <c r="A83" s="20" t="s">
        <v>63</v>
      </c>
      <c r="B83" s="2">
        <v>4</v>
      </c>
      <c r="C83" s="2">
        <v>1</v>
      </c>
      <c r="D83" t="s">
        <v>14</v>
      </c>
      <c r="E83" t="s">
        <v>15</v>
      </c>
      <c r="F83">
        <v>38.200000000000003</v>
      </c>
      <c r="G83">
        <v>22.5</v>
      </c>
      <c r="H83" t="s">
        <v>16</v>
      </c>
      <c r="I83">
        <v>0.1146087096</v>
      </c>
      <c r="J83">
        <v>1.5472175795999998</v>
      </c>
      <c r="K83">
        <v>2</v>
      </c>
      <c r="L83" s="3">
        <v>0.22921741919999999</v>
      </c>
      <c r="M83" s="3">
        <v>3.0944351591999997</v>
      </c>
    </row>
    <row r="84" spans="1:13" x14ac:dyDescent="0.25">
      <c r="A84" s="20" t="s">
        <v>63</v>
      </c>
      <c r="B84" s="2">
        <v>4</v>
      </c>
      <c r="C84" s="2">
        <v>2</v>
      </c>
      <c r="D84" t="s">
        <v>14</v>
      </c>
      <c r="E84" t="s">
        <v>15</v>
      </c>
      <c r="F84">
        <v>13.8</v>
      </c>
      <c r="G84">
        <v>7</v>
      </c>
      <c r="H84" t="s">
        <v>20</v>
      </c>
      <c r="I84">
        <v>1.4957157600000002E-2</v>
      </c>
      <c r="J84">
        <v>6.2820061920000003E-2</v>
      </c>
      <c r="K84">
        <v>2</v>
      </c>
      <c r="L84" s="3">
        <v>2.9914315200000003E-2</v>
      </c>
      <c r="M84" s="3">
        <v>0.12564012384000001</v>
      </c>
    </row>
    <row r="85" spans="1:13" x14ac:dyDescent="0.25">
      <c r="A85" s="20" t="s">
        <v>63</v>
      </c>
      <c r="B85" s="2">
        <v>4</v>
      </c>
      <c r="C85" s="2">
        <v>3</v>
      </c>
      <c r="D85" t="s">
        <v>14</v>
      </c>
      <c r="E85" t="s">
        <v>15</v>
      </c>
      <c r="F85">
        <v>31.9</v>
      </c>
      <c r="G85">
        <v>23</v>
      </c>
      <c r="H85" t="s">
        <v>16</v>
      </c>
      <c r="I85">
        <v>7.9923089400000008E-2</v>
      </c>
      <c r="J85">
        <v>1.10293863372</v>
      </c>
      <c r="K85">
        <v>2</v>
      </c>
      <c r="L85" s="3">
        <v>0.15984617880000002</v>
      </c>
      <c r="M85" s="3">
        <v>2.20587726744</v>
      </c>
    </row>
    <row r="86" spans="1:13" x14ac:dyDescent="0.25">
      <c r="A86" s="20" t="s">
        <v>63</v>
      </c>
      <c r="B86" s="2">
        <v>4</v>
      </c>
      <c r="C86" s="2">
        <v>4</v>
      </c>
      <c r="D86" t="s">
        <v>14</v>
      </c>
      <c r="E86" t="s">
        <v>15</v>
      </c>
      <c r="F86">
        <v>43.3</v>
      </c>
      <c r="G86">
        <v>24</v>
      </c>
      <c r="H86" t="s">
        <v>23</v>
      </c>
      <c r="I86">
        <v>0.14725386059999998</v>
      </c>
      <c r="J86">
        <v>2.1204555926399995</v>
      </c>
      <c r="K86">
        <v>2</v>
      </c>
      <c r="L86" s="3">
        <v>0.29450772119999996</v>
      </c>
      <c r="M86" s="3">
        <v>4.240911185279999</v>
      </c>
    </row>
    <row r="87" spans="1:13" x14ac:dyDescent="0.25">
      <c r="A87" s="20" t="s">
        <v>63</v>
      </c>
      <c r="B87" s="2">
        <v>4</v>
      </c>
      <c r="C87" s="2">
        <v>5</v>
      </c>
      <c r="D87" t="s">
        <v>14</v>
      </c>
      <c r="E87" t="s">
        <v>15</v>
      </c>
      <c r="F87">
        <v>23.5</v>
      </c>
      <c r="G87">
        <v>16</v>
      </c>
      <c r="H87" t="s">
        <v>19</v>
      </c>
      <c r="I87">
        <v>4.3373714999999993E-2</v>
      </c>
      <c r="J87">
        <v>0.41638766399999994</v>
      </c>
      <c r="K87">
        <v>2</v>
      </c>
      <c r="L87" s="3">
        <v>8.6747429999999986E-2</v>
      </c>
      <c r="M87" s="3">
        <v>0.83277532799999987</v>
      </c>
    </row>
    <row r="88" spans="1:13" x14ac:dyDescent="0.25">
      <c r="A88" s="20" t="s">
        <v>63</v>
      </c>
      <c r="B88" s="2">
        <v>4</v>
      </c>
      <c r="C88" s="2">
        <v>6</v>
      </c>
      <c r="D88" t="s">
        <v>14</v>
      </c>
      <c r="E88" t="s">
        <v>15</v>
      </c>
      <c r="F88">
        <v>47</v>
      </c>
      <c r="G88">
        <v>23</v>
      </c>
      <c r="H88" t="s">
        <v>23</v>
      </c>
      <c r="I88">
        <v>0.17349485999999997</v>
      </c>
      <c r="J88">
        <v>2.3942290679999996</v>
      </c>
      <c r="K88">
        <v>2</v>
      </c>
      <c r="L88" s="3">
        <v>0.34698971999999995</v>
      </c>
      <c r="M88" s="3">
        <v>4.7884581359999991</v>
      </c>
    </row>
    <row r="89" spans="1:13" x14ac:dyDescent="0.25">
      <c r="A89" s="20" t="s">
        <v>63</v>
      </c>
      <c r="B89" s="2">
        <v>4</v>
      </c>
      <c r="C89" s="2">
        <v>7</v>
      </c>
      <c r="D89" t="s">
        <v>14</v>
      </c>
      <c r="E89" t="s">
        <v>15</v>
      </c>
      <c r="F89">
        <v>31.5</v>
      </c>
      <c r="G89">
        <v>24</v>
      </c>
      <c r="H89" t="s">
        <v>16</v>
      </c>
      <c r="I89">
        <v>7.7931315000000001E-2</v>
      </c>
      <c r="J89">
        <v>1.1222109359999999</v>
      </c>
      <c r="K89">
        <v>2</v>
      </c>
      <c r="L89" s="3">
        <v>0.15586263</v>
      </c>
      <c r="M89" s="3">
        <v>2.2444218719999998</v>
      </c>
    </row>
    <row r="90" spans="1:13" x14ac:dyDescent="0.25">
      <c r="A90" s="20" t="s">
        <v>63</v>
      </c>
      <c r="B90" s="2">
        <v>4</v>
      </c>
      <c r="C90" s="2">
        <v>8</v>
      </c>
      <c r="D90" t="s">
        <v>14</v>
      </c>
      <c r="E90" t="s">
        <v>15</v>
      </c>
      <c r="F90">
        <v>36</v>
      </c>
      <c r="G90">
        <v>24.5</v>
      </c>
      <c r="H90" t="s">
        <v>16</v>
      </c>
      <c r="I90">
        <v>0.10178783999999999</v>
      </c>
      <c r="J90">
        <v>1.4962812479999996</v>
      </c>
      <c r="K90">
        <v>2</v>
      </c>
      <c r="L90" s="3">
        <v>0.20357567999999998</v>
      </c>
      <c r="M90" s="3">
        <v>2.9925624959999992</v>
      </c>
    </row>
    <row r="91" spans="1:13" x14ac:dyDescent="0.25">
      <c r="A91" s="20" t="s">
        <v>63</v>
      </c>
      <c r="B91" s="2">
        <v>4</v>
      </c>
      <c r="C91" s="2">
        <v>9</v>
      </c>
      <c r="D91" t="s">
        <v>14</v>
      </c>
      <c r="E91" t="s">
        <v>15</v>
      </c>
      <c r="F91">
        <v>33</v>
      </c>
      <c r="G91">
        <v>21</v>
      </c>
      <c r="H91" t="s">
        <v>16</v>
      </c>
      <c r="I91">
        <v>8.5530060000000005E-2</v>
      </c>
      <c r="J91">
        <v>1.0776787560000001</v>
      </c>
      <c r="K91">
        <v>2</v>
      </c>
      <c r="L91" s="3">
        <v>0.17106012000000001</v>
      </c>
      <c r="M91" s="3">
        <v>2.1553575120000001</v>
      </c>
    </row>
    <row r="92" spans="1:13" x14ac:dyDescent="0.25">
      <c r="A92" s="20" t="s">
        <v>63</v>
      </c>
      <c r="B92" s="2">
        <v>4</v>
      </c>
      <c r="C92" s="2">
        <v>10</v>
      </c>
      <c r="D92" t="s">
        <v>14</v>
      </c>
      <c r="E92" t="s">
        <v>15</v>
      </c>
      <c r="F92">
        <v>26.6</v>
      </c>
      <c r="G92">
        <v>16</v>
      </c>
      <c r="H92" t="s">
        <v>19</v>
      </c>
      <c r="I92">
        <v>5.5571762400000009E-2</v>
      </c>
      <c r="J92">
        <v>0.53348891904000006</v>
      </c>
      <c r="K92">
        <v>2</v>
      </c>
      <c r="L92" s="3">
        <v>0.11114352480000002</v>
      </c>
      <c r="M92" s="3">
        <v>1.0669778380800001</v>
      </c>
    </row>
    <row r="93" spans="1:13" x14ac:dyDescent="0.25">
      <c r="A93" s="20" t="s">
        <v>63</v>
      </c>
      <c r="B93" s="2">
        <v>4</v>
      </c>
      <c r="C93" s="2">
        <v>11</v>
      </c>
      <c r="D93" t="s">
        <v>14</v>
      </c>
      <c r="E93" t="s">
        <v>15</v>
      </c>
      <c r="F93">
        <v>51.7</v>
      </c>
      <c r="G93">
        <v>19</v>
      </c>
      <c r="H93" t="s">
        <v>21</v>
      </c>
      <c r="I93">
        <v>0.2099287806</v>
      </c>
      <c r="J93">
        <v>2.3931880988400001</v>
      </c>
      <c r="K93">
        <v>2</v>
      </c>
      <c r="L93" s="3">
        <v>0.41985756119999995</v>
      </c>
      <c r="M93" s="3">
        <v>4.7863761976800001</v>
      </c>
    </row>
    <row r="94" spans="1:13" x14ac:dyDescent="0.25">
      <c r="A94" s="20" t="s">
        <v>63</v>
      </c>
      <c r="B94" s="2">
        <v>4</v>
      </c>
      <c r="C94" s="2">
        <v>12</v>
      </c>
      <c r="D94" t="s">
        <v>14</v>
      </c>
      <c r="E94" t="s">
        <v>15</v>
      </c>
      <c r="F94">
        <v>16</v>
      </c>
      <c r="G94">
        <v>11</v>
      </c>
      <c r="H94" t="s">
        <v>20</v>
      </c>
      <c r="I94">
        <v>2.0106240000000001E-2</v>
      </c>
      <c r="J94">
        <v>0.132701184</v>
      </c>
      <c r="K94">
        <v>2</v>
      </c>
      <c r="L94" s="3">
        <v>4.0212480000000002E-2</v>
      </c>
      <c r="M94" s="3">
        <v>0.265402368</v>
      </c>
    </row>
    <row r="95" spans="1:13" x14ac:dyDescent="0.25">
      <c r="A95" s="20" t="s">
        <v>63</v>
      </c>
      <c r="B95" s="2">
        <v>4</v>
      </c>
      <c r="C95" s="2">
        <v>13</v>
      </c>
      <c r="D95" t="s">
        <v>14</v>
      </c>
      <c r="E95" t="s">
        <v>15</v>
      </c>
      <c r="F95">
        <v>31.8</v>
      </c>
      <c r="G95">
        <v>22</v>
      </c>
      <c r="H95" t="s">
        <v>16</v>
      </c>
      <c r="I95">
        <v>7.9422789600000002E-2</v>
      </c>
      <c r="J95">
        <v>1.04838082272</v>
      </c>
      <c r="K95">
        <v>2</v>
      </c>
      <c r="L95" s="3">
        <v>0.1588455792</v>
      </c>
      <c r="M95" s="3">
        <v>2.09676164544</v>
      </c>
    </row>
    <row r="96" spans="1:13" x14ac:dyDescent="0.25">
      <c r="A96" s="20" t="s">
        <v>63</v>
      </c>
      <c r="B96" s="2">
        <v>4</v>
      </c>
      <c r="C96" s="2">
        <v>14</v>
      </c>
      <c r="D96" t="s">
        <v>14</v>
      </c>
      <c r="E96" t="s">
        <v>15</v>
      </c>
      <c r="F96">
        <v>59.8</v>
      </c>
      <c r="G96">
        <v>21</v>
      </c>
      <c r="H96" t="s">
        <v>21</v>
      </c>
      <c r="I96">
        <v>0.28086218159999998</v>
      </c>
      <c r="J96">
        <v>3.5388634881600001</v>
      </c>
      <c r="K96">
        <v>2</v>
      </c>
      <c r="L96" s="3">
        <v>0.56172436319999997</v>
      </c>
      <c r="M96" s="3">
        <v>7.0777269763200001</v>
      </c>
    </row>
    <row r="97" spans="1:13" x14ac:dyDescent="0.25">
      <c r="A97" s="20" t="s">
        <v>63</v>
      </c>
      <c r="B97" s="2">
        <v>4</v>
      </c>
      <c r="C97" s="2">
        <v>15</v>
      </c>
      <c r="D97" t="s">
        <v>14</v>
      </c>
      <c r="E97" t="s">
        <v>15</v>
      </c>
      <c r="F97">
        <v>29.3</v>
      </c>
      <c r="G97">
        <v>16.5</v>
      </c>
      <c r="H97" t="s">
        <v>19</v>
      </c>
      <c r="I97">
        <v>6.74258046E-2</v>
      </c>
      <c r="J97">
        <v>0.66751546553999996</v>
      </c>
      <c r="K97">
        <v>2</v>
      </c>
      <c r="L97" s="3">
        <v>0.1348516092</v>
      </c>
      <c r="M97" s="3">
        <v>1.3350309310799999</v>
      </c>
    </row>
    <row r="98" spans="1:13" x14ac:dyDescent="0.25">
      <c r="A98" s="20" t="s">
        <v>63</v>
      </c>
      <c r="B98" s="2">
        <v>4</v>
      </c>
      <c r="C98" s="2">
        <v>16</v>
      </c>
      <c r="D98" t="s">
        <v>14</v>
      </c>
      <c r="E98" t="s">
        <v>15</v>
      </c>
      <c r="F98">
        <v>17</v>
      </c>
      <c r="G98">
        <v>13</v>
      </c>
      <c r="H98" t="s">
        <v>20</v>
      </c>
      <c r="I98">
        <v>2.2698060000000003E-2</v>
      </c>
      <c r="J98">
        <v>0.17704486800000002</v>
      </c>
      <c r="K98">
        <v>2</v>
      </c>
      <c r="L98" s="3">
        <v>4.5396120000000005E-2</v>
      </c>
      <c r="M98" s="3">
        <v>0.35408973600000004</v>
      </c>
    </row>
    <row r="99" spans="1:13" x14ac:dyDescent="0.25">
      <c r="A99" s="20" t="s">
        <v>63</v>
      </c>
      <c r="B99" s="2">
        <v>4</v>
      </c>
      <c r="C99" s="2">
        <v>17</v>
      </c>
      <c r="D99" t="s">
        <v>14</v>
      </c>
      <c r="E99" t="s">
        <v>15</v>
      </c>
      <c r="F99">
        <v>44.9</v>
      </c>
      <c r="G99">
        <v>24</v>
      </c>
      <c r="H99" t="s">
        <v>23</v>
      </c>
      <c r="I99">
        <v>0.15833742540000001</v>
      </c>
      <c r="J99">
        <v>2.2800589257600001</v>
      </c>
      <c r="K99">
        <v>2</v>
      </c>
      <c r="L99" s="3">
        <v>0.31667485080000002</v>
      </c>
      <c r="M99" s="3">
        <v>4.5601178515200003</v>
      </c>
    </row>
    <row r="100" spans="1:13" x14ac:dyDescent="0.25">
      <c r="A100" s="20" t="s">
        <v>63</v>
      </c>
      <c r="B100" s="2">
        <v>4</v>
      </c>
      <c r="C100" s="2">
        <v>18</v>
      </c>
      <c r="D100" t="s">
        <v>14</v>
      </c>
      <c r="E100" t="s">
        <v>15</v>
      </c>
      <c r="F100">
        <v>19.8</v>
      </c>
      <c r="G100">
        <v>10</v>
      </c>
      <c r="H100" t="s">
        <v>20</v>
      </c>
      <c r="I100">
        <v>3.0790821600000001E-2</v>
      </c>
      <c r="J100">
        <v>0.1847449296</v>
      </c>
      <c r="K100">
        <v>2</v>
      </c>
      <c r="L100" s="3">
        <v>6.1581643199999994E-2</v>
      </c>
      <c r="M100" s="3">
        <v>0.36948985919999999</v>
      </c>
    </row>
    <row r="101" spans="1:13" x14ac:dyDescent="0.25">
      <c r="A101" s="20" t="s">
        <v>63</v>
      </c>
      <c r="B101" s="2">
        <v>4</v>
      </c>
      <c r="C101" s="2">
        <v>19</v>
      </c>
      <c r="D101" t="s">
        <v>14</v>
      </c>
      <c r="E101" t="s">
        <v>15</v>
      </c>
      <c r="F101">
        <v>29.9</v>
      </c>
      <c r="G101">
        <v>11</v>
      </c>
      <c r="H101" t="s">
        <v>19</v>
      </c>
      <c r="I101">
        <v>7.0215545399999996E-2</v>
      </c>
      <c r="J101">
        <v>0.46342259963999999</v>
      </c>
      <c r="K101">
        <v>2</v>
      </c>
      <c r="L101" s="3">
        <v>0.14043109079999999</v>
      </c>
      <c r="M101" s="3">
        <v>0.92684519927999987</v>
      </c>
    </row>
    <row r="102" spans="1:13" x14ac:dyDescent="0.25">
      <c r="A102" s="20" t="s">
        <v>63</v>
      </c>
      <c r="B102" s="2">
        <v>4</v>
      </c>
      <c r="C102" s="2">
        <v>20</v>
      </c>
      <c r="D102" t="s">
        <v>14</v>
      </c>
      <c r="E102" t="s">
        <v>15</v>
      </c>
      <c r="F102">
        <v>16</v>
      </c>
      <c r="G102">
        <v>14</v>
      </c>
      <c r="H102" t="s">
        <v>20</v>
      </c>
      <c r="I102">
        <v>2.0106240000000001E-2</v>
      </c>
      <c r="J102">
        <v>0.16889241600000002</v>
      </c>
      <c r="K102">
        <v>2</v>
      </c>
      <c r="L102" s="3">
        <v>4.0212480000000002E-2</v>
      </c>
      <c r="M102" s="3">
        <v>0.33778483200000003</v>
      </c>
    </row>
    <row r="103" spans="1:13" x14ac:dyDescent="0.25">
      <c r="A103" s="20" t="s">
        <v>63</v>
      </c>
      <c r="B103" s="2">
        <v>4</v>
      </c>
      <c r="C103" s="2">
        <v>21</v>
      </c>
      <c r="D103" t="s">
        <v>17</v>
      </c>
      <c r="E103" t="s">
        <v>18</v>
      </c>
      <c r="F103">
        <v>19</v>
      </c>
      <c r="G103">
        <v>9</v>
      </c>
      <c r="H103" t="s">
        <v>20</v>
      </c>
      <c r="I103">
        <v>2.835294E-2</v>
      </c>
      <c r="J103">
        <v>0.12758823</v>
      </c>
      <c r="K103">
        <v>2</v>
      </c>
      <c r="L103" s="3">
        <v>5.670588E-2</v>
      </c>
      <c r="M103" s="3">
        <v>0.25517645999999999</v>
      </c>
    </row>
    <row r="104" spans="1:13" x14ac:dyDescent="0.25">
      <c r="A104" s="20" t="s">
        <v>63</v>
      </c>
      <c r="B104" s="2">
        <v>4</v>
      </c>
      <c r="C104" s="2">
        <v>22</v>
      </c>
      <c r="D104" t="s">
        <v>14</v>
      </c>
      <c r="E104" t="s">
        <v>15</v>
      </c>
      <c r="F104">
        <v>29.2</v>
      </c>
      <c r="G104">
        <v>20</v>
      </c>
      <c r="H104" t="s">
        <v>19</v>
      </c>
      <c r="I104">
        <v>6.6966345599999991E-2</v>
      </c>
      <c r="J104">
        <v>0.80359614719999983</v>
      </c>
      <c r="K104">
        <v>2</v>
      </c>
      <c r="L104" s="3">
        <v>0.13393269119999998</v>
      </c>
      <c r="M104" s="3">
        <v>1.6071922943999997</v>
      </c>
    </row>
    <row r="105" spans="1:13" x14ac:dyDescent="0.25">
      <c r="A105" s="20" t="s">
        <v>63</v>
      </c>
      <c r="B105" s="2">
        <v>4</v>
      </c>
      <c r="C105" s="2">
        <v>23</v>
      </c>
      <c r="D105" t="s">
        <v>14</v>
      </c>
      <c r="E105" t="s">
        <v>15</v>
      </c>
      <c r="F105">
        <v>17.100000000000001</v>
      </c>
      <c r="G105">
        <v>13</v>
      </c>
      <c r="H105" t="s">
        <v>20</v>
      </c>
      <c r="I105">
        <v>2.2965881400000002E-2</v>
      </c>
      <c r="J105">
        <v>0.17913387492000002</v>
      </c>
      <c r="K105">
        <v>2</v>
      </c>
      <c r="L105" s="3">
        <v>4.5931762800000005E-2</v>
      </c>
      <c r="M105" s="3">
        <v>0.35826774984000004</v>
      </c>
    </row>
    <row r="106" spans="1:13" x14ac:dyDescent="0.25">
      <c r="A106" s="20" t="s">
        <v>63</v>
      </c>
      <c r="B106" s="2">
        <v>4</v>
      </c>
      <c r="C106" s="2">
        <v>24</v>
      </c>
      <c r="D106" t="s">
        <v>14</v>
      </c>
      <c r="E106" t="s">
        <v>15</v>
      </c>
      <c r="F106">
        <v>16.2</v>
      </c>
      <c r="G106">
        <v>12</v>
      </c>
      <c r="H106" t="s">
        <v>20</v>
      </c>
      <c r="I106">
        <v>2.0612037600000001E-2</v>
      </c>
      <c r="J106">
        <v>0.14840667071999999</v>
      </c>
      <c r="K106">
        <v>2</v>
      </c>
      <c r="L106" s="3">
        <v>4.1224075200000002E-2</v>
      </c>
      <c r="M106" s="3">
        <v>0.29681334143999999</v>
      </c>
    </row>
    <row r="107" spans="1:13" x14ac:dyDescent="0.25">
      <c r="A107" s="20" t="s">
        <v>63</v>
      </c>
      <c r="B107" s="2">
        <v>4</v>
      </c>
      <c r="C107" s="2">
        <v>25</v>
      </c>
      <c r="D107" t="s">
        <v>17</v>
      </c>
      <c r="E107" t="s">
        <v>18</v>
      </c>
      <c r="F107">
        <v>16.7</v>
      </c>
      <c r="G107">
        <v>9</v>
      </c>
      <c r="H107" t="s">
        <v>20</v>
      </c>
      <c r="I107">
        <v>2.1904020599999994E-2</v>
      </c>
      <c r="J107">
        <v>9.8568092699999971E-2</v>
      </c>
      <c r="K107">
        <v>2</v>
      </c>
      <c r="L107" s="3">
        <v>4.3808041199999988E-2</v>
      </c>
      <c r="M107" s="3">
        <v>0.19713618539999994</v>
      </c>
    </row>
    <row r="108" spans="1:13" x14ac:dyDescent="0.25">
      <c r="A108" s="20" t="s">
        <v>63</v>
      </c>
      <c r="B108" s="2">
        <v>4</v>
      </c>
      <c r="C108" s="2">
        <v>26</v>
      </c>
      <c r="D108" t="s">
        <v>14</v>
      </c>
      <c r="E108" t="s">
        <v>15</v>
      </c>
      <c r="F108">
        <v>34.299999999999997</v>
      </c>
      <c r="G108">
        <v>17</v>
      </c>
      <c r="H108" t="s">
        <v>16</v>
      </c>
      <c r="I108">
        <v>9.2401524599999979E-2</v>
      </c>
      <c r="J108">
        <v>0.94249555091999981</v>
      </c>
      <c r="K108">
        <v>2</v>
      </c>
      <c r="L108" s="3">
        <v>0.18480304919999996</v>
      </c>
      <c r="M108" s="3">
        <v>1.8849911018399994</v>
      </c>
    </row>
    <row r="109" spans="1:13" x14ac:dyDescent="0.25">
      <c r="A109" s="20" t="s">
        <v>63</v>
      </c>
      <c r="B109" s="2">
        <v>4</v>
      </c>
      <c r="C109" s="2">
        <v>27</v>
      </c>
      <c r="D109" t="s">
        <v>14</v>
      </c>
      <c r="E109" t="s">
        <v>15</v>
      </c>
      <c r="F109">
        <v>20.5</v>
      </c>
      <c r="G109">
        <v>12</v>
      </c>
      <c r="H109" t="s">
        <v>19</v>
      </c>
      <c r="I109">
        <v>3.3006434999999994E-2</v>
      </c>
      <c r="J109">
        <v>0.23764633199999993</v>
      </c>
      <c r="K109">
        <v>2</v>
      </c>
      <c r="L109" s="3">
        <v>6.6012869999999987E-2</v>
      </c>
      <c r="M109" s="3">
        <v>0.47529266399999986</v>
      </c>
    </row>
    <row r="110" spans="1:13" x14ac:dyDescent="0.25">
      <c r="A110" s="20" t="s">
        <v>63</v>
      </c>
      <c r="B110" s="2">
        <v>4</v>
      </c>
      <c r="C110" s="2">
        <v>28</v>
      </c>
      <c r="D110" t="s">
        <v>17</v>
      </c>
      <c r="E110" t="s">
        <v>18</v>
      </c>
      <c r="F110">
        <v>18.8</v>
      </c>
      <c r="G110">
        <v>10</v>
      </c>
      <c r="H110" t="s">
        <v>20</v>
      </c>
      <c r="I110">
        <v>2.7759177600000001E-2</v>
      </c>
      <c r="J110">
        <v>0.13879588800000001</v>
      </c>
      <c r="K110">
        <v>2</v>
      </c>
      <c r="L110" s="3">
        <v>5.5518355199999994E-2</v>
      </c>
      <c r="M110" s="3">
        <v>0.27759177600000001</v>
      </c>
    </row>
    <row r="111" spans="1:13" x14ac:dyDescent="0.25">
      <c r="A111" s="20" t="s">
        <v>63</v>
      </c>
      <c r="B111" s="2">
        <v>4</v>
      </c>
      <c r="C111" s="2">
        <v>29</v>
      </c>
      <c r="D111" t="s">
        <v>14</v>
      </c>
      <c r="E111" t="s">
        <v>15</v>
      </c>
      <c r="F111">
        <v>21.8</v>
      </c>
      <c r="G111">
        <v>12</v>
      </c>
      <c r="H111" t="s">
        <v>19</v>
      </c>
      <c r="I111">
        <v>3.7325349599999995E-2</v>
      </c>
      <c r="J111">
        <v>0.26874251711999991</v>
      </c>
      <c r="K111">
        <v>2</v>
      </c>
      <c r="L111" s="3">
        <v>7.465069919999999E-2</v>
      </c>
      <c r="M111" s="3">
        <v>0.53748503423999983</v>
      </c>
    </row>
    <row r="112" spans="1:13" x14ac:dyDescent="0.25">
      <c r="A112" s="20" t="s">
        <v>63</v>
      </c>
      <c r="B112" s="2">
        <v>5</v>
      </c>
      <c r="C112" s="2">
        <v>1</v>
      </c>
      <c r="D112" t="s">
        <v>14</v>
      </c>
      <c r="E112" t="s">
        <v>15</v>
      </c>
      <c r="F112">
        <v>36</v>
      </c>
      <c r="G112">
        <v>13</v>
      </c>
      <c r="H112" t="s">
        <v>16</v>
      </c>
      <c r="I112">
        <v>0.10178783999999999</v>
      </c>
      <c r="J112">
        <v>0.79394515199999993</v>
      </c>
      <c r="K112">
        <v>2</v>
      </c>
      <c r="L112" s="3">
        <v>0.20357567999999998</v>
      </c>
      <c r="M112" s="3">
        <v>1.5878903039999999</v>
      </c>
    </row>
    <row r="113" spans="1:13" x14ac:dyDescent="0.25">
      <c r="A113" s="20" t="s">
        <v>63</v>
      </c>
      <c r="B113" s="2">
        <v>5</v>
      </c>
      <c r="C113" s="2">
        <v>2</v>
      </c>
      <c r="D113" t="s">
        <v>14</v>
      </c>
      <c r="E113" t="s">
        <v>15</v>
      </c>
      <c r="F113">
        <v>31</v>
      </c>
      <c r="G113">
        <v>13</v>
      </c>
      <c r="H113" t="s">
        <v>16</v>
      </c>
      <c r="I113">
        <v>7.5476940000000006E-2</v>
      </c>
      <c r="J113">
        <v>0.58872013200000006</v>
      </c>
      <c r="K113">
        <v>2</v>
      </c>
      <c r="L113" s="3">
        <v>0.15095388000000001</v>
      </c>
      <c r="M113" s="3">
        <v>1.1774402640000001</v>
      </c>
    </row>
    <row r="114" spans="1:13" x14ac:dyDescent="0.25">
      <c r="A114" s="20" t="s">
        <v>63</v>
      </c>
      <c r="B114" s="2">
        <v>5</v>
      </c>
      <c r="C114" s="2">
        <v>3</v>
      </c>
      <c r="D114" t="s">
        <v>14</v>
      </c>
      <c r="E114" t="s">
        <v>15</v>
      </c>
      <c r="F114">
        <v>16.8</v>
      </c>
      <c r="G114">
        <v>12</v>
      </c>
      <c r="H114" t="s">
        <v>20</v>
      </c>
      <c r="I114">
        <v>2.2167129600000002E-2</v>
      </c>
      <c r="J114">
        <v>0.15960333312</v>
      </c>
      <c r="K114">
        <v>2</v>
      </c>
      <c r="L114" s="3">
        <v>4.4334259200000004E-2</v>
      </c>
      <c r="M114" s="3">
        <v>0.31920666623999999</v>
      </c>
    </row>
    <row r="115" spans="1:13" x14ac:dyDescent="0.25">
      <c r="A115" s="20" t="s">
        <v>63</v>
      </c>
      <c r="B115" s="2">
        <v>5</v>
      </c>
      <c r="C115" s="2">
        <v>4</v>
      </c>
      <c r="D115" t="s">
        <v>14</v>
      </c>
      <c r="E115" t="s">
        <v>15</v>
      </c>
      <c r="F115">
        <v>27.4</v>
      </c>
      <c r="G115">
        <v>15</v>
      </c>
      <c r="H115" t="s">
        <v>19</v>
      </c>
      <c r="I115">
        <v>5.8964690399999978E-2</v>
      </c>
      <c r="J115">
        <v>0.53068221359999979</v>
      </c>
      <c r="K115">
        <v>2</v>
      </c>
      <c r="L115" s="3">
        <v>0.11792938079999994</v>
      </c>
      <c r="M115" s="3">
        <v>1.0613644271999996</v>
      </c>
    </row>
    <row r="116" spans="1:13" x14ac:dyDescent="0.25">
      <c r="A116" s="20" t="s">
        <v>63</v>
      </c>
      <c r="B116" s="2">
        <v>5</v>
      </c>
      <c r="C116" s="2">
        <v>5</v>
      </c>
      <c r="D116" t="s">
        <v>14</v>
      </c>
      <c r="E116" t="s">
        <v>15</v>
      </c>
      <c r="F116">
        <v>35.4</v>
      </c>
      <c r="G116">
        <v>16</v>
      </c>
      <c r="H116" t="s">
        <v>16</v>
      </c>
      <c r="I116">
        <v>9.8423186399999987E-2</v>
      </c>
      <c r="J116">
        <v>0.94486258943999979</v>
      </c>
      <c r="K116">
        <v>2</v>
      </c>
      <c r="L116" s="3">
        <v>0.19684637279999997</v>
      </c>
      <c r="M116" s="3">
        <v>1.8897251788799996</v>
      </c>
    </row>
    <row r="117" spans="1:13" x14ac:dyDescent="0.25">
      <c r="A117" s="20" t="s">
        <v>63</v>
      </c>
      <c r="B117" s="2">
        <v>5</v>
      </c>
      <c r="C117" s="2">
        <v>6</v>
      </c>
      <c r="D117" t="s">
        <v>17</v>
      </c>
      <c r="E117" t="s">
        <v>18</v>
      </c>
      <c r="F117">
        <v>27.7</v>
      </c>
      <c r="G117">
        <v>9</v>
      </c>
      <c r="H117" t="s">
        <v>19</v>
      </c>
      <c r="I117">
        <v>6.026295659999998E-2</v>
      </c>
      <c r="J117">
        <v>0.27118330469999991</v>
      </c>
      <c r="K117">
        <v>2</v>
      </c>
      <c r="L117" s="3">
        <v>0.12052591319999997</v>
      </c>
      <c r="M117" s="3">
        <v>0.54236660939999981</v>
      </c>
    </row>
    <row r="118" spans="1:13" x14ac:dyDescent="0.25">
      <c r="A118" s="20" t="s">
        <v>63</v>
      </c>
      <c r="B118" s="2">
        <v>5</v>
      </c>
      <c r="C118" s="2">
        <v>7</v>
      </c>
      <c r="D118" t="s">
        <v>17</v>
      </c>
      <c r="E118" t="s">
        <v>18</v>
      </c>
      <c r="F118">
        <v>22.8</v>
      </c>
      <c r="G118">
        <v>9</v>
      </c>
      <c r="H118" t="s">
        <v>19</v>
      </c>
      <c r="I118">
        <v>4.08282336E-2</v>
      </c>
      <c r="J118">
        <v>0.18372705119999999</v>
      </c>
      <c r="K118">
        <v>2</v>
      </c>
      <c r="L118" s="3">
        <v>8.1656467199999999E-2</v>
      </c>
      <c r="M118" s="3">
        <v>0.36745410239999998</v>
      </c>
    </row>
    <row r="119" spans="1:13" x14ac:dyDescent="0.25">
      <c r="A119" s="20" t="s">
        <v>63</v>
      </c>
      <c r="B119" s="2">
        <v>5</v>
      </c>
      <c r="C119" s="2">
        <v>8</v>
      </c>
      <c r="D119" t="s">
        <v>14</v>
      </c>
      <c r="E119" t="s">
        <v>15</v>
      </c>
      <c r="F119">
        <v>27.8</v>
      </c>
      <c r="G119">
        <v>13</v>
      </c>
      <c r="H119" t="s">
        <v>19</v>
      </c>
      <c r="I119">
        <v>6.0698853600000012E-2</v>
      </c>
      <c r="J119">
        <v>0.4734510580800001</v>
      </c>
      <c r="K119">
        <v>2</v>
      </c>
      <c r="L119" s="3">
        <v>0.12139770720000001</v>
      </c>
      <c r="M119" s="3">
        <v>0.9469021161600002</v>
      </c>
    </row>
    <row r="120" spans="1:13" x14ac:dyDescent="0.25">
      <c r="A120" s="20" t="s">
        <v>63</v>
      </c>
      <c r="B120" s="2">
        <v>5</v>
      </c>
      <c r="C120" s="2">
        <v>9</v>
      </c>
      <c r="D120" t="s">
        <v>14</v>
      </c>
      <c r="E120" t="s">
        <v>15</v>
      </c>
      <c r="F120">
        <v>21.7</v>
      </c>
      <c r="G120">
        <v>12</v>
      </c>
      <c r="H120" t="s">
        <v>19</v>
      </c>
      <c r="I120">
        <v>3.6983700599999995E-2</v>
      </c>
      <c r="J120">
        <v>0.26628264431999993</v>
      </c>
      <c r="K120">
        <v>2</v>
      </c>
      <c r="L120" s="3">
        <v>7.3967401199999991E-2</v>
      </c>
      <c r="M120" s="3">
        <v>0.53256528863999986</v>
      </c>
    </row>
    <row r="121" spans="1:13" x14ac:dyDescent="0.25">
      <c r="A121" s="20" t="s">
        <v>63</v>
      </c>
      <c r="B121" s="2">
        <v>5</v>
      </c>
      <c r="C121" s="2">
        <v>10</v>
      </c>
      <c r="D121" t="s">
        <v>17</v>
      </c>
      <c r="E121" t="s">
        <v>18</v>
      </c>
      <c r="F121">
        <v>12.5</v>
      </c>
      <c r="G121">
        <v>5</v>
      </c>
      <c r="H121" t="s">
        <v>20</v>
      </c>
      <c r="I121">
        <v>1.2271875E-2</v>
      </c>
      <c r="J121">
        <v>3.06796875E-2</v>
      </c>
      <c r="K121">
        <v>2</v>
      </c>
      <c r="L121" s="3">
        <v>2.454375E-2</v>
      </c>
      <c r="M121" s="3">
        <v>6.1359375000000001E-2</v>
      </c>
    </row>
    <row r="122" spans="1:13" x14ac:dyDescent="0.25">
      <c r="A122" s="20" t="s">
        <v>63</v>
      </c>
      <c r="B122" s="2">
        <v>5</v>
      </c>
      <c r="C122" s="2">
        <v>11</v>
      </c>
      <c r="D122" t="s">
        <v>14</v>
      </c>
      <c r="E122" t="s">
        <v>15</v>
      </c>
      <c r="F122">
        <v>35.700000000000003</v>
      </c>
      <c r="G122">
        <v>14</v>
      </c>
      <c r="H122" t="s">
        <v>16</v>
      </c>
      <c r="I122">
        <v>0.10009844460000003</v>
      </c>
      <c r="J122">
        <v>0.84082693464000025</v>
      </c>
      <c r="K122">
        <v>2</v>
      </c>
      <c r="L122" s="3">
        <v>0.20019688920000006</v>
      </c>
      <c r="M122" s="3">
        <v>1.6816538692800005</v>
      </c>
    </row>
    <row r="123" spans="1:13" x14ac:dyDescent="0.25">
      <c r="A123" s="20" t="s">
        <v>63</v>
      </c>
      <c r="B123" s="2">
        <v>5</v>
      </c>
      <c r="C123" s="2">
        <v>12</v>
      </c>
      <c r="D123" t="s">
        <v>14</v>
      </c>
      <c r="E123" t="s">
        <v>15</v>
      </c>
      <c r="F123">
        <v>41.6</v>
      </c>
      <c r="G123">
        <v>16</v>
      </c>
      <c r="H123" t="s">
        <v>23</v>
      </c>
      <c r="I123">
        <v>0.13591818240000003</v>
      </c>
      <c r="J123">
        <v>1.3048145510400002</v>
      </c>
      <c r="K123">
        <v>2</v>
      </c>
      <c r="L123" s="3">
        <v>0.27183636480000006</v>
      </c>
      <c r="M123" s="3">
        <v>2.6096291020800004</v>
      </c>
    </row>
    <row r="124" spans="1:13" x14ac:dyDescent="0.25">
      <c r="A124" s="20" t="s">
        <v>63</v>
      </c>
      <c r="B124" s="2">
        <v>5</v>
      </c>
      <c r="C124" s="2">
        <v>13</v>
      </c>
      <c r="D124" t="s">
        <v>14</v>
      </c>
      <c r="E124" t="s">
        <v>15</v>
      </c>
      <c r="F124">
        <v>31.4</v>
      </c>
      <c r="G124">
        <v>18</v>
      </c>
      <c r="H124" t="s">
        <v>16</v>
      </c>
      <c r="I124">
        <v>7.7437298400000007E-2</v>
      </c>
      <c r="J124">
        <v>0.83632282272000003</v>
      </c>
      <c r="K124">
        <v>2</v>
      </c>
      <c r="L124" s="3">
        <v>0.15487459680000001</v>
      </c>
      <c r="M124" s="3">
        <v>1.6726456454400003</v>
      </c>
    </row>
    <row r="125" spans="1:13" x14ac:dyDescent="0.25">
      <c r="A125" s="20" t="s">
        <v>63</v>
      </c>
      <c r="B125" s="2">
        <v>5</v>
      </c>
      <c r="C125" s="2">
        <v>14</v>
      </c>
      <c r="D125" t="s">
        <v>14</v>
      </c>
      <c r="E125" t="s">
        <v>15</v>
      </c>
      <c r="F125">
        <v>18.5</v>
      </c>
      <c r="G125">
        <v>12</v>
      </c>
      <c r="H125" t="s">
        <v>20</v>
      </c>
      <c r="I125">
        <v>2.6880314999999998E-2</v>
      </c>
      <c r="J125">
        <v>0.19353826799999999</v>
      </c>
      <c r="K125">
        <v>2</v>
      </c>
      <c r="L125" s="3">
        <v>5.376062999999999E-2</v>
      </c>
      <c r="M125" s="3">
        <v>0.38707653599999997</v>
      </c>
    </row>
    <row r="126" spans="1:13" x14ac:dyDescent="0.25">
      <c r="A126" s="20" t="s">
        <v>63</v>
      </c>
      <c r="B126" s="2">
        <v>5</v>
      </c>
      <c r="C126" s="2">
        <v>15</v>
      </c>
      <c r="D126" t="s">
        <v>14</v>
      </c>
      <c r="E126" t="s">
        <v>15</v>
      </c>
      <c r="F126">
        <v>22.5</v>
      </c>
      <c r="G126">
        <v>11</v>
      </c>
      <c r="H126" t="s">
        <v>19</v>
      </c>
      <c r="I126">
        <v>3.9760875000000001E-2</v>
      </c>
      <c r="J126">
        <v>0.26242177499999997</v>
      </c>
      <c r="K126">
        <v>2</v>
      </c>
      <c r="L126" s="3">
        <v>7.9521750000000002E-2</v>
      </c>
      <c r="M126" s="3">
        <v>0.52484354999999994</v>
      </c>
    </row>
    <row r="127" spans="1:13" x14ac:dyDescent="0.25">
      <c r="A127" s="20" t="s">
        <v>63</v>
      </c>
      <c r="B127" s="2">
        <v>5</v>
      </c>
      <c r="C127" s="2">
        <v>16</v>
      </c>
      <c r="D127" t="s">
        <v>14</v>
      </c>
      <c r="E127" t="s">
        <v>15</v>
      </c>
      <c r="F127">
        <v>29.4</v>
      </c>
      <c r="G127">
        <v>18</v>
      </c>
      <c r="H127" t="s">
        <v>19</v>
      </c>
      <c r="I127">
        <v>6.7886834399999985E-2</v>
      </c>
      <c r="J127">
        <v>0.73317781151999983</v>
      </c>
      <c r="K127">
        <v>2</v>
      </c>
      <c r="L127" s="3">
        <v>0.13577366879999997</v>
      </c>
      <c r="M127" s="3">
        <v>1.4663556230399997</v>
      </c>
    </row>
    <row r="128" spans="1:13" x14ac:dyDescent="0.25">
      <c r="A128" s="20" t="s">
        <v>63</v>
      </c>
      <c r="B128" s="2">
        <v>5</v>
      </c>
      <c r="C128" s="2">
        <v>17</v>
      </c>
      <c r="D128" t="s">
        <v>14</v>
      </c>
      <c r="E128" t="s">
        <v>15</v>
      </c>
      <c r="F128">
        <v>22.5</v>
      </c>
      <c r="G128">
        <v>12</v>
      </c>
      <c r="H128" t="s">
        <v>19</v>
      </c>
      <c r="I128">
        <v>3.9760875000000001E-2</v>
      </c>
      <c r="J128">
        <v>0.28627829999999999</v>
      </c>
      <c r="K128">
        <v>2</v>
      </c>
      <c r="L128" s="3">
        <v>7.9521750000000002E-2</v>
      </c>
      <c r="M128" s="3">
        <v>0.57255659999999997</v>
      </c>
    </row>
    <row r="129" spans="1:13" x14ac:dyDescent="0.25">
      <c r="A129" s="20" t="s">
        <v>63</v>
      </c>
      <c r="B129" s="2">
        <v>5</v>
      </c>
      <c r="C129" s="2">
        <v>18</v>
      </c>
      <c r="D129" t="s">
        <v>14</v>
      </c>
      <c r="E129" t="s">
        <v>15</v>
      </c>
      <c r="F129">
        <v>24</v>
      </c>
      <c r="G129">
        <v>11.5</v>
      </c>
      <c r="H129" t="s">
        <v>19</v>
      </c>
      <c r="I129">
        <v>4.5239040000000001E-2</v>
      </c>
      <c r="J129">
        <v>0.31214937599999998</v>
      </c>
      <c r="K129">
        <v>2</v>
      </c>
      <c r="L129" s="3">
        <v>9.0478080000000002E-2</v>
      </c>
      <c r="M129" s="3">
        <v>0.62429875199999996</v>
      </c>
    </row>
    <row r="130" spans="1:13" x14ac:dyDescent="0.25">
      <c r="A130" s="20" t="s">
        <v>63</v>
      </c>
      <c r="B130" s="2">
        <v>5</v>
      </c>
      <c r="C130" s="2">
        <v>19</v>
      </c>
      <c r="D130" t="s">
        <v>14</v>
      </c>
      <c r="E130" t="s">
        <v>15</v>
      </c>
      <c r="F130">
        <v>30.4</v>
      </c>
      <c r="G130">
        <v>14.5</v>
      </c>
      <c r="H130" t="s">
        <v>16</v>
      </c>
      <c r="I130">
        <v>7.2583526400000001E-2</v>
      </c>
      <c r="J130">
        <v>0.63147667967999999</v>
      </c>
      <c r="K130">
        <v>2</v>
      </c>
      <c r="L130" s="3">
        <v>0.1451670528</v>
      </c>
      <c r="M130" s="3">
        <v>1.26295335936</v>
      </c>
    </row>
    <row r="131" spans="1:13" x14ac:dyDescent="0.25">
      <c r="A131" s="20" t="s">
        <v>63</v>
      </c>
      <c r="B131" s="2">
        <v>5</v>
      </c>
      <c r="C131" s="2">
        <v>20</v>
      </c>
      <c r="D131" t="s">
        <v>14</v>
      </c>
      <c r="E131" t="s">
        <v>15</v>
      </c>
      <c r="F131">
        <v>18</v>
      </c>
      <c r="G131">
        <v>13</v>
      </c>
      <c r="H131" t="s">
        <v>20</v>
      </c>
      <c r="I131">
        <v>2.5446959999999998E-2</v>
      </c>
      <c r="J131">
        <v>0.19848628799999998</v>
      </c>
      <c r="K131">
        <v>2</v>
      </c>
      <c r="L131" s="3">
        <v>5.0893919999999995E-2</v>
      </c>
      <c r="M131" s="3">
        <v>0.39697257599999997</v>
      </c>
    </row>
    <row r="132" spans="1:13" x14ac:dyDescent="0.25">
      <c r="A132" s="20" t="s">
        <v>63</v>
      </c>
      <c r="B132" s="2">
        <v>5</v>
      </c>
      <c r="C132" s="2">
        <v>21</v>
      </c>
      <c r="D132" t="s">
        <v>14</v>
      </c>
      <c r="E132" t="s">
        <v>15</v>
      </c>
      <c r="F132">
        <v>25.8</v>
      </c>
      <c r="G132">
        <v>12</v>
      </c>
      <c r="H132" t="s">
        <v>19</v>
      </c>
      <c r="I132">
        <v>5.2279365599999995E-2</v>
      </c>
      <c r="J132">
        <v>0.37641143231999996</v>
      </c>
      <c r="K132">
        <v>2</v>
      </c>
      <c r="L132" s="3">
        <v>0.10455873119999999</v>
      </c>
      <c r="M132" s="3">
        <v>0.75282286463999992</v>
      </c>
    </row>
    <row r="133" spans="1:13" x14ac:dyDescent="0.25">
      <c r="A133" s="20" t="s">
        <v>63</v>
      </c>
      <c r="B133" s="2">
        <v>5</v>
      </c>
      <c r="C133" s="2">
        <v>22</v>
      </c>
      <c r="D133" t="s">
        <v>22</v>
      </c>
      <c r="E133" t="s">
        <v>18</v>
      </c>
      <c r="F133">
        <v>11.8</v>
      </c>
      <c r="G133">
        <v>4</v>
      </c>
      <c r="H133" t="s">
        <v>20</v>
      </c>
      <c r="I133">
        <v>1.0935909600000002E-2</v>
      </c>
      <c r="J133">
        <v>2.1871819200000003E-2</v>
      </c>
      <c r="K133">
        <v>2</v>
      </c>
      <c r="L133" s="3">
        <v>2.1871819200000003E-2</v>
      </c>
      <c r="M133" s="3">
        <v>4.3743638400000007E-2</v>
      </c>
    </row>
    <row r="134" spans="1:13" x14ac:dyDescent="0.25">
      <c r="A134" s="20" t="s">
        <v>63</v>
      </c>
      <c r="B134" s="2">
        <v>5</v>
      </c>
      <c r="C134" s="2">
        <v>23</v>
      </c>
      <c r="D134" t="s">
        <v>17</v>
      </c>
      <c r="E134" t="s">
        <v>18</v>
      </c>
      <c r="F134">
        <v>12.6</v>
      </c>
      <c r="G134">
        <v>7</v>
      </c>
      <c r="H134" t="s">
        <v>20</v>
      </c>
      <c r="I134">
        <v>1.2469010400000001E-2</v>
      </c>
      <c r="J134">
        <v>4.36415364E-2</v>
      </c>
      <c r="K134">
        <v>2</v>
      </c>
      <c r="L134" s="3">
        <v>2.4938020800000002E-2</v>
      </c>
      <c r="M134" s="3">
        <v>8.72830728E-2</v>
      </c>
    </row>
    <row r="135" spans="1:13" x14ac:dyDescent="0.25">
      <c r="A135" s="20" t="s">
        <v>63</v>
      </c>
      <c r="B135" s="2">
        <v>5</v>
      </c>
      <c r="C135" s="2">
        <v>24</v>
      </c>
      <c r="D135" t="s">
        <v>14</v>
      </c>
      <c r="E135" t="s">
        <v>15</v>
      </c>
      <c r="F135">
        <v>13.9</v>
      </c>
      <c r="G135">
        <v>8</v>
      </c>
      <c r="H135" t="s">
        <v>20</v>
      </c>
      <c r="I135">
        <v>1.5174713400000003E-2</v>
      </c>
      <c r="J135">
        <v>7.2838624320000017E-2</v>
      </c>
      <c r="K135">
        <v>2</v>
      </c>
      <c r="L135" s="3">
        <v>3.0349426800000003E-2</v>
      </c>
      <c r="M135" s="3">
        <v>0.14567724864000003</v>
      </c>
    </row>
    <row r="136" spans="1:13" x14ac:dyDescent="0.25">
      <c r="A136" s="20" t="s">
        <v>63</v>
      </c>
      <c r="B136" s="2">
        <v>5</v>
      </c>
      <c r="C136" s="2">
        <v>25</v>
      </c>
      <c r="D136" t="s">
        <v>14</v>
      </c>
      <c r="E136" t="s">
        <v>15</v>
      </c>
      <c r="F136">
        <v>51.3</v>
      </c>
      <c r="G136">
        <v>16</v>
      </c>
      <c r="H136" t="s">
        <v>21</v>
      </c>
      <c r="I136">
        <v>0.20669293259999999</v>
      </c>
      <c r="J136">
        <v>1.9842521529599999</v>
      </c>
      <c r="K136">
        <v>2</v>
      </c>
      <c r="L136" s="3">
        <v>0.41338586519999998</v>
      </c>
      <c r="M136" s="3">
        <v>3.9685043059199998</v>
      </c>
    </row>
    <row r="137" spans="1:13" x14ac:dyDescent="0.25">
      <c r="A137" s="20" t="s">
        <v>63</v>
      </c>
      <c r="B137" s="2">
        <v>5</v>
      </c>
      <c r="C137" s="2">
        <v>26</v>
      </c>
      <c r="D137" t="s">
        <v>17</v>
      </c>
      <c r="E137" t="s">
        <v>18</v>
      </c>
      <c r="F137">
        <v>22.6</v>
      </c>
      <c r="G137">
        <v>7</v>
      </c>
      <c r="H137" t="s">
        <v>19</v>
      </c>
      <c r="I137">
        <v>4.0115090400000004E-2</v>
      </c>
      <c r="J137">
        <v>0.14040281640000002</v>
      </c>
      <c r="K137">
        <v>2</v>
      </c>
      <c r="L137" s="3">
        <v>8.0230180800000009E-2</v>
      </c>
      <c r="M137" s="3">
        <v>0.28080563280000004</v>
      </c>
    </row>
    <row r="138" spans="1:13" x14ac:dyDescent="0.25">
      <c r="A138" s="20" t="s">
        <v>63</v>
      </c>
      <c r="B138" s="2">
        <v>5</v>
      </c>
      <c r="C138" s="2">
        <v>27</v>
      </c>
      <c r="D138" t="s">
        <v>17</v>
      </c>
      <c r="E138" t="s">
        <v>18</v>
      </c>
      <c r="F138">
        <v>21.4</v>
      </c>
      <c r="G138">
        <v>6</v>
      </c>
      <c r="H138" t="s">
        <v>19</v>
      </c>
      <c r="I138">
        <v>3.5968178399999995E-2</v>
      </c>
      <c r="J138">
        <v>0.10790453519999998</v>
      </c>
      <c r="K138">
        <v>2</v>
      </c>
      <c r="L138" s="3">
        <v>7.193635679999999E-2</v>
      </c>
      <c r="M138" s="3">
        <v>0.21580907039999997</v>
      </c>
    </row>
    <row r="139" spans="1:13" x14ac:dyDescent="0.25">
      <c r="A139" s="20" t="s">
        <v>63</v>
      </c>
      <c r="B139" s="2">
        <v>5</v>
      </c>
      <c r="C139" s="2">
        <v>28</v>
      </c>
      <c r="D139" t="s">
        <v>17</v>
      </c>
      <c r="E139" t="s">
        <v>18</v>
      </c>
      <c r="F139">
        <v>14.8</v>
      </c>
      <c r="G139">
        <v>4</v>
      </c>
      <c r="H139" t="s">
        <v>20</v>
      </c>
      <c r="I139">
        <v>1.7203401600000005E-2</v>
      </c>
      <c r="J139">
        <v>3.4406803200000009E-2</v>
      </c>
      <c r="K139">
        <v>2</v>
      </c>
      <c r="L139" s="3">
        <v>3.4406803200000009E-2</v>
      </c>
      <c r="M139" s="3">
        <v>6.8813606400000019E-2</v>
      </c>
    </row>
    <row r="140" spans="1:13" x14ac:dyDescent="0.25">
      <c r="K140" s="1">
        <f>SUM(K2:K139)</f>
        <v>276</v>
      </c>
      <c r="L140" s="4">
        <f>SUM(L2:L139)</f>
        <v>16.782636116399996</v>
      </c>
      <c r="M140" s="4">
        <f>SUM(M2:M139)</f>
        <v>145.26664736651759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B1" sqref="B1"/>
    </sheetView>
  </sheetViews>
  <sheetFormatPr baseColWidth="10" defaultColWidth="11.42578125" defaultRowHeight="15" x14ac:dyDescent="0.25"/>
  <sheetData>
    <row r="1" spans="1:1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6" x14ac:dyDescent="0.25">
      <c r="A2" s="2" t="s">
        <v>30</v>
      </c>
      <c r="B2" s="2">
        <v>1</v>
      </c>
      <c r="C2" s="2">
        <v>1</v>
      </c>
      <c r="D2" t="s">
        <v>14</v>
      </c>
      <c r="E2" t="s">
        <v>15</v>
      </c>
      <c r="F2">
        <v>28.3</v>
      </c>
      <c r="G2">
        <v>14</v>
      </c>
      <c r="H2" t="s">
        <v>19</v>
      </c>
      <c r="I2" s="3">
        <v>6.2901900600000019E-2</v>
      </c>
      <c r="J2" s="3">
        <v>0.52837596504000017</v>
      </c>
      <c r="K2" s="8">
        <v>6.666666666666667</v>
      </c>
      <c r="L2" s="3">
        <v>0.41934600400000016</v>
      </c>
      <c r="M2" s="3">
        <v>3.5225064336000016</v>
      </c>
      <c r="N2">
        <f>+I2/O2</f>
        <v>0.41934600400000016</v>
      </c>
      <c r="O2" s="24">
        <f>+P2/10000</f>
        <v>0.15</v>
      </c>
      <c r="P2" s="24">
        <v>1500</v>
      </c>
    </row>
    <row r="3" spans="1:16" x14ac:dyDescent="0.25">
      <c r="A3" s="2" t="s">
        <v>30</v>
      </c>
      <c r="B3" s="2">
        <v>1</v>
      </c>
      <c r="C3" s="2">
        <v>2</v>
      </c>
      <c r="D3" t="s">
        <v>22</v>
      </c>
      <c r="E3" t="s">
        <v>15</v>
      </c>
      <c r="F3">
        <v>10.1</v>
      </c>
      <c r="G3">
        <v>4.2</v>
      </c>
      <c r="H3" t="s">
        <v>20</v>
      </c>
      <c r="I3" s="3">
        <v>8.0118653999999984E-3</v>
      </c>
      <c r="J3" s="3">
        <v>2.0189900807999997E-2</v>
      </c>
      <c r="K3" s="8">
        <v>6.666666666666667</v>
      </c>
      <c r="L3" s="3">
        <v>5.3412435999999987E-2</v>
      </c>
      <c r="M3" s="3">
        <v>0.13459933871999996</v>
      </c>
    </row>
    <row r="4" spans="1:16" x14ac:dyDescent="0.25">
      <c r="A4" s="2" t="s">
        <v>30</v>
      </c>
      <c r="B4" s="2">
        <v>1</v>
      </c>
      <c r="C4" s="2">
        <v>3</v>
      </c>
      <c r="D4" t="s">
        <v>22</v>
      </c>
      <c r="E4" t="s">
        <v>18</v>
      </c>
      <c r="F4">
        <v>23.2</v>
      </c>
      <c r="G4">
        <v>6</v>
      </c>
      <c r="H4" t="s">
        <v>19</v>
      </c>
      <c r="I4" s="3">
        <v>4.2273369599999992E-2</v>
      </c>
      <c r="J4" s="3">
        <v>0.12682010879999997</v>
      </c>
      <c r="K4" s="8">
        <v>6.666666666666667</v>
      </c>
      <c r="L4" s="3">
        <v>0.28182246399999994</v>
      </c>
      <c r="M4" s="3">
        <v>0.84546739199999987</v>
      </c>
    </row>
    <row r="5" spans="1:16" x14ac:dyDescent="0.25">
      <c r="A5" s="2" t="s">
        <v>30</v>
      </c>
      <c r="B5" s="2">
        <v>1</v>
      </c>
      <c r="C5" s="2">
        <v>4</v>
      </c>
      <c r="D5" t="s">
        <v>22</v>
      </c>
      <c r="E5" t="s">
        <v>18</v>
      </c>
      <c r="F5">
        <v>17.2</v>
      </c>
      <c r="G5">
        <v>8.5</v>
      </c>
      <c r="H5" t="s">
        <v>20</v>
      </c>
      <c r="I5" s="3">
        <v>2.3235273599999995E-2</v>
      </c>
      <c r="J5" s="3">
        <v>9.8749912799999978E-2</v>
      </c>
      <c r="K5" s="8">
        <v>6.666666666666667</v>
      </c>
      <c r="L5" s="3">
        <v>0.15490182399999997</v>
      </c>
      <c r="M5" s="3">
        <v>0.65833275199999985</v>
      </c>
      <c r="O5" s="3">
        <v>500</v>
      </c>
    </row>
    <row r="6" spans="1:16" x14ac:dyDescent="0.25">
      <c r="A6" s="2" t="s">
        <v>30</v>
      </c>
      <c r="B6" s="2">
        <v>1</v>
      </c>
      <c r="C6" s="2">
        <v>5</v>
      </c>
      <c r="D6" t="s">
        <v>22</v>
      </c>
      <c r="E6" t="s">
        <v>18</v>
      </c>
      <c r="F6">
        <v>11</v>
      </c>
      <c r="G6">
        <v>5</v>
      </c>
      <c r="H6" t="s">
        <v>20</v>
      </c>
      <c r="I6" s="3">
        <v>9.503339999999999E-3</v>
      </c>
      <c r="J6" s="3">
        <v>2.3758349999999998E-2</v>
      </c>
      <c r="K6" s="8">
        <v>6.666666666666667</v>
      </c>
      <c r="L6" s="3">
        <v>6.3355599999999984E-2</v>
      </c>
      <c r="M6" s="3">
        <v>0.158389</v>
      </c>
    </row>
    <row r="7" spans="1:16" x14ac:dyDescent="0.25">
      <c r="A7" s="2" t="s">
        <v>30</v>
      </c>
      <c r="B7" s="2">
        <v>1</v>
      </c>
      <c r="C7" s="2">
        <v>6</v>
      </c>
      <c r="D7" t="s">
        <v>22</v>
      </c>
      <c r="E7" t="s">
        <v>18</v>
      </c>
      <c r="F7">
        <v>20.5</v>
      </c>
      <c r="G7">
        <v>5</v>
      </c>
      <c r="H7" t="s">
        <v>19</v>
      </c>
      <c r="I7" s="3">
        <v>3.3006434999999994E-2</v>
      </c>
      <c r="J7" s="3">
        <v>8.2516087499999988E-2</v>
      </c>
      <c r="K7" s="8">
        <v>6.666666666666667</v>
      </c>
      <c r="L7" s="3">
        <v>0.22004289999999996</v>
      </c>
      <c r="M7" s="3">
        <v>0.55010724999999994</v>
      </c>
    </row>
    <row r="8" spans="1:16" x14ac:dyDescent="0.25">
      <c r="A8" s="2" t="s">
        <v>30</v>
      </c>
      <c r="B8" s="2">
        <v>1</v>
      </c>
      <c r="C8" s="2">
        <v>7</v>
      </c>
      <c r="D8" t="s">
        <v>22</v>
      </c>
      <c r="E8" t="s">
        <v>18</v>
      </c>
      <c r="F8">
        <v>21.5</v>
      </c>
      <c r="G8">
        <v>7</v>
      </c>
      <c r="H8" t="s">
        <v>19</v>
      </c>
      <c r="I8" s="3">
        <v>3.6305114999999999E-2</v>
      </c>
      <c r="J8" s="3">
        <v>0.1270679025</v>
      </c>
      <c r="K8" s="8">
        <v>6.666666666666667</v>
      </c>
      <c r="L8" s="3">
        <v>0.2420341</v>
      </c>
      <c r="M8" s="3">
        <v>0.84711934999999994</v>
      </c>
    </row>
    <row r="9" spans="1:16" x14ac:dyDescent="0.25">
      <c r="A9" s="2" t="s">
        <v>30</v>
      </c>
      <c r="B9" s="2">
        <v>1</v>
      </c>
      <c r="C9" s="2">
        <v>8</v>
      </c>
      <c r="D9" t="s">
        <v>22</v>
      </c>
      <c r="E9" t="s">
        <v>18</v>
      </c>
      <c r="F9">
        <v>13.2</v>
      </c>
      <c r="G9">
        <v>5</v>
      </c>
      <c r="H9" t="s">
        <v>20</v>
      </c>
      <c r="I9" s="3">
        <v>1.3684809600000002E-2</v>
      </c>
      <c r="J9" s="3">
        <v>3.4212024000000008E-2</v>
      </c>
      <c r="K9" s="8">
        <v>6.666666666666667</v>
      </c>
      <c r="L9" s="3">
        <v>9.1232064000000015E-2</v>
      </c>
      <c r="M9" s="3">
        <v>0.22808016000000006</v>
      </c>
    </row>
    <row r="10" spans="1:16" x14ac:dyDescent="0.25">
      <c r="A10" s="2" t="s">
        <v>30</v>
      </c>
      <c r="B10" s="2">
        <v>1</v>
      </c>
      <c r="C10" s="2">
        <v>9</v>
      </c>
      <c r="D10" t="s">
        <v>22</v>
      </c>
      <c r="E10" t="s">
        <v>18</v>
      </c>
      <c r="F10">
        <v>15.3</v>
      </c>
      <c r="G10">
        <v>5</v>
      </c>
      <c r="H10" t="s">
        <v>20</v>
      </c>
      <c r="I10" s="3">
        <v>1.83854286E-2</v>
      </c>
      <c r="J10" s="3">
        <v>4.5963571500000001E-2</v>
      </c>
      <c r="K10" s="8">
        <v>6.666666666666667</v>
      </c>
      <c r="L10" s="3">
        <v>0.122569524</v>
      </c>
      <c r="M10" s="3">
        <v>0.30642381000000002</v>
      </c>
    </row>
    <row r="11" spans="1:16" x14ac:dyDescent="0.25">
      <c r="A11" s="2" t="s">
        <v>30</v>
      </c>
      <c r="B11" s="2">
        <v>1</v>
      </c>
      <c r="C11" s="2">
        <v>10</v>
      </c>
      <c r="D11" t="s">
        <v>22</v>
      </c>
      <c r="E11" t="s">
        <v>18</v>
      </c>
      <c r="F11">
        <v>13</v>
      </c>
      <c r="G11">
        <v>5</v>
      </c>
      <c r="H11" t="s">
        <v>20</v>
      </c>
      <c r="I11" s="3">
        <v>1.3273260000000002E-2</v>
      </c>
      <c r="J11" s="3">
        <v>3.3183150000000008E-2</v>
      </c>
      <c r="K11" s="8">
        <v>6.666666666666667</v>
      </c>
      <c r="L11" s="3">
        <v>8.8488400000000009E-2</v>
      </c>
      <c r="M11" s="3">
        <v>0.22122100000000003</v>
      </c>
    </row>
    <row r="12" spans="1:16" x14ac:dyDescent="0.25">
      <c r="A12" s="2" t="s">
        <v>30</v>
      </c>
      <c r="B12" s="2">
        <v>1</v>
      </c>
      <c r="C12" s="2">
        <v>11</v>
      </c>
      <c r="D12" t="s">
        <v>22</v>
      </c>
      <c r="E12" t="s">
        <v>18</v>
      </c>
      <c r="F12">
        <v>15.1</v>
      </c>
      <c r="G12">
        <v>4</v>
      </c>
      <c r="H12" t="s">
        <v>20</v>
      </c>
      <c r="I12" s="3">
        <v>1.79079054E-2</v>
      </c>
      <c r="J12" s="3">
        <v>3.58158108E-2</v>
      </c>
      <c r="K12" s="8">
        <v>6.666666666666667</v>
      </c>
      <c r="L12" s="3">
        <v>0.11938603600000001</v>
      </c>
      <c r="M12" s="3">
        <v>0.23877207200000003</v>
      </c>
    </row>
    <row r="13" spans="1:16" x14ac:dyDescent="0.25">
      <c r="A13" s="2" t="s">
        <v>30</v>
      </c>
      <c r="B13" s="2">
        <v>1</v>
      </c>
      <c r="C13" s="2">
        <v>12</v>
      </c>
      <c r="D13" t="s">
        <v>14</v>
      </c>
      <c r="E13" t="s">
        <v>15</v>
      </c>
      <c r="F13">
        <v>17.899999999999999</v>
      </c>
      <c r="G13">
        <v>8</v>
      </c>
      <c r="H13" t="s">
        <v>20</v>
      </c>
      <c r="I13" s="3">
        <v>2.5165001400000001E-2</v>
      </c>
      <c r="J13" s="3">
        <v>0.12079200672</v>
      </c>
      <c r="K13" s="8">
        <v>6.666666666666667</v>
      </c>
      <c r="L13" s="3">
        <v>0.167766676</v>
      </c>
      <c r="M13" s="3">
        <v>0.80528004479999993</v>
      </c>
    </row>
    <row r="14" spans="1:16" x14ac:dyDescent="0.25">
      <c r="A14" s="2" t="s">
        <v>30</v>
      </c>
      <c r="B14" s="2">
        <v>1</v>
      </c>
      <c r="C14" s="2">
        <v>13</v>
      </c>
      <c r="D14" t="s">
        <v>22</v>
      </c>
      <c r="E14" t="s">
        <v>18</v>
      </c>
      <c r="F14">
        <v>17.7</v>
      </c>
      <c r="G14">
        <v>6</v>
      </c>
      <c r="H14" t="s">
        <v>20</v>
      </c>
      <c r="I14" s="3">
        <v>2.4605796599999997E-2</v>
      </c>
      <c r="J14" s="3">
        <v>7.3817389799999994E-2</v>
      </c>
      <c r="K14" s="8">
        <v>6.666666666666667</v>
      </c>
      <c r="L14" s="3">
        <v>0.16403864399999998</v>
      </c>
      <c r="M14" s="3">
        <v>0.49211593199999992</v>
      </c>
    </row>
    <row r="15" spans="1:16" x14ac:dyDescent="0.25">
      <c r="A15" s="2" t="s">
        <v>30</v>
      </c>
      <c r="B15" s="2">
        <v>1</v>
      </c>
      <c r="C15" s="2">
        <v>14</v>
      </c>
      <c r="D15" t="s">
        <v>22</v>
      </c>
      <c r="E15" t="s">
        <v>18</v>
      </c>
      <c r="F15">
        <v>13.4</v>
      </c>
      <c r="G15">
        <v>6</v>
      </c>
      <c r="H15" t="s">
        <v>20</v>
      </c>
      <c r="I15" s="3">
        <v>1.4102642400000002E-2</v>
      </c>
      <c r="J15" s="3">
        <v>4.2307927200000005E-2</v>
      </c>
      <c r="K15" s="8">
        <v>6.666666666666667</v>
      </c>
      <c r="L15" s="3">
        <v>9.4017616000000012E-2</v>
      </c>
      <c r="M15" s="3">
        <v>0.28205284800000002</v>
      </c>
    </row>
    <row r="16" spans="1:16" x14ac:dyDescent="0.25">
      <c r="A16" s="2" t="s">
        <v>30</v>
      </c>
      <c r="B16" s="2">
        <v>1</v>
      </c>
      <c r="C16" s="2">
        <v>15</v>
      </c>
      <c r="D16" t="s">
        <v>22</v>
      </c>
      <c r="E16" t="s">
        <v>18</v>
      </c>
      <c r="F16">
        <v>14</v>
      </c>
      <c r="G16">
        <v>6</v>
      </c>
      <c r="H16" t="s">
        <v>20</v>
      </c>
      <c r="I16" s="3">
        <v>1.5393840000000002E-2</v>
      </c>
      <c r="J16" s="3">
        <v>4.6181520000000004E-2</v>
      </c>
      <c r="K16" s="8">
        <v>6.666666666666667</v>
      </c>
      <c r="L16" s="3">
        <v>0.10262560000000003</v>
      </c>
      <c r="M16" s="3">
        <v>0.30787680000000006</v>
      </c>
    </row>
    <row r="17" spans="1:13" x14ac:dyDescent="0.25">
      <c r="A17" s="2" t="s">
        <v>30</v>
      </c>
      <c r="B17" s="2">
        <v>1</v>
      </c>
      <c r="C17" s="2">
        <v>16</v>
      </c>
      <c r="D17" t="s">
        <v>22</v>
      </c>
      <c r="E17" t="s">
        <v>18</v>
      </c>
      <c r="F17">
        <v>16.100000000000001</v>
      </c>
      <c r="G17">
        <v>7.5</v>
      </c>
      <c r="H17" t="s">
        <v>20</v>
      </c>
      <c r="I17" s="3">
        <v>2.0358353400000001E-2</v>
      </c>
      <c r="J17" s="3">
        <v>7.6343825249999997E-2</v>
      </c>
      <c r="K17" s="8">
        <v>6.666666666666667</v>
      </c>
      <c r="L17" s="3">
        <v>0.13572235600000002</v>
      </c>
      <c r="M17" s="3">
        <v>0.50895883499999994</v>
      </c>
    </row>
    <row r="18" spans="1:13" x14ac:dyDescent="0.25">
      <c r="A18" s="2" t="s">
        <v>30</v>
      </c>
      <c r="B18" s="2">
        <v>1</v>
      </c>
      <c r="C18" s="2">
        <v>17</v>
      </c>
      <c r="D18" t="s">
        <v>22</v>
      </c>
      <c r="E18" t="s">
        <v>18</v>
      </c>
      <c r="F18">
        <v>10</v>
      </c>
      <c r="G18">
        <v>7</v>
      </c>
      <c r="H18" t="s">
        <v>20</v>
      </c>
      <c r="I18" s="3">
        <v>7.8540000000000016E-3</v>
      </c>
      <c r="J18" s="3">
        <v>2.7489000000000006E-2</v>
      </c>
      <c r="K18" s="8">
        <v>6.666666666666667</v>
      </c>
      <c r="L18" s="3">
        <v>5.2360000000000011E-2</v>
      </c>
      <c r="M18" s="3">
        <v>0.18326000000000003</v>
      </c>
    </row>
    <row r="19" spans="1:13" x14ac:dyDescent="0.25">
      <c r="A19" s="2" t="s">
        <v>30</v>
      </c>
      <c r="B19" s="2">
        <v>1</v>
      </c>
      <c r="C19" s="2">
        <v>18</v>
      </c>
      <c r="D19" t="s">
        <v>22</v>
      </c>
      <c r="E19" t="s">
        <v>18</v>
      </c>
      <c r="F19">
        <v>10</v>
      </c>
      <c r="G19">
        <v>5</v>
      </c>
      <c r="H19" t="s">
        <v>20</v>
      </c>
      <c r="I19" s="3">
        <v>7.8540000000000016E-3</v>
      </c>
      <c r="J19" s="3">
        <v>1.9635000000000003E-2</v>
      </c>
      <c r="K19" s="8">
        <v>6.666666666666667</v>
      </c>
      <c r="L19" s="3">
        <v>5.2360000000000011E-2</v>
      </c>
      <c r="M19" s="3">
        <v>0.13090000000000002</v>
      </c>
    </row>
    <row r="20" spans="1:13" x14ac:dyDescent="0.25">
      <c r="A20" s="2" t="s">
        <v>30</v>
      </c>
      <c r="B20" s="2">
        <v>1</v>
      </c>
      <c r="C20" s="2">
        <v>19</v>
      </c>
      <c r="D20" t="s">
        <v>22</v>
      </c>
      <c r="E20" t="s">
        <v>18</v>
      </c>
      <c r="F20">
        <v>16.5</v>
      </c>
      <c r="G20">
        <v>7.5</v>
      </c>
      <c r="H20" t="s">
        <v>20</v>
      </c>
      <c r="I20" s="3">
        <v>2.1382515000000001E-2</v>
      </c>
      <c r="J20" s="3">
        <v>8.0184431250000007E-2</v>
      </c>
      <c r="K20" s="8">
        <v>6.666666666666667</v>
      </c>
      <c r="L20" s="3">
        <v>0.14255010000000001</v>
      </c>
      <c r="M20" s="3">
        <v>0.5345628750000001</v>
      </c>
    </row>
    <row r="21" spans="1:13" x14ac:dyDescent="0.25">
      <c r="A21" s="2" t="s">
        <v>30</v>
      </c>
      <c r="B21" s="2">
        <v>1</v>
      </c>
      <c r="C21" s="2">
        <v>20</v>
      </c>
      <c r="D21" t="s">
        <v>22</v>
      </c>
      <c r="E21" t="s">
        <v>18</v>
      </c>
      <c r="F21">
        <v>12.5</v>
      </c>
      <c r="G21">
        <v>6</v>
      </c>
      <c r="H21" t="s">
        <v>20</v>
      </c>
      <c r="I21" s="3">
        <v>1.2271875E-2</v>
      </c>
      <c r="J21" s="3">
        <v>3.6815624999999998E-2</v>
      </c>
      <c r="K21" s="8">
        <v>6.666666666666667</v>
      </c>
      <c r="L21" s="3">
        <v>8.1812499999999996E-2</v>
      </c>
      <c r="M21" s="3">
        <v>0.2454375</v>
      </c>
    </row>
    <row r="22" spans="1:13" x14ac:dyDescent="0.25">
      <c r="A22" s="2" t="s">
        <v>30</v>
      </c>
      <c r="B22" s="2">
        <v>1</v>
      </c>
      <c r="C22" s="2">
        <v>21</v>
      </c>
      <c r="D22" t="s">
        <v>22</v>
      </c>
      <c r="E22" t="s">
        <v>18</v>
      </c>
      <c r="F22">
        <v>17.2</v>
      </c>
      <c r="G22">
        <v>7.5</v>
      </c>
      <c r="H22" t="s">
        <v>20</v>
      </c>
      <c r="I22" s="3">
        <v>2.3235273599999995E-2</v>
      </c>
      <c r="J22" s="3">
        <v>8.7132275999999981E-2</v>
      </c>
      <c r="K22" s="8">
        <v>6.666666666666667</v>
      </c>
      <c r="L22" s="3">
        <v>0.15490182399999997</v>
      </c>
      <c r="M22" s="3">
        <v>0.58088183999999987</v>
      </c>
    </row>
    <row r="23" spans="1:13" x14ac:dyDescent="0.25">
      <c r="A23" s="2" t="s">
        <v>30</v>
      </c>
      <c r="B23" s="2">
        <v>1</v>
      </c>
      <c r="C23" s="2">
        <v>22</v>
      </c>
      <c r="D23" t="s">
        <v>22</v>
      </c>
      <c r="E23" t="s">
        <v>18</v>
      </c>
      <c r="F23">
        <v>14.2</v>
      </c>
      <c r="G23">
        <v>6</v>
      </c>
      <c r="H23" t="s">
        <v>20</v>
      </c>
      <c r="I23" s="3">
        <v>1.5836805599999997E-2</v>
      </c>
      <c r="J23" s="3">
        <v>4.751041679999999E-2</v>
      </c>
      <c r="K23" s="8">
        <v>6.666666666666667</v>
      </c>
      <c r="L23" s="3">
        <v>0.10557870399999998</v>
      </c>
      <c r="M23" s="3">
        <v>0.31673611199999996</v>
      </c>
    </row>
    <row r="24" spans="1:13" x14ac:dyDescent="0.25">
      <c r="A24" s="2" t="s">
        <v>30</v>
      </c>
      <c r="B24" s="2">
        <v>1</v>
      </c>
      <c r="C24" s="2">
        <v>23</v>
      </c>
      <c r="D24" t="s">
        <v>14</v>
      </c>
      <c r="E24" t="s">
        <v>15</v>
      </c>
      <c r="F24">
        <v>18.399999999999999</v>
      </c>
      <c r="G24">
        <v>12</v>
      </c>
      <c r="H24" t="s">
        <v>20</v>
      </c>
      <c r="I24" s="3">
        <v>2.6590502399999997E-2</v>
      </c>
      <c r="J24" s="3">
        <v>0.19145161727999999</v>
      </c>
      <c r="K24" s="8">
        <v>6.666666666666667</v>
      </c>
      <c r="L24" s="3">
        <v>0.17727001599999997</v>
      </c>
      <c r="M24" s="3">
        <v>1.2763441151999999</v>
      </c>
    </row>
    <row r="25" spans="1:13" x14ac:dyDescent="0.25">
      <c r="A25" s="2" t="s">
        <v>30</v>
      </c>
      <c r="B25" s="2">
        <v>2</v>
      </c>
      <c r="C25" s="2">
        <v>1</v>
      </c>
      <c r="D25" t="s">
        <v>22</v>
      </c>
      <c r="E25" t="s">
        <v>18</v>
      </c>
      <c r="F25">
        <v>32.299999999999997</v>
      </c>
      <c r="G25">
        <v>7</v>
      </c>
      <c r="H25" t="s">
        <v>16</v>
      </c>
      <c r="I25" s="3">
        <v>8.1939996599999967E-2</v>
      </c>
      <c r="J25" s="3">
        <v>0.28678998809999989</v>
      </c>
      <c r="K25" s="8">
        <v>6.666666666666667</v>
      </c>
      <c r="L25" s="3">
        <v>0.5462666439999998</v>
      </c>
      <c r="M25" s="3">
        <v>1.9119332539999994</v>
      </c>
    </row>
    <row r="26" spans="1:13" x14ac:dyDescent="0.25">
      <c r="A26" s="2" t="s">
        <v>30</v>
      </c>
      <c r="B26" s="2">
        <v>2</v>
      </c>
      <c r="C26" s="2">
        <v>2</v>
      </c>
      <c r="D26" t="s">
        <v>22</v>
      </c>
      <c r="E26" t="s">
        <v>18</v>
      </c>
      <c r="F26">
        <v>12.8</v>
      </c>
      <c r="G26">
        <v>5</v>
      </c>
      <c r="H26" t="s">
        <v>20</v>
      </c>
      <c r="I26" s="3">
        <v>1.2867993599999999E-2</v>
      </c>
      <c r="J26" s="3">
        <v>3.2169983999999999E-2</v>
      </c>
      <c r="K26" s="8">
        <v>6.666666666666667</v>
      </c>
      <c r="L26" s="3">
        <v>8.5786623999999992E-2</v>
      </c>
      <c r="M26" s="3">
        <v>0.21446656</v>
      </c>
    </row>
    <row r="27" spans="1:13" x14ac:dyDescent="0.25">
      <c r="A27" s="2" t="s">
        <v>30</v>
      </c>
      <c r="B27" s="2">
        <v>2</v>
      </c>
      <c r="C27" s="2">
        <v>3</v>
      </c>
      <c r="D27" t="s">
        <v>22</v>
      </c>
      <c r="E27" t="s">
        <v>18</v>
      </c>
      <c r="F27">
        <v>24.1</v>
      </c>
      <c r="G27">
        <v>6</v>
      </c>
      <c r="H27" t="s">
        <v>19</v>
      </c>
      <c r="I27" s="3">
        <v>4.5616817400000002E-2</v>
      </c>
      <c r="J27" s="3">
        <v>0.1368504522</v>
      </c>
      <c r="K27" s="8">
        <v>6.666666666666667</v>
      </c>
      <c r="L27" s="3">
        <v>0.30411211599999999</v>
      </c>
      <c r="M27" s="3">
        <v>0.91233634799999996</v>
      </c>
    </row>
    <row r="28" spans="1:13" x14ac:dyDescent="0.25">
      <c r="A28" s="2" t="s">
        <v>30</v>
      </c>
      <c r="B28" s="2">
        <v>2</v>
      </c>
      <c r="C28" s="2">
        <v>4</v>
      </c>
      <c r="D28" t="s">
        <v>14</v>
      </c>
      <c r="E28" t="s">
        <v>15</v>
      </c>
      <c r="F28">
        <v>61.9</v>
      </c>
      <c r="G28">
        <v>21</v>
      </c>
      <c r="H28" t="s">
        <v>24</v>
      </c>
      <c r="I28" s="3">
        <v>0.30093464939999998</v>
      </c>
      <c r="J28" s="3">
        <v>3.7917765824399994</v>
      </c>
      <c r="K28" s="8">
        <v>6.666666666666667</v>
      </c>
      <c r="L28" s="3">
        <v>2.0062309959999998</v>
      </c>
      <c r="M28" s="3">
        <v>25.278510549599993</v>
      </c>
    </row>
    <row r="29" spans="1:13" x14ac:dyDescent="0.25">
      <c r="A29" s="2" t="s">
        <v>30</v>
      </c>
      <c r="B29" s="2">
        <v>2</v>
      </c>
      <c r="C29" s="2">
        <v>5</v>
      </c>
      <c r="D29" t="s">
        <v>22</v>
      </c>
      <c r="E29" t="s">
        <v>18</v>
      </c>
      <c r="F29">
        <v>10.199999999999999</v>
      </c>
      <c r="G29">
        <v>4</v>
      </c>
      <c r="H29" t="s">
        <v>20</v>
      </c>
      <c r="I29" s="3">
        <v>8.1713015999999982E-3</v>
      </c>
      <c r="J29" s="3">
        <v>1.6342603199999996E-2</v>
      </c>
      <c r="K29" s="8">
        <v>6.666666666666667</v>
      </c>
      <c r="L29" s="3">
        <v>5.4475343999999988E-2</v>
      </c>
      <c r="M29" s="3">
        <v>0.10895068799999998</v>
      </c>
    </row>
    <row r="30" spans="1:13" x14ac:dyDescent="0.25">
      <c r="A30" s="2" t="s">
        <v>30</v>
      </c>
      <c r="B30" s="2">
        <v>2</v>
      </c>
      <c r="C30" s="2">
        <v>6</v>
      </c>
      <c r="D30" t="s">
        <v>22</v>
      </c>
      <c r="E30" t="s">
        <v>18</v>
      </c>
      <c r="F30">
        <v>14.3</v>
      </c>
      <c r="G30">
        <v>4.5</v>
      </c>
      <c r="H30" t="s">
        <v>20</v>
      </c>
      <c r="I30" s="3">
        <v>1.6060644600000003E-2</v>
      </c>
      <c r="J30" s="3">
        <v>3.6136450350000009E-2</v>
      </c>
      <c r="K30" s="8">
        <v>6.666666666666667</v>
      </c>
      <c r="L30" s="3">
        <v>0.10707096400000002</v>
      </c>
      <c r="M30" s="3">
        <v>0.24090966900000005</v>
      </c>
    </row>
    <row r="31" spans="1:13" x14ac:dyDescent="0.25">
      <c r="A31" s="2" t="s">
        <v>30</v>
      </c>
      <c r="B31" s="2">
        <v>2</v>
      </c>
      <c r="C31" s="2">
        <v>7</v>
      </c>
      <c r="D31" t="s">
        <v>22</v>
      </c>
      <c r="E31" t="s">
        <v>18</v>
      </c>
      <c r="F31">
        <v>25.6</v>
      </c>
      <c r="G31">
        <v>7</v>
      </c>
      <c r="H31" t="s">
        <v>19</v>
      </c>
      <c r="I31" s="3">
        <v>5.1471974399999995E-2</v>
      </c>
      <c r="J31" s="3">
        <v>0.18015191039999998</v>
      </c>
      <c r="K31" s="8">
        <v>6.666666666666667</v>
      </c>
      <c r="L31" s="3">
        <v>0.34314649599999997</v>
      </c>
      <c r="M31" s="3">
        <v>1.2010127359999998</v>
      </c>
    </row>
    <row r="32" spans="1:13" x14ac:dyDescent="0.25">
      <c r="A32" s="2" t="s">
        <v>30</v>
      </c>
      <c r="B32" s="2">
        <v>2</v>
      </c>
      <c r="C32" s="2">
        <v>8</v>
      </c>
      <c r="D32" t="s">
        <v>22</v>
      </c>
      <c r="E32" t="s">
        <v>18</v>
      </c>
      <c r="F32">
        <v>12.6</v>
      </c>
      <c r="G32">
        <v>4</v>
      </c>
      <c r="H32" t="s">
        <v>20</v>
      </c>
      <c r="I32" s="3">
        <v>1.2469010400000001E-2</v>
      </c>
      <c r="J32" s="3">
        <v>2.4938020800000002E-2</v>
      </c>
      <c r="K32" s="8">
        <v>6.666666666666667</v>
      </c>
      <c r="L32" s="3">
        <v>8.3126736000000007E-2</v>
      </c>
      <c r="M32" s="3">
        <v>0.16625347200000001</v>
      </c>
    </row>
    <row r="33" spans="1:13" x14ac:dyDescent="0.25">
      <c r="A33" s="2" t="s">
        <v>30</v>
      </c>
      <c r="B33" s="2">
        <v>2</v>
      </c>
      <c r="C33" s="2">
        <v>9</v>
      </c>
      <c r="D33" t="s">
        <v>22</v>
      </c>
      <c r="E33" t="s">
        <v>18</v>
      </c>
      <c r="F33">
        <v>16.2</v>
      </c>
      <c r="G33">
        <v>5</v>
      </c>
      <c r="H33" t="s">
        <v>20</v>
      </c>
      <c r="I33" s="3">
        <v>2.0612037600000001E-2</v>
      </c>
      <c r="J33" s="3">
        <v>5.1530093999999999E-2</v>
      </c>
      <c r="K33" s="8">
        <v>6.666666666666667</v>
      </c>
      <c r="L33" s="3">
        <v>0.13741358400000001</v>
      </c>
      <c r="M33" s="3">
        <v>0.34353395999999997</v>
      </c>
    </row>
    <row r="34" spans="1:13" x14ac:dyDescent="0.25">
      <c r="A34" s="2" t="s">
        <v>30</v>
      </c>
      <c r="B34" s="2">
        <v>2</v>
      </c>
      <c r="C34" s="2">
        <v>10</v>
      </c>
      <c r="D34" t="s">
        <v>26</v>
      </c>
      <c r="E34" t="s">
        <v>27</v>
      </c>
      <c r="F34">
        <v>17.2</v>
      </c>
      <c r="G34">
        <v>3</v>
      </c>
      <c r="H34" t="s">
        <v>20</v>
      </c>
      <c r="I34" s="3">
        <v>2.3235273599999995E-2</v>
      </c>
      <c r="J34" s="3">
        <v>3.4852910399999992E-2</v>
      </c>
      <c r="K34" s="8">
        <v>6.666666666666667</v>
      </c>
      <c r="L34" s="3">
        <v>0.15490182399999997</v>
      </c>
      <c r="M34" s="3">
        <v>0.23235273599999995</v>
      </c>
    </row>
    <row r="35" spans="1:13" x14ac:dyDescent="0.25">
      <c r="A35" s="2" t="s">
        <v>30</v>
      </c>
      <c r="B35" s="2">
        <v>2</v>
      </c>
      <c r="C35" s="2">
        <v>11</v>
      </c>
      <c r="D35" t="s">
        <v>26</v>
      </c>
      <c r="E35" t="s">
        <v>27</v>
      </c>
      <c r="F35">
        <v>13.1</v>
      </c>
      <c r="G35">
        <v>3</v>
      </c>
      <c r="H35" t="s">
        <v>20</v>
      </c>
      <c r="I35" s="3">
        <v>1.3478249400000001E-2</v>
      </c>
      <c r="J35" s="3">
        <v>2.0217374100000001E-2</v>
      </c>
      <c r="K35" s="8">
        <v>6.666666666666667</v>
      </c>
      <c r="L35" s="3">
        <v>8.9854996000000006E-2</v>
      </c>
      <c r="M35" s="3">
        <v>0.134782494</v>
      </c>
    </row>
    <row r="36" spans="1:13" x14ac:dyDescent="0.25">
      <c r="A36" s="2" t="s">
        <v>30</v>
      </c>
      <c r="B36" s="2">
        <v>2</v>
      </c>
      <c r="C36" s="2">
        <v>12</v>
      </c>
      <c r="D36" t="s">
        <v>22</v>
      </c>
      <c r="E36" t="s">
        <v>18</v>
      </c>
      <c r="F36">
        <v>19.899999999999999</v>
      </c>
      <c r="G36">
        <v>6.5</v>
      </c>
      <c r="H36" t="s">
        <v>20</v>
      </c>
      <c r="I36" s="3">
        <v>3.1102625399999993E-2</v>
      </c>
      <c r="J36" s="3">
        <v>0.10108353254999998</v>
      </c>
      <c r="K36" s="8">
        <v>6.666666666666667</v>
      </c>
      <c r="L36" s="3">
        <v>0.20735083599999996</v>
      </c>
      <c r="M36" s="3">
        <v>0.67389021699999985</v>
      </c>
    </row>
    <row r="37" spans="1:13" x14ac:dyDescent="0.25">
      <c r="A37" s="2" t="s">
        <v>30</v>
      </c>
      <c r="B37" s="2">
        <v>2</v>
      </c>
      <c r="C37" s="2">
        <v>13</v>
      </c>
      <c r="D37" t="s">
        <v>22</v>
      </c>
      <c r="E37" t="s">
        <v>18</v>
      </c>
      <c r="F37">
        <v>20.399999999999999</v>
      </c>
      <c r="G37">
        <v>7</v>
      </c>
      <c r="H37" t="s">
        <v>19</v>
      </c>
      <c r="I37" s="3">
        <v>3.2685206399999993E-2</v>
      </c>
      <c r="J37" s="3">
        <v>0.11439822239999997</v>
      </c>
      <c r="K37" s="8">
        <v>6.666666666666667</v>
      </c>
      <c r="L37" s="3">
        <v>0.21790137599999995</v>
      </c>
      <c r="M37" s="3">
        <v>0.76265481599999974</v>
      </c>
    </row>
    <row r="38" spans="1:13" x14ac:dyDescent="0.25">
      <c r="A38" s="2" t="s">
        <v>30</v>
      </c>
      <c r="B38" s="2">
        <v>2</v>
      </c>
      <c r="C38" s="2">
        <v>14</v>
      </c>
      <c r="D38" t="s">
        <v>22</v>
      </c>
      <c r="E38" t="s">
        <v>18</v>
      </c>
      <c r="F38">
        <v>23.2</v>
      </c>
      <c r="G38">
        <v>7</v>
      </c>
      <c r="H38" t="s">
        <v>19</v>
      </c>
      <c r="I38" s="3">
        <v>4.2273369599999992E-2</v>
      </c>
      <c r="J38" s="3">
        <v>0.14795679359999997</v>
      </c>
      <c r="K38" s="8">
        <v>6.666666666666667</v>
      </c>
      <c r="L38" s="3">
        <v>0.28182246399999994</v>
      </c>
      <c r="M38" s="3">
        <v>0.98637862399999976</v>
      </c>
    </row>
    <row r="39" spans="1:13" x14ac:dyDescent="0.25">
      <c r="A39" s="2" t="s">
        <v>30</v>
      </c>
      <c r="B39" s="2">
        <v>2</v>
      </c>
      <c r="C39" s="2">
        <v>15</v>
      </c>
      <c r="D39" t="s">
        <v>22</v>
      </c>
      <c r="E39" t="s">
        <v>18</v>
      </c>
      <c r="F39">
        <v>11</v>
      </c>
      <c r="G39">
        <v>5</v>
      </c>
      <c r="H39" t="s">
        <v>20</v>
      </c>
      <c r="I39" s="3">
        <v>9.503339999999999E-3</v>
      </c>
      <c r="J39" s="3">
        <v>2.3758349999999998E-2</v>
      </c>
      <c r="K39" s="8">
        <v>6.666666666666667</v>
      </c>
      <c r="L39" s="3">
        <v>6.3355599999999984E-2</v>
      </c>
      <c r="M39" s="3">
        <v>0.158389</v>
      </c>
    </row>
    <row r="40" spans="1:13" x14ac:dyDescent="0.25">
      <c r="A40" s="2" t="s">
        <v>30</v>
      </c>
      <c r="B40" s="2">
        <v>2</v>
      </c>
      <c r="C40" s="2">
        <v>16</v>
      </c>
      <c r="D40" t="s">
        <v>22</v>
      </c>
      <c r="E40" t="s">
        <v>18</v>
      </c>
      <c r="F40">
        <v>36</v>
      </c>
      <c r="G40">
        <v>7</v>
      </c>
      <c r="H40" t="s">
        <v>16</v>
      </c>
      <c r="I40" s="3">
        <v>0.10178783999999999</v>
      </c>
      <c r="J40" s="3">
        <v>0.35625743999999998</v>
      </c>
      <c r="K40" s="8">
        <v>6.666666666666667</v>
      </c>
      <c r="L40" s="3">
        <v>0.67858560000000001</v>
      </c>
      <c r="M40" s="3">
        <v>2.3750496000000001</v>
      </c>
    </row>
    <row r="41" spans="1:13" x14ac:dyDescent="0.25">
      <c r="A41" s="2" t="s">
        <v>30</v>
      </c>
      <c r="B41" s="2">
        <v>2</v>
      </c>
      <c r="C41" s="2">
        <v>17</v>
      </c>
      <c r="D41" t="s">
        <v>22</v>
      </c>
      <c r="E41" t="s">
        <v>18</v>
      </c>
      <c r="F41">
        <v>19.8</v>
      </c>
      <c r="G41">
        <v>4.5</v>
      </c>
      <c r="H41" t="s">
        <v>20</v>
      </c>
      <c r="I41" s="3">
        <v>3.0790821600000001E-2</v>
      </c>
      <c r="J41" s="3">
        <v>6.9279348599999999E-2</v>
      </c>
      <c r="K41" s="8">
        <v>6.666666666666667</v>
      </c>
      <c r="L41" s="3">
        <v>0.20527214399999999</v>
      </c>
      <c r="M41" s="3">
        <v>0.46186232400000005</v>
      </c>
    </row>
    <row r="42" spans="1:13" x14ac:dyDescent="0.25">
      <c r="A42" s="2" t="s">
        <v>30</v>
      </c>
      <c r="B42" s="2">
        <v>2</v>
      </c>
      <c r="C42" s="2">
        <v>18</v>
      </c>
      <c r="D42" t="s">
        <v>14</v>
      </c>
      <c r="E42" t="s">
        <v>15</v>
      </c>
      <c r="F42">
        <v>35.200000000000003</v>
      </c>
      <c r="G42">
        <v>10</v>
      </c>
      <c r="H42" t="s">
        <v>16</v>
      </c>
      <c r="I42" s="3">
        <v>9.7314201600000025E-2</v>
      </c>
      <c r="J42" s="3">
        <v>0.58388520960000012</v>
      </c>
      <c r="K42" s="8">
        <v>6.666666666666667</v>
      </c>
      <c r="L42" s="3">
        <v>0.64876134400000018</v>
      </c>
      <c r="M42" s="3">
        <v>3.8925680640000011</v>
      </c>
    </row>
    <row r="43" spans="1:13" x14ac:dyDescent="0.25">
      <c r="A43" s="2" t="s">
        <v>30</v>
      </c>
      <c r="B43" s="2">
        <v>2</v>
      </c>
      <c r="C43" s="2">
        <v>19</v>
      </c>
      <c r="D43" t="s">
        <v>22</v>
      </c>
      <c r="E43" t="s">
        <v>18</v>
      </c>
      <c r="F43">
        <v>12.5</v>
      </c>
      <c r="G43">
        <v>5</v>
      </c>
      <c r="H43" t="s">
        <v>20</v>
      </c>
      <c r="I43" s="3">
        <v>1.2271875E-2</v>
      </c>
      <c r="J43" s="3">
        <v>3.06796875E-2</v>
      </c>
      <c r="K43" s="8">
        <v>6.666666666666667</v>
      </c>
      <c r="L43" s="3">
        <v>8.1812499999999996E-2</v>
      </c>
      <c r="M43" s="3">
        <v>0.20453125</v>
      </c>
    </row>
    <row r="44" spans="1:13" x14ac:dyDescent="0.25">
      <c r="A44" s="2" t="s">
        <v>30</v>
      </c>
      <c r="B44" s="2">
        <v>2</v>
      </c>
      <c r="C44" s="2">
        <v>20</v>
      </c>
      <c r="D44" t="s">
        <v>22</v>
      </c>
      <c r="E44" t="s">
        <v>18</v>
      </c>
      <c r="F44">
        <v>22</v>
      </c>
      <c r="G44">
        <v>6</v>
      </c>
      <c r="H44" t="s">
        <v>19</v>
      </c>
      <c r="I44" s="3">
        <v>3.8013359999999996E-2</v>
      </c>
      <c r="J44" s="3">
        <v>0.11404007999999999</v>
      </c>
      <c r="K44" s="8">
        <v>6.666666666666667</v>
      </c>
      <c r="L44" s="3">
        <v>0.25342239999999994</v>
      </c>
      <c r="M44" s="3">
        <v>0.76026719999999992</v>
      </c>
    </row>
    <row r="45" spans="1:13" x14ac:dyDescent="0.25">
      <c r="A45" s="2" t="s">
        <v>30</v>
      </c>
      <c r="B45" s="2">
        <v>2</v>
      </c>
      <c r="C45" s="2">
        <v>21</v>
      </c>
      <c r="D45" t="s">
        <v>22</v>
      </c>
      <c r="E45" t="s">
        <v>18</v>
      </c>
      <c r="F45">
        <v>17.2</v>
      </c>
      <c r="G45">
        <v>7</v>
      </c>
      <c r="H45" t="s">
        <v>20</v>
      </c>
      <c r="I45" s="3">
        <v>2.3235273599999995E-2</v>
      </c>
      <c r="J45" s="3">
        <v>8.1323457599999982E-2</v>
      </c>
      <c r="K45" s="8">
        <v>6.666666666666667</v>
      </c>
      <c r="L45" s="3">
        <v>0.15490182399999997</v>
      </c>
      <c r="M45" s="3">
        <v>0.54215638399999988</v>
      </c>
    </row>
    <row r="46" spans="1:13" x14ac:dyDescent="0.25">
      <c r="A46" s="2" t="s">
        <v>30</v>
      </c>
      <c r="B46" s="2">
        <v>2</v>
      </c>
      <c r="C46" s="2">
        <v>22</v>
      </c>
      <c r="D46" t="s">
        <v>22</v>
      </c>
      <c r="E46" t="s">
        <v>18</v>
      </c>
      <c r="F46">
        <v>19.5</v>
      </c>
      <c r="G46">
        <v>7</v>
      </c>
      <c r="H46" t="s">
        <v>20</v>
      </c>
      <c r="I46" s="3">
        <v>2.9864835000000003E-2</v>
      </c>
      <c r="J46" s="3">
        <v>0.10452692250000001</v>
      </c>
      <c r="K46" s="8">
        <v>6.666666666666667</v>
      </c>
      <c r="L46" s="3">
        <v>0.19909890000000002</v>
      </c>
      <c r="M46" s="3">
        <v>0.69684615000000005</v>
      </c>
    </row>
    <row r="47" spans="1:13" x14ac:dyDescent="0.25">
      <c r="A47" s="2" t="s">
        <v>30</v>
      </c>
      <c r="B47" s="2">
        <v>3</v>
      </c>
      <c r="C47" s="2">
        <v>1</v>
      </c>
      <c r="D47" t="s">
        <v>22</v>
      </c>
      <c r="E47" t="s">
        <v>18</v>
      </c>
      <c r="F47">
        <v>35.200000000000003</v>
      </c>
      <c r="G47">
        <v>6</v>
      </c>
      <c r="H47" t="s">
        <v>16</v>
      </c>
      <c r="I47" s="3">
        <v>9.7314201600000025E-2</v>
      </c>
      <c r="J47" s="3">
        <v>0.29194260480000006</v>
      </c>
      <c r="K47" s="8">
        <v>6.666666666666667</v>
      </c>
      <c r="L47" s="3">
        <v>0.64876134400000018</v>
      </c>
      <c r="M47" s="3">
        <v>1.9462840320000006</v>
      </c>
    </row>
    <row r="48" spans="1:13" x14ac:dyDescent="0.25">
      <c r="A48" s="2" t="s">
        <v>30</v>
      </c>
      <c r="B48" s="2">
        <v>3</v>
      </c>
      <c r="C48" s="2">
        <v>2</v>
      </c>
      <c r="D48" t="s">
        <v>22</v>
      </c>
      <c r="E48" t="s">
        <v>18</v>
      </c>
      <c r="F48">
        <v>14.5</v>
      </c>
      <c r="G48">
        <v>5</v>
      </c>
      <c r="H48" t="s">
        <v>20</v>
      </c>
      <c r="I48" s="3">
        <v>1.6513034999999999E-2</v>
      </c>
      <c r="J48" s="3">
        <v>4.1282587499999995E-2</v>
      </c>
      <c r="K48" s="8">
        <v>6.666666666666667</v>
      </c>
      <c r="L48" s="3">
        <v>0.1100869</v>
      </c>
      <c r="M48" s="3">
        <v>0.27521724999999997</v>
      </c>
    </row>
    <row r="49" spans="1:13" x14ac:dyDescent="0.25">
      <c r="A49" s="2" t="s">
        <v>30</v>
      </c>
      <c r="B49" s="2">
        <v>3</v>
      </c>
      <c r="C49" s="2">
        <v>3</v>
      </c>
      <c r="D49" t="s">
        <v>22</v>
      </c>
      <c r="E49" t="s">
        <v>18</v>
      </c>
      <c r="F49">
        <v>14.4</v>
      </c>
      <c r="G49">
        <v>5</v>
      </c>
      <c r="H49" t="s">
        <v>20</v>
      </c>
      <c r="I49" s="3">
        <v>1.6286054400000003E-2</v>
      </c>
      <c r="J49" s="3">
        <v>4.0715136000000006E-2</v>
      </c>
      <c r="K49" s="8">
        <v>6.666666666666667</v>
      </c>
      <c r="L49" s="3">
        <v>0.10857369600000003</v>
      </c>
      <c r="M49" s="3">
        <v>0.27143424000000005</v>
      </c>
    </row>
    <row r="50" spans="1:13" x14ac:dyDescent="0.25">
      <c r="A50" s="2" t="s">
        <v>30</v>
      </c>
      <c r="B50" s="2">
        <v>3</v>
      </c>
      <c r="C50" s="2">
        <v>4</v>
      </c>
      <c r="D50" t="s">
        <v>22</v>
      </c>
      <c r="E50" t="s">
        <v>18</v>
      </c>
      <c r="F50">
        <v>21.9</v>
      </c>
      <c r="G50">
        <v>6</v>
      </c>
      <c r="H50" t="s">
        <v>19</v>
      </c>
      <c r="I50" s="3">
        <v>3.766856939999999E-2</v>
      </c>
      <c r="J50" s="3">
        <v>0.11300570819999997</v>
      </c>
      <c r="K50" s="8">
        <v>6.666666666666667</v>
      </c>
      <c r="L50" s="3">
        <v>0.25112379599999995</v>
      </c>
      <c r="M50" s="3">
        <v>0.75337138799999992</v>
      </c>
    </row>
    <row r="51" spans="1:13" x14ac:dyDescent="0.25">
      <c r="A51" s="2" t="s">
        <v>30</v>
      </c>
      <c r="B51" s="2">
        <v>3</v>
      </c>
      <c r="C51" s="2">
        <v>5</v>
      </c>
      <c r="D51" t="s">
        <v>22</v>
      </c>
      <c r="E51" t="s">
        <v>18</v>
      </c>
      <c r="F51">
        <v>13.1</v>
      </c>
      <c r="G51">
        <v>5</v>
      </c>
      <c r="H51" t="s">
        <v>20</v>
      </c>
      <c r="I51" s="3">
        <v>1.3478249400000001E-2</v>
      </c>
      <c r="J51" s="3">
        <v>3.3695623500000001E-2</v>
      </c>
      <c r="K51" s="8">
        <v>6.666666666666667</v>
      </c>
      <c r="L51" s="3">
        <v>8.9854996000000006E-2</v>
      </c>
      <c r="M51" s="3">
        <v>0.22463749</v>
      </c>
    </row>
    <row r="52" spans="1:13" x14ac:dyDescent="0.25">
      <c r="A52" s="2" t="s">
        <v>30</v>
      </c>
      <c r="B52" s="2">
        <v>3</v>
      </c>
      <c r="C52" s="2">
        <v>6</v>
      </c>
      <c r="D52" t="s">
        <v>22</v>
      </c>
      <c r="E52" t="s">
        <v>18</v>
      </c>
      <c r="F52">
        <v>17.7</v>
      </c>
      <c r="G52">
        <v>5</v>
      </c>
      <c r="H52" t="s">
        <v>20</v>
      </c>
      <c r="I52" s="3">
        <v>2.4605796599999997E-2</v>
      </c>
      <c r="J52" s="3">
        <v>6.151449149999999E-2</v>
      </c>
      <c r="K52" s="8">
        <v>6.666666666666667</v>
      </c>
      <c r="L52" s="3">
        <v>0.16403864399999998</v>
      </c>
      <c r="M52" s="3">
        <v>0.41009660999999992</v>
      </c>
    </row>
    <row r="53" spans="1:13" x14ac:dyDescent="0.25">
      <c r="A53" s="2" t="s">
        <v>30</v>
      </c>
      <c r="B53" s="2">
        <v>3</v>
      </c>
      <c r="C53" s="2">
        <v>7</v>
      </c>
      <c r="D53" t="s">
        <v>22</v>
      </c>
      <c r="E53" t="s">
        <v>18</v>
      </c>
      <c r="F53">
        <v>11</v>
      </c>
      <c r="G53">
        <v>4</v>
      </c>
      <c r="H53" t="s">
        <v>20</v>
      </c>
      <c r="I53" s="3">
        <v>9.503339999999999E-3</v>
      </c>
      <c r="J53" s="3">
        <v>1.9006679999999998E-2</v>
      </c>
      <c r="K53" s="8">
        <v>6.666666666666667</v>
      </c>
      <c r="L53" s="3">
        <v>6.3355599999999984E-2</v>
      </c>
      <c r="M53" s="3">
        <v>0.12671119999999997</v>
      </c>
    </row>
    <row r="54" spans="1:13" x14ac:dyDescent="0.25">
      <c r="A54" s="2" t="s">
        <v>30</v>
      </c>
      <c r="B54" s="2">
        <v>3</v>
      </c>
      <c r="C54" s="2">
        <v>8</v>
      </c>
      <c r="D54" t="s">
        <v>22</v>
      </c>
      <c r="E54" t="s">
        <v>18</v>
      </c>
      <c r="F54">
        <v>12.7</v>
      </c>
      <c r="G54">
        <v>5</v>
      </c>
      <c r="H54" t="s">
        <v>20</v>
      </c>
      <c r="I54" s="3">
        <v>1.26677166E-2</v>
      </c>
      <c r="J54" s="3">
        <v>3.1669291500000002E-2</v>
      </c>
      <c r="K54" s="8">
        <v>6.666666666666667</v>
      </c>
      <c r="L54" s="3">
        <v>8.4451444000000001E-2</v>
      </c>
      <c r="M54" s="3">
        <v>0.21112861000000002</v>
      </c>
    </row>
    <row r="55" spans="1:13" x14ac:dyDescent="0.25">
      <c r="A55" s="2" t="s">
        <v>30</v>
      </c>
      <c r="B55" s="2">
        <v>3</v>
      </c>
      <c r="C55" s="2">
        <v>9</v>
      </c>
      <c r="D55" t="s">
        <v>26</v>
      </c>
      <c r="E55" t="s">
        <v>27</v>
      </c>
      <c r="F55">
        <v>17.5</v>
      </c>
      <c r="G55">
        <v>6</v>
      </c>
      <c r="H55" t="s">
        <v>20</v>
      </c>
      <c r="I55" s="3">
        <v>2.4052874999999998E-2</v>
      </c>
      <c r="J55" s="3">
        <v>7.215862499999999E-2</v>
      </c>
      <c r="K55" s="8">
        <v>6.666666666666667</v>
      </c>
      <c r="L55" s="3">
        <v>0.16035249999999998</v>
      </c>
      <c r="M55" s="3">
        <v>0.48105749999999997</v>
      </c>
    </row>
    <row r="56" spans="1:13" x14ac:dyDescent="0.25">
      <c r="A56" s="2" t="s">
        <v>30</v>
      </c>
      <c r="B56" s="2">
        <v>3</v>
      </c>
      <c r="C56" s="2">
        <v>10</v>
      </c>
      <c r="D56" t="s">
        <v>26</v>
      </c>
      <c r="E56" t="s">
        <v>27</v>
      </c>
      <c r="F56">
        <v>17</v>
      </c>
      <c r="G56">
        <v>5</v>
      </c>
      <c r="H56" t="s">
        <v>20</v>
      </c>
      <c r="I56" s="3">
        <v>2.2698060000000003E-2</v>
      </c>
      <c r="J56" s="3">
        <v>5.6745150000000008E-2</v>
      </c>
      <c r="K56" s="8">
        <v>6.666666666666667</v>
      </c>
      <c r="L56" s="3">
        <v>0.15132040000000002</v>
      </c>
      <c r="M56" s="3">
        <v>0.37830100000000011</v>
      </c>
    </row>
    <row r="57" spans="1:13" x14ac:dyDescent="0.25">
      <c r="A57" s="2" t="s">
        <v>30</v>
      </c>
      <c r="B57" s="2">
        <v>3</v>
      </c>
      <c r="C57" s="2">
        <v>11</v>
      </c>
      <c r="D57" t="s">
        <v>22</v>
      </c>
      <c r="E57" t="s">
        <v>18</v>
      </c>
      <c r="F57">
        <v>10.4</v>
      </c>
      <c r="G57">
        <v>4.8</v>
      </c>
      <c r="H57" t="s">
        <v>20</v>
      </c>
      <c r="I57" s="3">
        <v>8.494886400000002E-3</v>
      </c>
      <c r="J57" s="3">
        <v>2.0387727360000003E-2</v>
      </c>
      <c r="K57" s="8">
        <v>6.666666666666667</v>
      </c>
      <c r="L57" s="3">
        <v>5.6632576000000011E-2</v>
      </c>
      <c r="M57" s="3">
        <v>0.1359181824</v>
      </c>
    </row>
    <row r="58" spans="1:13" x14ac:dyDescent="0.25">
      <c r="A58" s="2" t="s">
        <v>30</v>
      </c>
      <c r="B58" s="2">
        <v>3</v>
      </c>
      <c r="C58" s="2">
        <v>12</v>
      </c>
      <c r="D58" t="s">
        <v>22</v>
      </c>
      <c r="E58" t="s">
        <v>18</v>
      </c>
      <c r="F58">
        <v>19.399999999999999</v>
      </c>
      <c r="G58">
        <v>7</v>
      </c>
      <c r="H58" t="s">
        <v>20</v>
      </c>
      <c r="I58" s="3">
        <v>2.9559314399999991E-2</v>
      </c>
      <c r="J58" s="3">
        <v>0.10345760039999997</v>
      </c>
      <c r="K58" s="8">
        <v>6.666666666666667</v>
      </c>
      <c r="L58" s="3">
        <v>0.19706209599999996</v>
      </c>
      <c r="M58" s="3">
        <v>0.68971733599999985</v>
      </c>
    </row>
    <row r="59" spans="1:13" x14ac:dyDescent="0.25">
      <c r="A59" s="2" t="s">
        <v>30</v>
      </c>
      <c r="B59" s="2">
        <v>3</v>
      </c>
      <c r="C59" s="2">
        <v>13</v>
      </c>
      <c r="D59" t="s">
        <v>26</v>
      </c>
      <c r="E59" t="s">
        <v>27</v>
      </c>
      <c r="F59">
        <v>27</v>
      </c>
      <c r="G59">
        <v>5.5</v>
      </c>
      <c r="H59" t="s">
        <v>19</v>
      </c>
      <c r="I59" s="3">
        <v>5.7255660000000007E-2</v>
      </c>
      <c r="J59" s="3">
        <v>0.15745306500000003</v>
      </c>
      <c r="K59" s="8">
        <v>6.666666666666667</v>
      </c>
      <c r="L59" s="3">
        <v>0.38170440000000005</v>
      </c>
      <c r="M59" s="3">
        <v>1.0496871000000003</v>
      </c>
    </row>
    <row r="60" spans="1:13" x14ac:dyDescent="0.25">
      <c r="A60" s="2" t="s">
        <v>30</v>
      </c>
      <c r="B60" s="2">
        <v>3</v>
      </c>
      <c r="C60" s="2">
        <v>14</v>
      </c>
      <c r="D60" t="s">
        <v>22</v>
      </c>
      <c r="E60" t="s">
        <v>18</v>
      </c>
      <c r="F60">
        <v>33.9</v>
      </c>
      <c r="G60">
        <v>7</v>
      </c>
      <c r="H60" t="s">
        <v>16</v>
      </c>
      <c r="I60" s="3">
        <v>9.025895339999998E-2</v>
      </c>
      <c r="J60" s="3">
        <v>0.31590633689999992</v>
      </c>
      <c r="K60" s="8">
        <v>6.666666666666667</v>
      </c>
      <c r="L60" s="3">
        <v>0.60172635599999991</v>
      </c>
      <c r="M60" s="3">
        <v>2.1060422459999995</v>
      </c>
    </row>
    <row r="61" spans="1:13" x14ac:dyDescent="0.25">
      <c r="A61" s="2" t="s">
        <v>30</v>
      </c>
      <c r="B61" s="2">
        <v>3</v>
      </c>
      <c r="C61" s="2">
        <v>15</v>
      </c>
      <c r="D61" t="s">
        <v>22</v>
      </c>
      <c r="E61" t="s">
        <v>18</v>
      </c>
      <c r="F61">
        <v>28.9</v>
      </c>
      <c r="G61">
        <v>7</v>
      </c>
      <c r="H61" t="s">
        <v>19</v>
      </c>
      <c r="I61" s="3">
        <v>6.5597393399999981E-2</v>
      </c>
      <c r="J61" s="3">
        <v>0.22959087689999993</v>
      </c>
      <c r="K61" s="8">
        <v>6.666666666666667</v>
      </c>
      <c r="L61" s="3">
        <v>0.43731595599999984</v>
      </c>
      <c r="M61" s="3">
        <v>1.5306058459999994</v>
      </c>
    </row>
    <row r="62" spans="1:13" x14ac:dyDescent="0.25">
      <c r="A62" s="2" t="s">
        <v>30</v>
      </c>
      <c r="B62" s="2">
        <v>3</v>
      </c>
      <c r="C62" s="2">
        <v>16</v>
      </c>
      <c r="D62" t="s">
        <v>22</v>
      </c>
      <c r="E62" t="s">
        <v>18</v>
      </c>
      <c r="F62">
        <v>17</v>
      </c>
      <c r="G62">
        <v>7</v>
      </c>
      <c r="H62" t="s">
        <v>20</v>
      </c>
      <c r="I62" s="3">
        <v>2.2698060000000003E-2</v>
      </c>
      <c r="J62" s="3">
        <v>7.9443210000000014E-2</v>
      </c>
      <c r="K62" s="8">
        <v>6.666666666666667</v>
      </c>
      <c r="L62" s="3">
        <v>0.15132040000000002</v>
      </c>
      <c r="M62" s="3">
        <v>0.52962140000000002</v>
      </c>
    </row>
    <row r="63" spans="1:13" x14ac:dyDescent="0.25">
      <c r="A63" s="2" t="s">
        <v>30</v>
      </c>
      <c r="B63" s="2">
        <v>3</v>
      </c>
      <c r="C63" s="2">
        <v>17</v>
      </c>
      <c r="D63" t="s">
        <v>22</v>
      </c>
      <c r="E63" t="s">
        <v>18</v>
      </c>
      <c r="F63">
        <v>38.299999999999997</v>
      </c>
      <c r="G63">
        <v>7</v>
      </c>
      <c r="H63" t="s">
        <v>16</v>
      </c>
      <c r="I63" s="3">
        <v>0.11520954059999997</v>
      </c>
      <c r="J63" s="3">
        <v>0.40323339209999987</v>
      </c>
      <c r="K63" s="8">
        <v>6.666666666666667</v>
      </c>
      <c r="L63" s="3">
        <v>0.76806360399999984</v>
      </c>
      <c r="M63" s="3">
        <v>2.688222613999999</v>
      </c>
    </row>
    <row r="64" spans="1:13" x14ac:dyDescent="0.25">
      <c r="K64" s="9">
        <f>SUM(K2:K63)</f>
        <v>413.33333333333366</v>
      </c>
      <c r="L64" s="4">
        <f>SUM(L2:L63)</f>
        <v>14.618011407999999</v>
      </c>
      <c r="M64" s="4">
        <f>SUM(M2:M63)</f>
        <v>69.443115600319985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P7" sqref="P7"/>
    </sheetView>
  </sheetViews>
  <sheetFormatPr baseColWidth="10" defaultColWidth="11.42578125" defaultRowHeight="15" x14ac:dyDescent="0.25"/>
  <cols>
    <col min="4" max="4" width="13.42578125" customWidth="1"/>
  </cols>
  <sheetData>
    <row r="1" spans="1:16" x14ac:dyDescent="0.25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</row>
    <row r="2" spans="1:16" x14ac:dyDescent="0.25">
      <c r="A2" s="2" t="s">
        <v>31</v>
      </c>
      <c r="B2" s="2">
        <v>1</v>
      </c>
      <c r="C2" s="2">
        <v>1</v>
      </c>
      <c r="D2" s="2" t="s">
        <v>32</v>
      </c>
      <c r="E2" t="s">
        <v>15</v>
      </c>
      <c r="F2">
        <v>61.3</v>
      </c>
      <c r="G2">
        <v>24</v>
      </c>
      <c r="H2" t="s">
        <v>24</v>
      </c>
      <c r="I2" s="3">
        <v>0.29512897259999998</v>
      </c>
      <c r="J2" s="3">
        <v>4.2498572054399997</v>
      </c>
      <c r="K2" s="8">
        <v>6.666666666666667</v>
      </c>
      <c r="L2" s="3">
        <v>1.967526484</v>
      </c>
      <c r="M2" s="3">
        <v>28.3323813696</v>
      </c>
      <c r="N2">
        <f>+I2/O2</f>
        <v>1.967526484</v>
      </c>
      <c r="O2" s="24">
        <f>+P2/10000</f>
        <v>0.15</v>
      </c>
      <c r="P2" s="24">
        <v>1500</v>
      </c>
    </row>
    <row r="3" spans="1:16" x14ac:dyDescent="0.25">
      <c r="A3" s="2" t="s">
        <v>31</v>
      </c>
      <c r="B3" s="2">
        <v>1</v>
      </c>
      <c r="C3" s="2">
        <v>2</v>
      </c>
      <c r="D3" s="2" t="s">
        <v>32</v>
      </c>
      <c r="E3" t="s">
        <v>15</v>
      </c>
      <c r="F3">
        <v>62.5</v>
      </c>
      <c r="G3">
        <v>22</v>
      </c>
      <c r="H3" t="s">
        <v>24</v>
      </c>
      <c r="I3" s="3">
        <v>0.30679687499999997</v>
      </c>
      <c r="J3" s="3">
        <v>4.0497187499999994</v>
      </c>
      <c r="K3" s="8">
        <v>6.666666666666667</v>
      </c>
      <c r="L3" s="3">
        <v>2.0453124999999996</v>
      </c>
      <c r="M3" s="3">
        <v>26.998124999999995</v>
      </c>
    </row>
    <row r="4" spans="1:16" x14ac:dyDescent="0.25">
      <c r="A4" s="2" t="s">
        <v>31</v>
      </c>
      <c r="B4" s="2">
        <v>1</v>
      </c>
      <c r="C4" s="2">
        <v>3</v>
      </c>
      <c r="D4" s="2" t="s">
        <v>32</v>
      </c>
      <c r="E4" t="s">
        <v>15</v>
      </c>
      <c r="F4">
        <v>50.8</v>
      </c>
      <c r="G4">
        <v>29</v>
      </c>
      <c r="H4" t="s">
        <v>21</v>
      </c>
      <c r="I4" s="3">
        <v>0.2026834656</v>
      </c>
      <c r="J4" s="3">
        <v>3.5266923014399998</v>
      </c>
      <c r="K4" s="8">
        <v>6.666666666666667</v>
      </c>
      <c r="L4" s="3">
        <v>1.351223104</v>
      </c>
      <c r="M4" s="3">
        <v>23.511282009599999</v>
      </c>
      <c r="O4" s="3">
        <v>500</v>
      </c>
    </row>
    <row r="5" spans="1:16" x14ac:dyDescent="0.25">
      <c r="A5" s="2" t="s">
        <v>31</v>
      </c>
      <c r="B5" s="2">
        <v>1</v>
      </c>
      <c r="C5" s="2">
        <v>4</v>
      </c>
      <c r="D5" s="2" t="s">
        <v>32</v>
      </c>
      <c r="E5" t="s">
        <v>15</v>
      </c>
      <c r="F5">
        <v>51.2</v>
      </c>
      <c r="G5">
        <v>21</v>
      </c>
      <c r="H5" t="s">
        <v>21</v>
      </c>
      <c r="I5" s="3">
        <v>0.20588789759999998</v>
      </c>
      <c r="J5" s="3">
        <v>2.5941875097599993</v>
      </c>
      <c r="K5" s="8">
        <v>6.666666666666667</v>
      </c>
      <c r="L5" s="3">
        <v>1.3725859839999999</v>
      </c>
      <c r="M5" s="3">
        <v>17.294583398399997</v>
      </c>
    </row>
    <row r="6" spans="1:16" x14ac:dyDescent="0.25">
      <c r="A6" s="2" t="s">
        <v>31</v>
      </c>
      <c r="B6" s="2">
        <v>1</v>
      </c>
      <c r="C6" s="2">
        <v>5</v>
      </c>
      <c r="D6" s="2" t="s">
        <v>32</v>
      </c>
      <c r="E6" t="s">
        <v>15</v>
      </c>
      <c r="F6">
        <v>73.8</v>
      </c>
      <c r="G6">
        <v>29</v>
      </c>
      <c r="H6" t="s">
        <v>28</v>
      </c>
      <c r="I6" s="3">
        <v>0.42776339759999998</v>
      </c>
      <c r="J6" s="3">
        <v>7.4430831182399997</v>
      </c>
      <c r="K6" s="8">
        <v>6.666666666666667</v>
      </c>
      <c r="L6" s="3">
        <v>2.851755984</v>
      </c>
      <c r="M6" s="3">
        <v>49.620554121600001</v>
      </c>
    </row>
    <row r="7" spans="1:16" x14ac:dyDescent="0.25">
      <c r="A7" s="2" t="s">
        <v>31</v>
      </c>
      <c r="B7" s="2">
        <v>1</v>
      </c>
      <c r="C7" s="2">
        <v>6</v>
      </c>
      <c r="D7" s="2" t="s">
        <v>32</v>
      </c>
      <c r="E7" t="s">
        <v>15</v>
      </c>
      <c r="F7">
        <v>49.1</v>
      </c>
      <c r="G7">
        <v>26</v>
      </c>
      <c r="H7" t="s">
        <v>23</v>
      </c>
      <c r="I7" s="3">
        <v>0.18934501739999998</v>
      </c>
      <c r="J7" s="3">
        <v>2.9537822714399997</v>
      </c>
      <c r="K7" s="8">
        <v>6.666666666666667</v>
      </c>
      <c r="L7" s="3">
        <v>1.2623001159999998</v>
      </c>
      <c r="M7" s="3">
        <v>19.691881809599998</v>
      </c>
    </row>
    <row r="8" spans="1:16" x14ac:dyDescent="0.25">
      <c r="A8" s="2" t="s">
        <v>31</v>
      </c>
      <c r="B8" s="2">
        <v>1</v>
      </c>
      <c r="C8" s="2">
        <v>7</v>
      </c>
      <c r="D8" s="2" t="s">
        <v>33</v>
      </c>
      <c r="E8" t="s">
        <v>39</v>
      </c>
      <c r="F8">
        <v>21.8</v>
      </c>
      <c r="G8">
        <v>9</v>
      </c>
      <c r="H8" t="s">
        <v>19</v>
      </c>
      <c r="I8" s="3">
        <v>3.7325349599999995E-2</v>
      </c>
      <c r="J8" s="3">
        <v>0.16796407319999998</v>
      </c>
      <c r="K8" s="8">
        <v>6.666666666666667</v>
      </c>
      <c r="L8" s="3">
        <v>0.24883566399999996</v>
      </c>
      <c r="M8" s="3">
        <v>1.1197604879999998</v>
      </c>
    </row>
    <row r="9" spans="1:16" x14ac:dyDescent="0.25">
      <c r="A9" s="2" t="s">
        <v>31</v>
      </c>
      <c r="B9" s="2">
        <v>1</v>
      </c>
      <c r="C9" s="2">
        <v>8</v>
      </c>
      <c r="D9" s="2" t="s">
        <v>32</v>
      </c>
      <c r="E9" t="s">
        <v>15</v>
      </c>
      <c r="F9">
        <v>51.8</v>
      </c>
      <c r="G9">
        <v>27</v>
      </c>
      <c r="H9" t="s">
        <v>21</v>
      </c>
      <c r="I9" s="3">
        <v>0.21074166960000001</v>
      </c>
      <c r="J9" s="3">
        <v>3.4140150475200004</v>
      </c>
      <c r="K9" s="8">
        <v>6.666666666666667</v>
      </c>
      <c r="L9" s="3">
        <v>1.4049444640000002</v>
      </c>
      <c r="M9" s="3">
        <v>22.760100316800003</v>
      </c>
    </row>
    <row r="10" spans="1:16" x14ac:dyDescent="0.25">
      <c r="A10" s="2" t="s">
        <v>31</v>
      </c>
      <c r="B10" s="2">
        <v>2</v>
      </c>
      <c r="C10" s="2">
        <v>1</v>
      </c>
      <c r="D10" s="2" t="s">
        <v>34</v>
      </c>
      <c r="E10" t="s">
        <v>40</v>
      </c>
      <c r="F10">
        <v>22.4</v>
      </c>
      <c r="G10">
        <v>17</v>
      </c>
      <c r="H10" t="s">
        <v>19</v>
      </c>
      <c r="I10" s="3">
        <v>3.9408230399999994E-2</v>
      </c>
      <c r="J10" s="3">
        <v>0.33496995839999993</v>
      </c>
      <c r="K10" s="8">
        <v>6.666666666666667</v>
      </c>
      <c r="L10" s="3">
        <v>0.26272153599999998</v>
      </c>
      <c r="M10" s="3">
        <v>2.2331330559999998</v>
      </c>
    </row>
    <row r="11" spans="1:16" x14ac:dyDescent="0.25">
      <c r="A11" s="2" t="s">
        <v>31</v>
      </c>
      <c r="B11" s="2">
        <v>2</v>
      </c>
      <c r="C11" s="2">
        <v>2</v>
      </c>
      <c r="D11" s="2" t="s">
        <v>34</v>
      </c>
      <c r="E11" t="s">
        <v>40</v>
      </c>
      <c r="F11">
        <v>27</v>
      </c>
      <c r="G11">
        <v>16</v>
      </c>
      <c r="H11" t="s">
        <v>19</v>
      </c>
      <c r="I11" s="3">
        <v>5.7255660000000007E-2</v>
      </c>
      <c r="J11" s="3">
        <v>0.45804528000000005</v>
      </c>
      <c r="K11" s="8">
        <v>6.666666666666667</v>
      </c>
      <c r="L11" s="3">
        <v>0.38170440000000005</v>
      </c>
      <c r="M11" s="3">
        <v>3.0536352000000004</v>
      </c>
    </row>
    <row r="12" spans="1:16" x14ac:dyDescent="0.25">
      <c r="A12" s="2" t="s">
        <v>31</v>
      </c>
      <c r="B12" s="2">
        <v>2</v>
      </c>
      <c r="C12" s="2">
        <v>3</v>
      </c>
      <c r="D12" s="2" t="s">
        <v>35</v>
      </c>
      <c r="E12" t="s">
        <v>40</v>
      </c>
      <c r="F12">
        <v>94.4</v>
      </c>
      <c r="G12">
        <v>17</v>
      </c>
      <c r="H12" t="s">
        <v>41</v>
      </c>
      <c r="I12" s="3">
        <v>0.69989821440000011</v>
      </c>
      <c r="J12" s="3">
        <v>5.9491348224000014</v>
      </c>
      <c r="K12" s="8">
        <v>6.666666666666667</v>
      </c>
      <c r="L12" s="3">
        <v>4.6659880960000013</v>
      </c>
      <c r="M12" s="3">
        <v>39.660898816000014</v>
      </c>
    </row>
    <row r="13" spans="1:16" x14ac:dyDescent="0.25">
      <c r="A13" s="2" t="s">
        <v>31</v>
      </c>
      <c r="B13" s="2">
        <v>2</v>
      </c>
      <c r="C13" s="2">
        <v>4</v>
      </c>
      <c r="D13" s="2" t="s">
        <v>36</v>
      </c>
      <c r="E13" t="s">
        <v>39</v>
      </c>
      <c r="F13">
        <v>20</v>
      </c>
      <c r="G13">
        <v>4</v>
      </c>
      <c r="H13" t="s">
        <v>19</v>
      </c>
      <c r="I13" s="3">
        <v>3.1416000000000006E-2</v>
      </c>
      <c r="J13" s="3">
        <v>6.2832000000000013E-2</v>
      </c>
      <c r="K13" s="8">
        <v>6.666666666666667</v>
      </c>
      <c r="L13" s="3">
        <v>0.20944000000000004</v>
      </c>
      <c r="M13" s="3">
        <v>0.41888000000000009</v>
      </c>
    </row>
    <row r="14" spans="1:16" x14ac:dyDescent="0.25">
      <c r="A14" s="2" t="s">
        <v>31</v>
      </c>
      <c r="B14" s="2">
        <v>2</v>
      </c>
      <c r="C14" s="2">
        <v>5</v>
      </c>
      <c r="D14" s="2" t="s">
        <v>36</v>
      </c>
      <c r="E14" t="s">
        <v>39</v>
      </c>
      <c r="F14">
        <v>16.899999999999999</v>
      </c>
      <c r="G14">
        <v>6</v>
      </c>
      <c r="H14" t="s">
        <v>20</v>
      </c>
      <c r="I14" s="3">
        <v>2.2431809399999995E-2</v>
      </c>
      <c r="J14" s="3">
        <v>6.7295428199999979E-2</v>
      </c>
      <c r="K14" s="8">
        <v>6.666666666666667</v>
      </c>
      <c r="L14" s="3">
        <v>0.14954539599999997</v>
      </c>
      <c r="M14" s="3">
        <v>0.44863618799999988</v>
      </c>
    </row>
    <row r="15" spans="1:16" x14ac:dyDescent="0.25">
      <c r="A15" s="2" t="s">
        <v>31</v>
      </c>
      <c r="B15" s="2">
        <v>2</v>
      </c>
      <c r="C15" s="2">
        <v>6</v>
      </c>
      <c r="D15" s="2" t="s">
        <v>36</v>
      </c>
      <c r="E15" t="s">
        <v>39</v>
      </c>
      <c r="F15">
        <v>35.700000000000003</v>
      </c>
      <c r="G15">
        <v>7</v>
      </c>
      <c r="H15" t="s">
        <v>16</v>
      </c>
      <c r="I15" s="3">
        <v>0.10009844460000003</v>
      </c>
      <c r="J15" s="3">
        <v>0.35034455610000009</v>
      </c>
      <c r="K15" s="8">
        <v>6.666666666666667</v>
      </c>
      <c r="L15" s="3">
        <v>0.66732296400000013</v>
      </c>
      <c r="M15" s="3">
        <v>2.3356303740000004</v>
      </c>
    </row>
    <row r="16" spans="1:16" x14ac:dyDescent="0.25">
      <c r="A16" s="2" t="s">
        <v>31</v>
      </c>
      <c r="B16" s="2">
        <v>2</v>
      </c>
      <c r="C16" s="2">
        <v>7</v>
      </c>
      <c r="D16" s="2" t="s">
        <v>36</v>
      </c>
      <c r="E16" t="s">
        <v>39</v>
      </c>
      <c r="F16">
        <v>27.4</v>
      </c>
      <c r="G16">
        <v>5</v>
      </c>
      <c r="H16" t="s">
        <v>19</v>
      </c>
      <c r="I16" s="3">
        <v>5.8964690399999978E-2</v>
      </c>
      <c r="J16" s="3">
        <v>0.14741172599999994</v>
      </c>
      <c r="K16" s="8">
        <v>6.666666666666667</v>
      </c>
      <c r="L16" s="3">
        <v>0.39309793599999981</v>
      </c>
      <c r="M16" s="3">
        <v>0.98274483999999951</v>
      </c>
    </row>
    <row r="17" spans="1:13" x14ac:dyDescent="0.25">
      <c r="A17" s="2" t="s">
        <v>31</v>
      </c>
      <c r="B17" s="2">
        <v>2</v>
      </c>
      <c r="C17" s="2">
        <v>8</v>
      </c>
      <c r="D17" s="2" t="s">
        <v>36</v>
      </c>
      <c r="E17" t="s">
        <v>39</v>
      </c>
      <c r="F17">
        <v>17.5</v>
      </c>
      <c r="G17">
        <v>5</v>
      </c>
      <c r="H17" t="s">
        <v>20</v>
      </c>
      <c r="I17" s="3">
        <v>2.4052874999999998E-2</v>
      </c>
      <c r="J17" s="3">
        <v>6.0132187499999996E-2</v>
      </c>
      <c r="K17" s="8">
        <v>6.666666666666667</v>
      </c>
      <c r="L17" s="3">
        <v>0.16035249999999998</v>
      </c>
      <c r="M17" s="3">
        <v>0.40088124999999997</v>
      </c>
    </row>
    <row r="18" spans="1:13" x14ac:dyDescent="0.25">
      <c r="A18" s="2" t="s">
        <v>31</v>
      </c>
      <c r="B18" s="2">
        <v>2</v>
      </c>
      <c r="C18" s="2">
        <v>9</v>
      </c>
      <c r="D18" s="2" t="s">
        <v>36</v>
      </c>
      <c r="E18" t="s">
        <v>39</v>
      </c>
      <c r="F18">
        <v>17.7</v>
      </c>
      <c r="G18">
        <v>3</v>
      </c>
      <c r="H18" t="s">
        <v>20</v>
      </c>
      <c r="I18" s="3">
        <v>2.4605796599999997E-2</v>
      </c>
      <c r="J18" s="3">
        <v>3.6908694899999997E-2</v>
      </c>
      <c r="K18" s="8">
        <v>6.666666666666667</v>
      </c>
      <c r="L18" s="3">
        <v>0.16403864399999998</v>
      </c>
      <c r="M18" s="3">
        <v>0.24605796599999996</v>
      </c>
    </row>
    <row r="19" spans="1:13" x14ac:dyDescent="0.25">
      <c r="A19" s="2" t="s">
        <v>31</v>
      </c>
      <c r="B19" s="2">
        <v>2</v>
      </c>
      <c r="C19" s="2">
        <v>10</v>
      </c>
      <c r="D19" s="2" t="s">
        <v>35</v>
      </c>
      <c r="E19" t="s">
        <v>40</v>
      </c>
      <c r="F19">
        <v>93.9</v>
      </c>
      <c r="G19">
        <v>11</v>
      </c>
      <c r="H19" t="s">
        <v>41</v>
      </c>
      <c r="I19" s="3">
        <v>0.69250367340000007</v>
      </c>
      <c r="J19" s="3">
        <v>3.8087702037000004</v>
      </c>
      <c r="K19" s="8">
        <v>6.666666666666667</v>
      </c>
      <c r="L19" s="3">
        <v>4.6166911560000008</v>
      </c>
      <c r="M19" s="3">
        <v>25.391801358000002</v>
      </c>
    </row>
    <row r="20" spans="1:13" x14ac:dyDescent="0.25">
      <c r="A20" s="2" t="s">
        <v>31</v>
      </c>
      <c r="B20" s="2">
        <v>2</v>
      </c>
      <c r="C20" s="2">
        <v>11</v>
      </c>
      <c r="D20" s="2" t="s">
        <v>34</v>
      </c>
      <c r="E20" t="s">
        <v>40</v>
      </c>
      <c r="F20">
        <v>22.8</v>
      </c>
      <c r="G20">
        <v>12</v>
      </c>
      <c r="H20" t="s">
        <v>19</v>
      </c>
      <c r="I20" s="3">
        <v>4.08282336E-2</v>
      </c>
      <c r="J20" s="3">
        <v>0.2449694016</v>
      </c>
      <c r="K20" s="8">
        <v>6.666666666666667</v>
      </c>
      <c r="L20" s="3">
        <v>0.27218822399999998</v>
      </c>
      <c r="M20" s="3">
        <v>1.6331293439999999</v>
      </c>
    </row>
    <row r="21" spans="1:13" x14ac:dyDescent="0.25">
      <c r="A21" s="2" t="s">
        <v>31</v>
      </c>
      <c r="B21" s="2">
        <v>2</v>
      </c>
      <c r="C21" s="2">
        <v>12</v>
      </c>
      <c r="D21" s="2" t="s">
        <v>36</v>
      </c>
      <c r="E21" t="s">
        <v>39</v>
      </c>
      <c r="F21">
        <v>16.899999999999999</v>
      </c>
      <c r="G21">
        <v>2.5</v>
      </c>
      <c r="H21" t="s">
        <v>20</v>
      </c>
      <c r="I21" s="3">
        <v>2.2431809399999995E-2</v>
      </c>
      <c r="J21" s="3">
        <v>2.8039761749999996E-2</v>
      </c>
      <c r="K21" s="8">
        <v>6.666666666666667</v>
      </c>
      <c r="L21" s="3">
        <v>0.14954539599999997</v>
      </c>
      <c r="M21" s="3">
        <v>0.18693174499999998</v>
      </c>
    </row>
    <row r="22" spans="1:13" x14ac:dyDescent="0.25">
      <c r="A22" s="2" t="s">
        <v>31</v>
      </c>
      <c r="B22" s="2">
        <v>2</v>
      </c>
      <c r="C22" s="2">
        <v>13</v>
      </c>
      <c r="D22" s="2" t="s">
        <v>34</v>
      </c>
      <c r="E22" t="s">
        <v>40</v>
      </c>
      <c r="F22">
        <v>41.7</v>
      </c>
      <c r="G22">
        <v>14</v>
      </c>
      <c r="H22" t="s">
        <v>23</v>
      </c>
      <c r="I22" s="3">
        <v>0.13657242060000002</v>
      </c>
      <c r="J22" s="3">
        <v>0.9560069442000001</v>
      </c>
      <c r="K22" s="8">
        <v>6.666666666666667</v>
      </c>
      <c r="L22" s="3">
        <v>0.91048280400000026</v>
      </c>
      <c r="M22" s="3">
        <v>6.3733796280000012</v>
      </c>
    </row>
    <row r="23" spans="1:13" x14ac:dyDescent="0.25">
      <c r="A23" s="2" t="s">
        <v>31</v>
      </c>
      <c r="B23" s="2">
        <v>2</v>
      </c>
      <c r="C23" s="2">
        <v>14</v>
      </c>
      <c r="D23" s="2" t="s">
        <v>34</v>
      </c>
      <c r="E23" t="s">
        <v>40</v>
      </c>
      <c r="F23">
        <v>28</v>
      </c>
      <c r="G23">
        <v>13</v>
      </c>
      <c r="H23" t="s">
        <v>19</v>
      </c>
      <c r="I23" s="3">
        <v>6.157536000000001E-2</v>
      </c>
      <c r="J23" s="3">
        <v>0.40023984000000007</v>
      </c>
      <c r="K23" s="8">
        <v>6.666666666666667</v>
      </c>
      <c r="L23" s="3">
        <v>0.4105024000000001</v>
      </c>
      <c r="M23" s="3">
        <v>2.6682656000000002</v>
      </c>
    </row>
    <row r="24" spans="1:13" x14ac:dyDescent="0.25">
      <c r="A24" s="2" t="s">
        <v>31</v>
      </c>
      <c r="B24" s="2">
        <v>2</v>
      </c>
      <c r="C24" s="2">
        <v>15</v>
      </c>
      <c r="D24" s="2" t="s">
        <v>34</v>
      </c>
      <c r="E24" t="s">
        <v>40</v>
      </c>
      <c r="F24">
        <v>70.099999999999994</v>
      </c>
      <c r="G24">
        <v>13</v>
      </c>
      <c r="H24" t="s">
        <v>28</v>
      </c>
      <c r="I24" s="3">
        <v>0.38594634539999995</v>
      </c>
      <c r="J24" s="3">
        <v>2.5086512450999998</v>
      </c>
      <c r="K24" s="8">
        <v>6.666666666666667</v>
      </c>
      <c r="L24" s="3">
        <v>2.5729756359999993</v>
      </c>
      <c r="M24" s="3">
        <v>16.724341633999998</v>
      </c>
    </row>
    <row r="25" spans="1:13" x14ac:dyDescent="0.25">
      <c r="A25" s="2" t="s">
        <v>31</v>
      </c>
      <c r="B25" s="2">
        <v>2</v>
      </c>
      <c r="C25" s="2">
        <v>16</v>
      </c>
      <c r="D25" s="2" t="s">
        <v>36</v>
      </c>
      <c r="E25" t="s">
        <v>39</v>
      </c>
      <c r="F25">
        <v>16.5</v>
      </c>
      <c r="G25">
        <v>8</v>
      </c>
      <c r="H25" t="s">
        <v>20</v>
      </c>
      <c r="I25" s="3">
        <v>2.1382515000000001E-2</v>
      </c>
      <c r="J25" s="3">
        <v>8.5530060000000005E-2</v>
      </c>
      <c r="K25" s="8">
        <v>6.666666666666667</v>
      </c>
      <c r="L25" s="3">
        <v>0.14255010000000001</v>
      </c>
      <c r="M25" s="3">
        <v>0.57020040000000005</v>
      </c>
    </row>
    <row r="26" spans="1:13" x14ac:dyDescent="0.25">
      <c r="A26" s="2" t="s">
        <v>31</v>
      </c>
      <c r="B26" s="2">
        <v>2</v>
      </c>
      <c r="C26" s="2">
        <v>17</v>
      </c>
      <c r="D26" s="2" t="s">
        <v>34</v>
      </c>
      <c r="E26" t="s">
        <v>40</v>
      </c>
      <c r="F26">
        <v>10.6</v>
      </c>
      <c r="G26">
        <v>3</v>
      </c>
      <c r="H26" t="s">
        <v>20</v>
      </c>
      <c r="I26" s="3">
        <v>8.824754399999999E-3</v>
      </c>
      <c r="J26" s="3">
        <v>1.3237131599999999E-2</v>
      </c>
      <c r="K26" s="8">
        <v>6.666666666666667</v>
      </c>
      <c r="L26" s="3">
        <v>5.8831695999999996E-2</v>
      </c>
      <c r="M26" s="3">
        <v>8.8247543999999983E-2</v>
      </c>
    </row>
    <row r="27" spans="1:13" x14ac:dyDescent="0.25">
      <c r="A27" s="2" t="s">
        <v>31</v>
      </c>
      <c r="B27" s="2">
        <v>2</v>
      </c>
      <c r="C27" s="2">
        <v>18</v>
      </c>
      <c r="D27" s="2" t="s">
        <v>36</v>
      </c>
      <c r="E27" t="s">
        <v>39</v>
      </c>
      <c r="F27">
        <v>44.5</v>
      </c>
      <c r="G27">
        <v>7</v>
      </c>
      <c r="H27" t="s">
        <v>23</v>
      </c>
      <c r="I27" s="3">
        <v>0.155528835</v>
      </c>
      <c r="J27" s="3">
        <v>0.54435092250000006</v>
      </c>
      <c r="K27" s="8">
        <v>6.666666666666667</v>
      </c>
      <c r="L27" s="3">
        <v>1.0368588999999999</v>
      </c>
      <c r="M27" s="3">
        <v>3.6290061500000004</v>
      </c>
    </row>
    <row r="28" spans="1:13" x14ac:dyDescent="0.25">
      <c r="A28" s="2" t="s">
        <v>31</v>
      </c>
      <c r="B28" s="2">
        <v>2</v>
      </c>
      <c r="C28" s="2">
        <v>19</v>
      </c>
      <c r="D28" s="2" t="s">
        <v>34</v>
      </c>
      <c r="E28" t="s">
        <v>40</v>
      </c>
      <c r="F28">
        <v>16.8</v>
      </c>
      <c r="G28">
        <v>9</v>
      </c>
      <c r="H28" t="s">
        <v>20</v>
      </c>
      <c r="I28" s="3">
        <v>2.2167129600000002E-2</v>
      </c>
      <c r="J28" s="3">
        <v>9.9752083200000008E-2</v>
      </c>
      <c r="K28" s="8">
        <v>6.666666666666667</v>
      </c>
      <c r="L28" s="3">
        <v>0.14778086400000001</v>
      </c>
      <c r="M28" s="3">
        <v>0.66501388800000005</v>
      </c>
    </row>
    <row r="29" spans="1:13" x14ac:dyDescent="0.25">
      <c r="A29" s="2" t="s">
        <v>31</v>
      </c>
      <c r="B29" s="2">
        <v>2</v>
      </c>
      <c r="C29" s="2">
        <v>20</v>
      </c>
      <c r="D29" s="2" t="s">
        <v>34</v>
      </c>
      <c r="E29" t="s">
        <v>40</v>
      </c>
      <c r="F29">
        <v>34.4</v>
      </c>
      <c r="G29">
        <v>9</v>
      </c>
      <c r="H29" t="s">
        <v>16</v>
      </c>
      <c r="I29" s="3">
        <v>9.2941094399999979E-2</v>
      </c>
      <c r="J29" s="3">
        <v>0.41823492479999991</v>
      </c>
      <c r="K29" s="8">
        <v>6.666666666666667</v>
      </c>
      <c r="L29" s="3">
        <v>0.61960729599999986</v>
      </c>
      <c r="M29" s="3">
        <v>2.7882328319999989</v>
      </c>
    </row>
    <row r="30" spans="1:13" x14ac:dyDescent="0.25">
      <c r="A30" s="2" t="s">
        <v>31</v>
      </c>
      <c r="B30" s="2">
        <v>2</v>
      </c>
      <c r="C30" s="2">
        <v>21</v>
      </c>
      <c r="D30" s="2" t="s">
        <v>37</v>
      </c>
      <c r="E30" t="s">
        <v>40</v>
      </c>
      <c r="F30">
        <v>12.8</v>
      </c>
      <c r="G30">
        <v>5</v>
      </c>
      <c r="H30" t="s">
        <v>20</v>
      </c>
      <c r="I30" s="3">
        <v>1.2867993599999999E-2</v>
      </c>
      <c r="J30" s="3">
        <v>3.2169983999999999E-2</v>
      </c>
      <c r="K30" s="8">
        <v>6.666666666666667</v>
      </c>
      <c r="L30" s="3">
        <v>8.5786623999999992E-2</v>
      </c>
      <c r="M30" s="3">
        <v>0.21446656</v>
      </c>
    </row>
    <row r="31" spans="1:13" x14ac:dyDescent="0.25">
      <c r="A31" s="2" t="s">
        <v>31</v>
      </c>
      <c r="B31" s="2">
        <v>2</v>
      </c>
      <c r="C31" s="2">
        <v>22</v>
      </c>
      <c r="D31" s="2" t="s">
        <v>35</v>
      </c>
      <c r="E31" t="s">
        <v>40</v>
      </c>
      <c r="F31">
        <v>103.3</v>
      </c>
      <c r="G31">
        <v>18</v>
      </c>
      <c r="H31" t="s">
        <v>41</v>
      </c>
      <c r="I31" s="3">
        <v>0.83809170059999982</v>
      </c>
      <c r="J31" s="3">
        <v>7.5428253053999983</v>
      </c>
      <c r="K31" s="8">
        <v>6.666666666666667</v>
      </c>
      <c r="L31" s="3">
        <v>5.587278003999999</v>
      </c>
      <c r="M31" s="3">
        <v>50.28550203599999</v>
      </c>
    </row>
    <row r="32" spans="1:13" x14ac:dyDescent="0.25">
      <c r="A32" s="2" t="s">
        <v>31</v>
      </c>
      <c r="B32" s="2">
        <v>2</v>
      </c>
      <c r="C32" s="2">
        <v>23</v>
      </c>
      <c r="D32" s="2" t="s">
        <v>36</v>
      </c>
      <c r="E32" t="s">
        <v>39</v>
      </c>
      <c r="F32">
        <v>19.8</v>
      </c>
      <c r="G32">
        <v>5</v>
      </c>
      <c r="H32" t="s">
        <v>20</v>
      </c>
      <c r="I32" s="3">
        <v>3.0790821600000001E-2</v>
      </c>
      <c r="J32" s="3">
        <v>7.6977054000000003E-2</v>
      </c>
      <c r="K32" s="8">
        <v>6.666666666666667</v>
      </c>
      <c r="L32" s="3">
        <v>0.20527214399999999</v>
      </c>
      <c r="M32" s="3">
        <v>0.51318036</v>
      </c>
    </row>
    <row r="33" spans="1:13" x14ac:dyDescent="0.25">
      <c r="A33" s="2" t="s">
        <v>31</v>
      </c>
      <c r="B33" s="2">
        <v>2</v>
      </c>
      <c r="C33" s="2">
        <v>24</v>
      </c>
      <c r="D33" s="2" t="s">
        <v>34</v>
      </c>
      <c r="E33" t="s">
        <v>40</v>
      </c>
      <c r="F33">
        <v>30.3</v>
      </c>
      <c r="G33">
        <v>14</v>
      </c>
      <c r="H33" t="s">
        <v>16</v>
      </c>
      <c r="I33" s="3">
        <v>7.2106788599999999E-2</v>
      </c>
      <c r="J33" s="3">
        <v>0.50474752020000002</v>
      </c>
      <c r="K33" s="8">
        <v>6.666666666666667</v>
      </c>
      <c r="L33" s="3">
        <v>0.48071192400000001</v>
      </c>
      <c r="M33" s="3">
        <v>3.3649834680000001</v>
      </c>
    </row>
    <row r="34" spans="1:13" x14ac:dyDescent="0.25">
      <c r="A34" s="2" t="s">
        <v>31</v>
      </c>
      <c r="B34" s="2">
        <v>3</v>
      </c>
      <c r="C34" s="2">
        <v>1</v>
      </c>
      <c r="D34" s="2" t="s">
        <v>33</v>
      </c>
      <c r="E34" t="s">
        <v>39</v>
      </c>
      <c r="F34">
        <v>20.8</v>
      </c>
      <c r="G34">
        <v>9</v>
      </c>
      <c r="H34" t="s">
        <v>19</v>
      </c>
      <c r="I34" s="3">
        <v>3.3979545600000008E-2</v>
      </c>
      <c r="J34" s="3">
        <v>0.15290795520000003</v>
      </c>
      <c r="K34" s="8">
        <v>6.666666666666667</v>
      </c>
      <c r="L34" s="3">
        <v>0.22653030400000004</v>
      </c>
      <c r="M34" s="3">
        <v>1.0193863680000002</v>
      </c>
    </row>
    <row r="35" spans="1:13" x14ac:dyDescent="0.25">
      <c r="A35" s="2" t="s">
        <v>31</v>
      </c>
      <c r="B35" s="2">
        <v>3</v>
      </c>
      <c r="C35" s="2">
        <v>2</v>
      </c>
      <c r="D35" s="2" t="s">
        <v>33</v>
      </c>
      <c r="E35" t="s">
        <v>39</v>
      </c>
      <c r="F35">
        <v>27</v>
      </c>
      <c r="G35">
        <v>10</v>
      </c>
      <c r="H35" t="s">
        <v>19</v>
      </c>
      <c r="I35" s="3">
        <v>5.7255660000000007E-2</v>
      </c>
      <c r="J35" s="3">
        <v>0.28627830000000004</v>
      </c>
      <c r="K35" s="8">
        <v>6.666666666666667</v>
      </c>
      <c r="L35" s="3">
        <v>0.38170440000000005</v>
      </c>
      <c r="M35" s="3">
        <v>1.9085220000000003</v>
      </c>
    </row>
    <row r="36" spans="1:13" x14ac:dyDescent="0.25">
      <c r="A36" s="2" t="s">
        <v>31</v>
      </c>
      <c r="B36" s="2">
        <v>3</v>
      </c>
      <c r="C36" s="2">
        <v>3</v>
      </c>
      <c r="D36" s="2" t="s">
        <v>38</v>
      </c>
      <c r="E36" t="s">
        <v>40</v>
      </c>
      <c r="F36">
        <v>27.2</v>
      </c>
      <c r="G36">
        <v>6</v>
      </c>
      <c r="H36" t="s">
        <v>19</v>
      </c>
      <c r="I36" s="3">
        <v>5.8107033600000003E-2</v>
      </c>
      <c r="J36" s="3">
        <v>0.17432110080000002</v>
      </c>
      <c r="K36" s="8">
        <v>6.666666666666667</v>
      </c>
      <c r="L36" s="3">
        <v>0.387380224</v>
      </c>
      <c r="M36" s="3">
        <v>1.162140672</v>
      </c>
    </row>
    <row r="37" spans="1:13" x14ac:dyDescent="0.25">
      <c r="A37" s="2" t="s">
        <v>31</v>
      </c>
      <c r="B37" s="2">
        <v>3</v>
      </c>
      <c r="C37" s="2">
        <v>4</v>
      </c>
      <c r="D37" s="2" t="s">
        <v>36</v>
      </c>
      <c r="E37" t="s">
        <v>39</v>
      </c>
      <c r="F37">
        <v>20</v>
      </c>
      <c r="G37">
        <v>7</v>
      </c>
      <c r="H37" t="s">
        <v>19</v>
      </c>
      <c r="I37" s="3">
        <v>3.1416000000000006E-2</v>
      </c>
      <c r="J37" s="3">
        <v>0.10995600000000003</v>
      </c>
      <c r="K37" s="8">
        <v>6.666666666666667</v>
      </c>
      <c r="L37" s="3">
        <v>0.20944000000000004</v>
      </c>
      <c r="M37" s="3">
        <v>0.73304000000000014</v>
      </c>
    </row>
    <row r="38" spans="1:13" x14ac:dyDescent="0.25">
      <c r="A38" s="2" t="s">
        <v>31</v>
      </c>
      <c r="B38" s="2">
        <v>3</v>
      </c>
      <c r="C38" s="2">
        <v>5</v>
      </c>
      <c r="D38" s="2" t="s">
        <v>33</v>
      </c>
      <c r="E38" t="s">
        <v>39</v>
      </c>
      <c r="F38">
        <v>27.4</v>
      </c>
      <c r="G38">
        <v>13</v>
      </c>
      <c r="H38" t="s">
        <v>19</v>
      </c>
      <c r="I38" s="3">
        <v>5.8964690399999978E-2</v>
      </c>
      <c r="J38" s="3">
        <v>0.38327048759999988</v>
      </c>
      <c r="K38" s="8">
        <v>6.666666666666667</v>
      </c>
      <c r="L38" s="3">
        <v>0.39309793599999981</v>
      </c>
      <c r="M38" s="3">
        <v>2.5551365839999991</v>
      </c>
    </row>
    <row r="39" spans="1:13" x14ac:dyDescent="0.25">
      <c r="A39" s="2" t="s">
        <v>31</v>
      </c>
      <c r="B39" s="2">
        <v>3</v>
      </c>
      <c r="C39" s="2">
        <v>6</v>
      </c>
      <c r="D39" s="2" t="s">
        <v>33</v>
      </c>
      <c r="E39" t="s">
        <v>39</v>
      </c>
      <c r="F39">
        <v>22.6</v>
      </c>
      <c r="G39">
        <v>10</v>
      </c>
      <c r="H39" t="s">
        <v>19</v>
      </c>
      <c r="I39" s="3">
        <v>4.0115090400000004E-2</v>
      </c>
      <c r="J39" s="3">
        <v>0.20057545200000002</v>
      </c>
      <c r="K39" s="8">
        <v>6.666666666666667</v>
      </c>
      <c r="L39" s="3">
        <v>0.26743393600000004</v>
      </c>
      <c r="M39" s="3">
        <v>1.3371696800000001</v>
      </c>
    </row>
    <row r="40" spans="1:13" x14ac:dyDescent="0.25">
      <c r="A40" s="2" t="s">
        <v>31</v>
      </c>
      <c r="B40" s="2">
        <v>3</v>
      </c>
      <c r="C40" s="2">
        <v>7</v>
      </c>
      <c r="D40" s="2" t="s">
        <v>33</v>
      </c>
      <c r="E40" t="s">
        <v>39</v>
      </c>
      <c r="F40">
        <v>13.1</v>
      </c>
      <c r="G40">
        <v>9</v>
      </c>
      <c r="H40" t="s">
        <v>20</v>
      </c>
      <c r="I40" s="3">
        <v>1.3478249400000001E-2</v>
      </c>
      <c r="J40" s="3">
        <v>6.0652122300000007E-2</v>
      </c>
      <c r="K40" s="8">
        <v>6.666666666666667</v>
      </c>
      <c r="L40" s="3">
        <v>8.9854996000000006E-2</v>
      </c>
      <c r="M40" s="3">
        <v>0.40434748200000004</v>
      </c>
    </row>
    <row r="41" spans="1:13" x14ac:dyDescent="0.25">
      <c r="K41" s="9">
        <f>SUM(K2:K40)</f>
        <v>259.99999999999989</v>
      </c>
      <c r="L41" s="4">
        <f>SUM(L2:L40)</f>
        <v>38.811200735999996</v>
      </c>
      <c r="M41" s="4">
        <f>SUM(M2:M40)</f>
        <v>363.32559153659997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N2" sqref="N2"/>
    </sheetView>
  </sheetViews>
  <sheetFormatPr baseColWidth="10" defaultColWidth="11.42578125" defaultRowHeight="15" x14ac:dyDescent="0.25"/>
  <sheetData>
    <row r="1" spans="1:16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</row>
    <row r="2" spans="1:16" x14ac:dyDescent="0.25">
      <c r="A2" s="23" t="s">
        <v>64</v>
      </c>
      <c r="B2" s="2">
        <v>1</v>
      </c>
      <c r="C2" s="2">
        <v>1</v>
      </c>
      <c r="D2" s="2" t="s">
        <v>25</v>
      </c>
      <c r="E2" t="s">
        <v>18</v>
      </c>
      <c r="F2">
        <v>30.7</v>
      </c>
      <c r="G2">
        <v>12</v>
      </c>
      <c r="H2" t="s">
        <v>16</v>
      </c>
      <c r="I2" s="3">
        <v>7.4023164599999997E-2</v>
      </c>
      <c r="J2" s="3">
        <v>0.44413898759999998</v>
      </c>
      <c r="K2">
        <v>10</v>
      </c>
      <c r="L2" s="3">
        <v>0.74023164599999991</v>
      </c>
      <c r="M2" s="3">
        <v>4.4413898760000006</v>
      </c>
      <c r="N2">
        <f>+I2/O2</f>
        <v>0.74023164599999991</v>
      </c>
      <c r="O2" s="24">
        <f>+P2/10000</f>
        <v>0.1</v>
      </c>
      <c r="P2" s="24">
        <v>1000</v>
      </c>
    </row>
    <row r="3" spans="1:16" x14ac:dyDescent="0.25">
      <c r="A3" s="23" t="s">
        <v>64</v>
      </c>
      <c r="B3" s="2">
        <v>1</v>
      </c>
      <c r="C3" s="2">
        <v>2</v>
      </c>
      <c r="D3" s="2" t="s">
        <v>25</v>
      </c>
      <c r="E3" t="s">
        <v>18</v>
      </c>
      <c r="F3">
        <v>33.700000000000003</v>
      </c>
      <c r="G3">
        <v>12</v>
      </c>
      <c r="H3" t="s">
        <v>16</v>
      </c>
      <c r="I3" s="3">
        <v>8.9197092600000014E-2</v>
      </c>
      <c r="J3" s="3">
        <v>0.53518255560000005</v>
      </c>
      <c r="K3">
        <v>10</v>
      </c>
      <c r="L3" s="3">
        <v>0.89197092600000016</v>
      </c>
      <c r="M3" s="3">
        <v>5.3518255560000005</v>
      </c>
      <c r="O3" s="3">
        <v>500</v>
      </c>
    </row>
    <row r="4" spans="1:16" x14ac:dyDescent="0.25">
      <c r="A4" s="23" t="s">
        <v>64</v>
      </c>
      <c r="B4" s="2">
        <v>1</v>
      </c>
      <c r="C4" s="2">
        <v>3</v>
      </c>
      <c r="D4" s="2" t="s">
        <v>42</v>
      </c>
      <c r="E4" t="s">
        <v>18</v>
      </c>
      <c r="F4">
        <v>15.5</v>
      </c>
      <c r="G4">
        <v>6</v>
      </c>
      <c r="H4" t="s">
        <v>20</v>
      </c>
      <c r="I4" s="3">
        <v>1.8869235000000002E-2</v>
      </c>
      <c r="J4" s="3">
        <v>5.6607705000000008E-2</v>
      </c>
      <c r="K4">
        <v>10</v>
      </c>
      <c r="L4" s="3">
        <v>0.18869235000000001</v>
      </c>
      <c r="M4" s="3">
        <v>0.56607705000000008</v>
      </c>
    </row>
    <row r="5" spans="1:16" x14ac:dyDescent="0.25">
      <c r="A5" s="23" t="s">
        <v>64</v>
      </c>
      <c r="B5" s="2">
        <v>1</v>
      </c>
      <c r="C5" s="2">
        <v>4</v>
      </c>
      <c r="D5" s="2" t="s">
        <v>42</v>
      </c>
      <c r="E5" t="s">
        <v>18</v>
      </c>
      <c r="F5">
        <v>11.2</v>
      </c>
      <c r="G5">
        <v>6</v>
      </c>
      <c r="H5" t="s">
        <v>20</v>
      </c>
      <c r="I5" s="3">
        <v>9.8520575999999985E-3</v>
      </c>
      <c r="J5" s="3">
        <v>2.9556172799999995E-2</v>
      </c>
      <c r="K5">
        <v>10</v>
      </c>
      <c r="L5" s="3">
        <v>9.8520575999999985E-2</v>
      </c>
      <c r="M5" s="3">
        <v>0.29556172799999997</v>
      </c>
    </row>
    <row r="6" spans="1:16" x14ac:dyDescent="0.25">
      <c r="A6" s="23" t="s">
        <v>64</v>
      </c>
      <c r="B6" s="2">
        <v>1</v>
      </c>
      <c r="C6" s="2">
        <v>5</v>
      </c>
      <c r="D6" s="2" t="s">
        <v>25</v>
      </c>
      <c r="E6" t="s">
        <v>18</v>
      </c>
      <c r="F6">
        <v>27.5</v>
      </c>
      <c r="G6">
        <v>7</v>
      </c>
      <c r="H6" t="s">
        <v>19</v>
      </c>
      <c r="I6" s="3">
        <v>5.9395875000000008E-2</v>
      </c>
      <c r="J6" s="3">
        <v>0.20788556250000004</v>
      </c>
      <c r="K6">
        <v>10</v>
      </c>
      <c r="L6" s="3">
        <v>0.59395875000000009</v>
      </c>
      <c r="M6" s="3">
        <v>2.0788556250000005</v>
      </c>
    </row>
    <row r="7" spans="1:16" x14ac:dyDescent="0.25">
      <c r="A7" s="23" t="s">
        <v>64</v>
      </c>
      <c r="B7" s="2">
        <v>1</v>
      </c>
      <c r="C7" s="2">
        <v>6</v>
      </c>
      <c r="D7" s="2" t="s">
        <v>25</v>
      </c>
      <c r="E7" t="s">
        <v>18</v>
      </c>
      <c r="F7">
        <v>35.4</v>
      </c>
      <c r="G7">
        <v>7</v>
      </c>
      <c r="H7" t="s">
        <v>16</v>
      </c>
      <c r="I7" s="3">
        <v>9.8423186399999987E-2</v>
      </c>
      <c r="J7" s="3">
        <v>0.34448115239999993</v>
      </c>
      <c r="K7">
        <v>10</v>
      </c>
      <c r="L7" s="3">
        <v>0.98423186399999985</v>
      </c>
      <c r="M7" s="3">
        <v>3.4448115239999995</v>
      </c>
    </row>
    <row r="8" spans="1:16" x14ac:dyDescent="0.25">
      <c r="A8" s="23" t="s">
        <v>64</v>
      </c>
      <c r="B8" s="2">
        <v>1</v>
      </c>
      <c r="C8" s="2">
        <v>7</v>
      </c>
      <c r="D8" s="2" t="s">
        <v>42</v>
      </c>
      <c r="E8" t="s">
        <v>18</v>
      </c>
      <c r="F8">
        <v>24</v>
      </c>
      <c r="G8">
        <v>6</v>
      </c>
      <c r="H8" t="s">
        <v>19</v>
      </c>
      <c r="I8" s="3">
        <v>4.5239040000000001E-2</v>
      </c>
      <c r="J8" s="3">
        <v>0.13571712</v>
      </c>
      <c r="K8">
        <v>10</v>
      </c>
      <c r="L8" s="3">
        <v>0.45239040000000003</v>
      </c>
      <c r="M8" s="3">
        <v>1.3571712</v>
      </c>
    </row>
    <row r="9" spans="1:16" x14ac:dyDescent="0.25">
      <c r="A9" s="23" t="s">
        <v>64</v>
      </c>
      <c r="B9" s="2">
        <v>1</v>
      </c>
      <c r="C9" s="2">
        <v>8</v>
      </c>
      <c r="D9" s="2" t="s">
        <v>42</v>
      </c>
      <c r="E9" t="s">
        <v>18</v>
      </c>
      <c r="F9">
        <v>46.4</v>
      </c>
      <c r="G9">
        <v>10</v>
      </c>
      <c r="H9" t="s">
        <v>23</v>
      </c>
      <c r="I9" s="3">
        <v>0.16909347839999997</v>
      </c>
      <c r="J9" s="3">
        <v>0.84546739199999987</v>
      </c>
      <c r="K9">
        <v>10</v>
      </c>
      <c r="L9" s="3">
        <v>1.6909347839999995</v>
      </c>
      <c r="M9" s="3">
        <v>8.4546739199999994</v>
      </c>
    </row>
    <row r="10" spans="1:16" x14ac:dyDescent="0.25">
      <c r="A10" s="23" t="s">
        <v>64</v>
      </c>
      <c r="B10" s="2">
        <v>1</v>
      </c>
      <c r="C10" s="2">
        <v>9</v>
      </c>
      <c r="D10" s="2" t="s">
        <v>42</v>
      </c>
      <c r="E10" t="s">
        <v>18</v>
      </c>
      <c r="F10">
        <v>41.7</v>
      </c>
      <c r="G10">
        <v>9</v>
      </c>
      <c r="H10" t="s">
        <v>23</v>
      </c>
      <c r="I10" s="3">
        <v>0.13657242060000002</v>
      </c>
      <c r="J10" s="3">
        <v>0.61457589270000013</v>
      </c>
      <c r="K10">
        <v>10</v>
      </c>
      <c r="L10" s="3">
        <v>1.3657242060000003</v>
      </c>
      <c r="M10" s="3">
        <v>6.1457589270000019</v>
      </c>
    </row>
    <row r="11" spans="1:16" x14ac:dyDescent="0.25">
      <c r="A11" s="23" t="s">
        <v>64</v>
      </c>
      <c r="B11" s="2">
        <v>1</v>
      </c>
      <c r="C11" s="2">
        <v>10</v>
      </c>
      <c r="D11" s="2" t="s">
        <v>42</v>
      </c>
      <c r="E11" t="s">
        <v>18</v>
      </c>
      <c r="F11">
        <v>42.3</v>
      </c>
      <c r="G11">
        <v>8</v>
      </c>
      <c r="H11" t="s">
        <v>23</v>
      </c>
      <c r="I11" s="3">
        <v>0.14053083659999999</v>
      </c>
      <c r="J11" s="3">
        <v>0.56212334639999995</v>
      </c>
      <c r="K11">
        <v>10</v>
      </c>
      <c r="L11" s="3">
        <v>1.4053083659999996</v>
      </c>
      <c r="M11" s="3">
        <v>5.6212334639999986</v>
      </c>
    </row>
    <row r="12" spans="1:16" x14ac:dyDescent="0.25">
      <c r="A12" s="23" t="s">
        <v>64</v>
      </c>
      <c r="B12" s="2">
        <v>1</v>
      </c>
      <c r="C12" s="2">
        <v>11</v>
      </c>
      <c r="D12" s="2" t="s">
        <v>42</v>
      </c>
      <c r="E12" t="s">
        <v>18</v>
      </c>
      <c r="F12">
        <v>22.5</v>
      </c>
      <c r="G12">
        <v>7</v>
      </c>
      <c r="H12" t="s">
        <v>19</v>
      </c>
      <c r="I12" s="3">
        <v>3.9760875000000001E-2</v>
      </c>
      <c r="J12" s="3">
        <v>0.13916306249999999</v>
      </c>
      <c r="K12">
        <v>10</v>
      </c>
      <c r="L12" s="3">
        <v>0.39760875000000001</v>
      </c>
      <c r="M12" s="3">
        <v>1.3916306249999999</v>
      </c>
    </row>
    <row r="13" spans="1:16" x14ac:dyDescent="0.25">
      <c r="A13" s="23" t="s">
        <v>64</v>
      </c>
      <c r="B13" s="2">
        <v>1</v>
      </c>
      <c r="C13" s="2">
        <v>12</v>
      </c>
      <c r="D13" s="2" t="s">
        <v>42</v>
      </c>
      <c r="E13" t="s">
        <v>18</v>
      </c>
      <c r="F13">
        <v>45.2</v>
      </c>
      <c r="G13">
        <v>12</v>
      </c>
      <c r="H13" t="s">
        <v>23</v>
      </c>
      <c r="I13" s="3">
        <v>0.16046036160000002</v>
      </c>
      <c r="J13" s="3">
        <v>0.96276216960000016</v>
      </c>
      <c r="K13">
        <v>10</v>
      </c>
      <c r="L13" s="3">
        <v>1.6046036160000001</v>
      </c>
      <c r="M13" s="3">
        <v>9.6276216960000021</v>
      </c>
    </row>
    <row r="14" spans="1:16" x14ac:dyDescent="0.25">
      <c r="A14" s="23" t="s">
        <v>64</v>
      </c>
      <c r="B14" s="2">
        <v>1</v>
      </c>
      <c r="C14" s="2">
        <v>13</v>
      </c>
      <c r="D14" s="2" t="s">
        <v>42</v>
      </c>
      <c r="E14" t="s">
        <v>18</v>
      </c>
      <c r="F14">
        <v>36.5</v>
      </c>
      <c r="G14">
        <v>8</v>
      </c>
      <c r="H14" t="s">
        <v>16</v>
      </c>
      <c r="I14" s="3">
        <v>0.10463491499999998</v>
      </c>
      <c r="J14" s="3">
        <v>0.41853965999999992</v>
      </c>
      <c r="K14">
        <v>10</v>
      </c>
      <c r="L14" s="3">
        <v>1.0463491499999997</v>
      </c>
      <c r="M14" s="3">
        <v>4.1853965999999989</v>
      </c>
    </row>
    <row r="15" spans="1:16" x14ac:dyDescent="0.25">
      <c r="A15" s="23" t="s">
        <v>64</v>
      </c>
      <c r="B15" s="2">
        <v>1</v>
      </c>
      <c r="C15" s="2">
        <v>14</v>
      </c>
      <c r="D15" s="2" t="s">
        <v>42</v>
      </c>
      <c r="E15" t="s">
        <v>18</v>
      </c>
      <c r="F15">
        <v>27</v>
      </c>
      <c r="G15">
        <v>11</v>
      </c>
      <c r="H15" t="s">
        <v>19</v>
      </c>
      <c r="I15" s="3">
        <v>5.7255660000000007E-2</v>
      </c>
      <c r="J15" s="3">
        <v>0.31490613000000006</v>
      </c>
      <c r="K15">
        <v>10</v>
      </c>
      <c r="L15" s="3">
        <v>0.57255660000000008</v>
      </c>
      <c r="M15" s="3">
        <v>3.149061300000001</v>
      </c>
    </row>
    <row r="16" spans="1:16" x14ac:dyDescent="0.25">
      <c r="A16" s="23" t="s">
        <v>64</v>
      </c>
      <c r="B16" s="2">
        <v>1</v>
      </c>
      <c r="C16" s="2">
        <v>15</v>
      </c>
      <c r="D16" s="2" t="s">
        <v>42</v>
      </c>
      <c r="E16" t="s">
        <v>18</v>
      </c>
      <c r="F16">
        <v>47.4</v>
      </c>
      <c r="G16">
        <v>11</v>
      </c>
      <c r="H16" t="s">
        <v>23</v>
      </c>
      <c r="I16" s="3">
        <v>0.17646053039999998</v>
      </c>
      <c r="J16" s="3">
        <v>0.9705329171999999</v>
      </c>
      <c r="K16">
        <v>10</v>
      </c>
      <c r="L16" s="3">
        <v>1.7646053039999996</v>
      </c>
      <c r="M16" s="3">
        <v>9.705329171999999</v>
      </c>
    </row>
    <row r="17" spans="1:13" x14ac:dyDescent="0.25">
      <c r="A17" s="23" t="s">
        <v>64</v>
      </c>
      <c r="B17" s="2">
        <v>1</v>
      </c>
      <c r="C17" s="2">
        <v>16</v>
      </c>
      <c r="D17" s="2" t="s">
        <v>25</v>
      </c>
      <c r="E17" t="s">
        <v>18</v>
      </c>
      <c r="F17">
        <v>22.9</v>
      </c>
      <c r="G17">
        <v>9</v>
      </c>
      <c r="H17" t="s">
        <v>19</v>
      </c>
      <c r="I17" s="3">
        <v>4.1187161399999998E-2</v>
      </c>
      <c r="J17" s="3">
        <v>0.1853422263</v>
      </c>
      <c r="K17">
        <v>10</v>
      </c>
      <c r="L17" s="3">
        <v>0.41187161399999994</v>
      </c>
      <c r="M17" s="3">
        <v>1.8534222629999999</v>
      </c>
    </row>
    <row r="18" spans="1:13" x14ac:dyDescent="0.25">
      <c r="A18" s="23" t="s">
        <v>64</v>
      </c>
      <c r="B18" s="2">
        <v>1</v>
      </c>
      <c r="C18" s="2">
        <v>17</v>
      </c>
      <c r="D18" s="2" t="s">
        <v>42</v>
      </c>
      <c r="E18" t="s">
        <v>18</v>
      </c>
      <c r="F18">
        <v>18.399999999999999</v>
      </c>
      <c r="G18">
        <v>7</v>
      </c>
      <c r="H18" t="s">
        <v>20</v>
      </c>
      <c r="I18" s="3">
        <v>2.6590502399999997E-2</v>
      </c>
      <c r="J18" s="3">
        <v>9.3066758399999991E-2</v>
      </c>
      <c r="K18">
        <v>10</v>
      </c>
      <c r="L18" s="3">
        <v>0.26590502399999999</v>
      </c>
      <c r="M18" s="3">
        <v>0.93066758399999994</v>
      </c>
    </row>
    <row r="19" spans="1:13" x14ac:dyDescent="0.25">
      <c r="A19" s="23" t="s">
        <v>64</v>
      </c>
      <c r="B19" s="2">
        <v>1</v>
      </c>
      <c r="C19" s="2">
        <v>18</v>
      </c>
      <c r="D19" s="2" t="s">
        <v>42</v>
      </c>
      <c r="E19" t="s">
        <v>18</v>
      </c>
      <c r="F19">
        <v>38.700000000000003</v>
      </c>
      <c r="G19">
        <v>11</v>
      </c>
      <c r="H19" t="s">
        <v>16</v>
      </c>
      <c r="I19" s="3">
        <v>0.11762857260000001</v>
      </c>
      <c r="J19" s="3">
        <v>0.64695714930000003</v>
      </c>
      <c r="K19">
        <v>10</v>
      </c>
      <c r="L19" s="3">
        <v>1.1762857260000001</v>
      </c>
      <c r="M19" s="3">
        <v>6.4695714930000001</v>
      </c>
    </row>
    <row r="20" spans="1:13" x14ac:dyDescent="0.25">
      <c r="A20" s="23" t="s">
        <v>64</v>
      </c>
      <c r="B20" s="2">
        <v>1</v>
      </c>
      <c r="C20" s="2">
        <v>19</v>
      </c>
      <c r="D20" s="2" t="s">
        <v>42</v>
      </c>
      <c r="E20" t="s">
        <v>18</v>
      </c>
      <c r="F20">
        <v>12</v>
      </c>
      <c r="G20">
        <v>6</v>
      </c>
      <c r="H20" t="s">
        <v>20</v>
      </c>
      <c r="I20" s="3">
        <v>1.130976E-2</v>
      </c>
      <c r="J20" s="3">
        <v>3.3929279999999999E-2</v>
      </c>
      <c r="K20">
        <v>10</v>
      </c>
      <c r="L20" s="3">
        <v>0.11309760000000001</v>
      </c>
      <c r="M20" s="3">
        <v>0.33929280000000001</v>
      </c>
    </row>
    <row r="21" spans="1:13" x14ac:dyDescent="0.25">
      <c r="A21" s="23" t="s">
        <v>64</v>
      </c>
      <c r="B21" s="2">
        <v>1</v>
      </c>
      <c r="C21" s="2">
        <v>20</v>
      </c>
      <c r="D21" s="2" t="s">
        <v>42</v>
      </c>
      <c r="E21" t="s">
        <v>18</v>
      </c>
      <c r="F21">
        <v>33.4</v>
      </c>
      <c r="G21">
        <v>10</v>
      </c>
      <c r="H21" t="s">
        <v>16</v>
      </c>
      <c r="I21" s="3">
        <v>8.7616082399999975E-2</v>
      </c>
      <c r="J21" s="3">
        <v>0.43808041199999986</v>
      </c>
      <c r="K21">
        <v>10</v>
      </c>
      <c r="L21" s="3">
        <v>0.87616082399999973</v>
      </c>
      <c r="M21" s="3">
        <v>4.3808041199999987</v>
      </c>
    </row>
    <row r="22" spans="1:13" x14ac:dyDescent="0.25">
      <c r="A22" s="23" t="s">
        <v>64</v>
      </c>
      <c r="B22" s="2">
        <v>2</v>
      </c>
      <c r="C22" s="2">
        <v>1</v>
      </c>
      <c r="D22" s="2" t="s">
        <v>14</v>
      </c>
      <c r="E22" t="s">
        <v>15</v>
      </c>
      <c r="F22">
        <v>30.9</v>
      </c>
      <c r="G22">
        <v>12</v>
      </c>
      <c r="H22" t="s">
        <v>16</v>
      </c>
      <c r="I22" s="3">
        <v>7.49907774E-2</v>
      </c>
      <c r="J22" s="3">
        <v>0.53993359728000001</v>
      </c>
      <c r="K22">
        <v>10</v>
      </c>
      <c r="L22" s="3">
        <v>0.74990777399999997</v>
      </c>
      <c r="M22" s="3">
        <v>5.3993359728000003</v>
      </c>
    </row>
    <row r="23" spans="1:13" x14ac:dyDescent="0.25">
      <c r="A23" s="23" t="s">
        <v>64</v>
      </c>
      <c r="B23" s="2">
        <v>2</v>
      </c>
      <c r="C23" s="2">
        <v>2</v>
      </c>
      <c r="D23" s="2" t="s">
        <v>33</v>
      </c>
      <c r="E23" t="s">
        <v>39</v>
      </c>
      <c r="F23">
        <v>24.9</v>
      </c>
      <c r="G23">
        <v>11</v>
      </c>
      <c r="H23" t="s">
        <v>19</v>
      </c>
      <c r="I23" s="3">
        <v>4.8695585399999998E-2</v>
      </c>
      <c r="J23" s="3">
        <v>0.26782571969999996</v>
      </c>
      <c r="K23">
        <v>10</v>
      </c>
      <c r="L23" s="3">
        <v>0.48695585399999997</v>
      </c>
      <c r="M23" s="3">
        <v>2.6782571969999993</v>
      </c>
    </row>
    <row r="24" spans="1:13" x14ac:dyDescent="0.25">
      <c r="A24" s="23" t="s">
        <v>64</v>
      </c>
      <c r="B24" s="2">
        <v>2</v>
      </c>
      <c r="C24" s="2">
        <v>3</v>
      </c>
      <c r="D24" s="2" t="s">
        <v>33</v>
      </c>
      <c r="E24" t="s">
        <v>39</v>
      </c>
      <c r="F24">
        <v>18.3</v>
      </c>
      <c r="G24">
        <v>8</v>
      </c>
      <c r="H24" t="s">
        <v>20</v>
      </c>
      <c r="I24" s="3">
        <v>2.6302260599999999E-2</v>
      </c>
      <c r="J24" s="3">
        <v>0.10520904239999999</v>
      </c>
      <c r="K24">
        <v>10</v>
      </c>
      <c r="L24" s="3">
        <v>0.26302260599999999</v>
      </c>
      <c r="M24" s="3">
        <v>1.052090424</v>
      </c>
    </row>
    <row r="25" spans="1:13" x14ac:dyDescent="0.25">
      <c r="A25" s="23" t="s">
        <v>64</v>
      </c>
      <c r="B25" s="2">
        <v>2</v>
      </c>
      <c r="C25" s="2">
        <v>4</v>
      </c>
      <c r="D25" s="2" t="s">
        <v>42</v>
      </c>
      <c r="E25" t="s">
        <v>18</v>
      </c>
      <c r="F25">
        <v>38.799999999999997</v>
      </c>
      <c r="G25">
        <v>11</v>
      </c>
      <c r="H25" t="s">
        <v>16</v>
      </c>
      <c r="I25" s="3">
        <v>0.11823725759999996</v>
      </c>
      <c r="J25" s="3">
        <v>0.6503049167999998</v>
      </c>
      <c r="K25">
        <v>10</v>
      </c>
      <c r="L25" s="3">
        <v>1.1823725759999997</v>
      </c>
      <c r="M25" s="3">
        <v>6.5030491679999978</v>
      </c>
    </row>
    <row r="26" spans="1:13" x14ac:dyDescent="0.25">
      <c r="A26" s="23" t="s">
        <v>64</v>
      </c>
      <c r="B26" s="2">
        <v>2</v>
      </c>
      <c r="C26" s="2">
        <v>5</v>
      </c>
      <c r="D26" s="2" t="s">
        <v>42</v>
      </c>
      <c r="E26" t="s">
        <v>18</v>
      </c>
      <c r="F26">
        <v>33</v>
      </c>
      <c r="G26">
        <v>10</v>
      </c>
      <c r="H26" t="s">
        <v>16</v>
      </c>
      <c r="I26" s="3">
        <v>8.5530060000000005E-2</v>
      </c>
      <c r="J26" s="3">
        <v>0.42765030000000004</v>
      </c>
      <c r="K26">
        <v>10</v>
      </c>
      <c r="L26" s="3">
        <v>0.85530060000000008</v>
      </c>
      <c r="M26" s="3">
        <v>4.2765030000000008</v>
      </c>
    </row>
    <row r="27" spans="1:13" x14ac:dyDescent="0.25">
      <c r="A27" s="23" t="s">
        <v>64</v>
      </c>
      <c r="B27" s="2">
        <v>2</v>
      </c>
      <c r="C27" s="2">
        <v>6</v>
      </c>
      <c r="D27" s="2" t="s">
        <v>33</v>
      </c>
      <c r="E27" t="s">
        <v>39</v>
      </c>
      <c r="F27">
        <v>17.2</v>
      </c>
      <c r="G27">
        <v>7</v>
      </c>
      <c r="H27" t="s">
        <v>20</v>
      </c>
      <c r="I27" s="3">
        <v>2.3235273599999995E-2</v>
      </c>
      <c r="J27" s="3">
        <v>8.1323457599999982E-2</v>
      </c>
      <c r="K27">
        <v>10</v>
      </c>
      <c r="L27" s="3">
        <v>0.23235273599999995</v>
      </c>
      <c r="M27" s="3">
        <v>0.81323457599999982</v>
      </c>
    </row>
    <row r="28" spans="1:13" x14ac:dyDescent="0.25">
      <c r="A28" s="23" t="s">
        <v>64</v>
      </c>
      <c r="B28" s="2">
        <v>2</v>
      </c>
      <c r="C28" s="2">
        <v>7</v>
      </c>
      <c r="D28" s="2" t="s">
        <v>42</v>
      </c>
      <c r="E28" t="s">
        <v>18</v>
      </c>
      <c r="F28">
        <v>38.1</v>
      </c>
      <c r="G28">
        <v>9</v>
      </c>
      <c r="H28" t="s">
        <v>16</v>
      </c>
      <c r="I28" s="3">
        <v>0.1140094494</v>
      </c>
      <c r="J28" s="3">
        <v>0.51304252230000003</v>
      </c>
      <c r="K28">
        <v>10</v>
      </c>
      <c r="L28" s="3">
        <v>1.140094494</v>
      </c>
      <c r="M28" s="3">
        <v>5.1304252230000005</v>
      </c>
    </row>
    <row r="29" spans="1:13" x14ac:dyDescent="0.25">
      <c r="A29" s="23" t="s">
        <v>64</v>
      </c>
      <c r="B29" s="2">
        <v>2</v>
      </c>
      <c r="C29" s="2">
        <v>8</v>
      </c>
      <c r="D29" s="2" t="s">
        <v>42</v>
      </c>
      <c r="E29" t="s">
        <v>18</v>
      </c>
      <c r="F29">
        <v>28.3</v>
      </c>
      <c r="G29">
        <v>7</v>
      </c>
      <c r="H29" t="s">
        <v>19</v>
      </c>
      <c r="I29" s="3">
        <v>6.2901900600000019E-2</v>
      </c>
      <c r="J29" s="3">
        <v>0.22015665210000007</v>
      </c>
      <c r="K29">
        <v>10</v>
      </c>
      <c r="L29" s="3">
        <v>0.62901900600000027</v>
      </c>
      <c r="M29" s="3">
        <v>2.2015665210000006</v>
      </c>
    </row>
    <row r="30" spans="1:13" x14ac:dyDescent="0.25">
      <c r="A30" s="23" t="s">
        <v>64</v>
      </c>
      <c r="B30" s="2">
        <v>2</v>
      </c>
      <c r="C30" s="2">
        <v>9</v>
      </c>
      <c r="D30" s="2" t="s">
        <v>43</v>
      </c>
      <c r="E30" t="s">
        <v>40</v>
      </c>
      <c r="F30">
        <v>24</v>
      </c>
      <c r="G30">
        <v>5</v>
      </c>
      <c r="H30" t="s">
        <v>19</v>
      </c>
      <c r="I30" s="3">
        <v>4.5239040000000001E-2</v>
      </c>
      <c r="J30" s="3">
        <v>0.11309760000000001</v>
      </c>
      <c r="K30">
        <v>10</v>
      </c>
      <c r="L30" s="3">
        <v>0.45239040000000003</v>
      </c>
      <c r="M30" s="3">
        <v>1.1309760000000002</v>
      </c>
    </row>
    <row r="31" spans="1:13" x14ac:dyDescent="0.25">
      <c r="A31" s="23" t="s">
        <v>64</v>
      </c>
      <c r="B31" s="2">
        <v>2</v>
      </c>
      <c r="C31" s="2">
        <v>10</v>
      </c>
      <c r="D31" s="2" t="s">
        <v>42</v>
      </c>
      <c r="E31" t="s">
        <v>18</v>
      </c>
      <c r="F31">
        <v>19.8</v>
      </c>
      <c r="G31">
        <v>5</v>
      </c>
      <c r="H31" t="s">
        <v>20</v>
      </c>
      <c r="I31" s="3">
        <v>3.0790821600000001E-2</v>
      </c>
      <c r="J31" s="3">
        <v>7.6977054000000003E-2</v>
      </c>
      <c r="K31">
        <v>10</v>
      </c>
      <c r="L31" s="3">
        <v>0.30790821599999996</v>
      </c>
      <c r="M31" s="3">
        <v>0.76977054</v>
      </c>
    </row>
    <row r="32" spans="1:13" x14ac:dyDescent="0.25">
      <c r="A32" s="23" t="s">
        <v>64</v>
      </c>
      <c r="B32" s="2">
        <v>2</v>
      </c>
      <c r="C32" s="2">
        <v>11</v>
      </c>
      <c r="D32" s="2" t="s">
        <v>25</v>
      </c>
      <c r="E32" t="s">
        <v>18</v>
      </c>
      <c r="F32">
        <v>19.3</v>
      </c>
      <c r="G32">
        <v>8</v>
      </c>
      <c r="H32" t="s">
        <v>20</v>
      </c>
      <c r="I32" s="3">
        <v>2.9255364600000004E-2</v>
      </c>
      <c r="J32" s="3">
        <v>0.11702145840000001</v>
      </c>
      <c r="K32">
        <v>10</v>
      </c>
      <c r="L32" s="3">
        <v>0.292553646</v>
      </c>
      <c r="M32" s="3">
        <v>1.170214584</v>
      </c>
    </row>
    <row r="33" spans="1:13" x14ac:dyDescent="0.25">
      <c r="A33" s="23" t="s">
        <v>64</v>
      </c>
      <c r="B33" s="2">
        <v>2</v>
      </c>
      <c r="C33" s="2">
        <v>12</v>
      </c>
      <c r="D33" s="2" t="s">
        <v>33</v>
      </c>
      <c r="E33" t="s">
        <v>39</v>
      </c>
      <c r="F33">
        <v>30.9</v>
      </c>
      <c r="G33">
        <v>8</v>
      </c>
      <c r="H33" t="s">
        <v>16</v>
      </c>
      <c r="I33" s="3">
        <v>7.49907774E-2</v>
      </c>
      <c r="J33" s="3">
        <v>0.2999631096</v>
      </c>
      <c r="K33">
        <v>10</v>
      </c>
      <c r="L33" s="3">
        <v>0.74990777399999997</v>
      </c>
      <c r="M33" s="3">
        <v>2.9996310959999999</v>
      </c>
    </row>
    <row r="34" spans="1:13" x14ac:dyDescent="0.25">
      <c r="A34" s="23" t="s">
        <v>64</v>
      </c>
      <c r="B34" s="2">
        <v>2</v>
      </c>
      <c r="C34" s="2">
        <v>13</v>
      </c>
      <c r="D34" s="2" t="s">
        <v>33</v>
      </c>
      <c r="E34" t="s">
        <v>39</v>
      </c>
      <c r="F34">
        <v>22</v>
      </c>
      <c r="G34">
        <v>9</v>
      </c>
      <c r="H34" t="s">
        <v>19</v>
      </c>
      <c r="I34" s="3">
        <v>3.8013359999999996E-2</v>
      </c>
      <c r="J34" s="3">
        <v>0.17106011999999998</v>
      </c>
      <c r="K34">
        <v>10</v>
      </c>
      <c r="L34" s="3">
        <v>0.38013359999999996</v>
      </c>
      <c r="M34" s="3">
        <v>1.7106011999999999</v>
      </c>
    </row>
    <row r="35" spans="1:13" x14ac:dyDescent="0.25">
      <c r="A35" s="23" t="s">
        <v>64</v>
      </c>
      <c r="B35" s="2">
        <v>2</v>
      </c>
      <c r="C35" s="2">
        <v>14</v>
      </c>
      <c r="D35" s="2" t="s">
        <v>33</v>
      </c>
      <c r="E35" t="s">
        <v>39</v>
      </c>
      <c r="F35">
        <v>31.8</v>
      </c>
      <c r="G35">
        <v>11</v>
      </c>
      <c r="H35" t="s">
        <v>16</v>
      </c>
      <c r="I35" s="3">
        <v>7.9422789600000002E-2</v>
      </c>
      <c r="J35" s="3">
        <v>0.43682534280000002</v>
      </c>
      <c r="K35">
        <v>10</v>
      </c>
      <c r="L35" s="3">
        <v>0.79422789599999999</v>
      </c>
      <c r="M35" s="3">
        <v>4.368253428</v>
      </c>
    </row>
    <row r="36" spans="1:13" x14ac:dyDescent="0.25">
      <c r="A36" s="23" t="s">
        <v>64</v>
      </c>
      <c r="B36" s="2">
        <v>2</v>
      </c>
      <c r="C36" s="2">
        <v>15</v>
      </c>
      <c r="D36" s="2" t="s">
        <v>33</v>
      </c>
      <c r="E36" t="s">
        <v>39</v>
      </c>
      <c r="F36">
        <v>19.899999999999999</v>
      </c>
      <c r="G36">
        <v>7</v>
      </c>
      <c r="H36" t="s">
        <v>20</v>
      </c>
      <c r="I36" s="3">
        <v>3.1102625399999993E-2</v>
      </c>
      <c r="J36" s="3">
        <v>0.10885918889999997</v>
      </c>
      <c r="K36">
        <v>10</v>
      </c>
      <c r="L36" s="3">
        <v>0.31102625399999995</v>
      </c>
      <c r="M36" s="3">
        <v>1.0885918889999997</v>
      </c>
    </row>
    <row r="37" spans="1:13" x14ac:dyDescent="0.25">
      <c r="A37" s="23" t="s">
        <v>64</v>
      </c>
      <c r="B37" s="2">
        <v>2</v>
      </c>
      <c r="C37" s="2">
        <v>16</v>
      </c>
      <c r="D37" s="2" t="s">
        <v>33</v>
      </c>
      <c r="E37" t="s">
        <v>39</v>
      </c>
      <c r="F37">
        <v>26.7</v>
      </c>
      <c r="G37">
        <v>11</v>
      </c>
      <c r="H37" t="s">
        <v>19</v>
      </c>
      <c r="I37" s="3">
        <v>5.59903806E-2</v>
      </c>
      <c r="J37" s="3">
        <v>0.30794709330000003</v>
      </c>
      <c r="K37">
        <v>10</v>
      </c>
      <c r="L37" s="3">
        <v>0.559903806</v>
      </c>
      <c r="M37" s="3">
        <v>3.0794709330000005</v>
      </c>
    </row>
    <row r="38" spans="1:13" x14ac:dyDescent="0.25">
      <c r="A38" s="23" t="s">
        <v>64</v>
      </c>
      <c r="B38" s="2">
        <v>2</v>
      </c>
      <c r="C38" s="2">
        <v>17</v>
      </c>
      <c r="D38" s="2" t="s">
        <v>14</v>
      </c>
      <c r="E38" t="s">
        <v>15</v>
      </c>
      <c r="F38">
        <v>44</v>
      </c>
      <c r="G38">
        <v>13</v>
      </c>
      <c r="H38" t="s">
        <v>23</v>
      </c>
      <c r="I38" s="3">
        <v>0.15205343999999998</v>
      </c>
      <c r="J38" s="3">
        <v>1.1860168319999997</v>
      </c>
      <c r="K38">
        <v>10</v>
      </c>
      <c r="L38" s="3">
        <v>1.5205343999999998</v>
      </c>
      <c r="M38" s="3">
        <v>11.860168319999998</v>
      </c>
    </row>
    <row r="39" spans="1:13" x14ac:dyDescent="0.25">
      <c r="K39" s="1">
        <f>SUM(K2:K38)</f>
        <v>370</v>
      </c>
      <c r="L39" s="4">
        <f>SUM(L2:L38)</f>
        <v>27.548619714000001</v>
      </c>
      <c r="M39" s="4">
        <f>SUM(M2:M38)</f>
        <v>136.0222965948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>
      <selection activeCell="N2" sqref="N2:P2"/>
    </sheetView>
  </sheetViews>
  <sheetFormatPr baseColWidth="10" defaultColWidth="11.42578125" defaultRowHeight="15" x14ac:dyDescent="0.25"/>
  <sheetData>
    <row r="1" spans="1:16" x14ac:dyDescent="0.25">
      <c r="A1" s="11" t="s">
        <v>1</v>
      </c>
      <c r="B1" s="11" t="s">
        <v>2</v>
      </c>
      <c r="C1" s="11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</row>
    <row r="2" spans="1:16" x14ac:dyDescent="0.25">
      <c r="A2" s="2" t="s">
        <v>44</v>
      </c>
      <c r="B2" s="2">
        <v>1</v>
      </c>
      <c r="C2" s="2">
        <v>1</v>
      </c>
      <c r="D2" t="s">
        <v>22</v>
      </c>
      <c r="E2" t="s">
        <v>18</v>
      </c>
      <c r="F2">
        <v>69</v>
      </c>
      <c r="G2">
        <v>7</v>
      </c>
      <c r="H2" t="s">
        <v>24</v>
      </c>
      <c r="I2" s="3">
        <v>0.37392893999999993</v>
      </c>
      <c r="J2" s="3">
        <v>1.3087512899999998</v>
      </c>
      <c r="K2">
        <v>10</v>
      </c>
      <c r="L2" s="3">
        <v>3.7392893999999992</v>
      </c>
      <c r="M2" s="3">
        <v>13.087512899999998</v>
      </c>
      <c r="N2">
        <f>+I2/O2</f>
        <v>3.7392893999999992</v>
      </c>
      <c r="O2" s="24">
        <f>+P2/10000</f>
        <v>0.1</v>
      </c>
      <c r="P2" s="24">
        <v>1000</v>
      </c>
    </row>
    <row r="3" spans="1:16" x14ac:dyDescent="0.25">
      <c r="A3" s="2" t="s">
        <v>44</v>
      </c>
      <c r="B3" s="2">
        <v>1</v>
      </c>
      <c r="C3" s="2">
        <v>2</v>
      </c>
      <c r="D3" t="s">
        <v>22</v>
      </c>
      <c r="E3" t="s">
        <v>18</v>
      </c>
      <c r="F3">
        <v>20.3</v>
      </c>
      <c r="G3">
        <v>8</v>
      </c>
      <c r="H3" t="s">
        <v>19</v>
      </c>
      <c r="I3" s="3">
        <v>3.2365548600000002E-2</v>
      </c>
      <c r="J3" s="3">
        <v>0.12946219440000001</v>
      </c>
      <c r="K3">
        <v>10</v>
      </c>
      <c r="L3" s="3">
        <v>0.32365548599999999</v>
      </c>
      <c r="M3" s="3">
        <v>1.294621944</v>
      </c>
    </row>
    <row r="4" spans="1:16" x14ac:dyDescent="0.25">
      <c r="A4" s="2" t="s">
        <v>44</v>
      </c>
      <c r="B4" s="2">
        <v>1</v>
      </c>
      <c r="C4" s="2">
        <v>3</v>
      </c>
      <c r="D4" t="s">
        <v>22</v>
      </c>
      <c r="E4" t="s">
        <v>18</v>
      </c>
      <c r="F4">
        <v>13.3</v>
      </c>
      <c r="G4">
        <v>5</v>
      </c>
      <c r="H4" t="s">
        <v>20</v>
      </c>
      <c r="I4" s="3">
        <v>1.3892940600000002E-2</v>
      </c>
      <c r="J4" s="3">
        <v>3.4732351500000008E-2</v>
      </c>
      <c r="K4">
        <v>10</v>
      </c>
      <c r="L4" s="3">
        <v>0.13892940600000003</v>
      </c>
      <c r="M4" s="3">
        <v>0.34732351500000008</v>
      </c>
    </row>
    <row r="5" spans="1:16" x14ac:dyDescent="0.25">
      <c r="A5" s="2" t="s">
        <v>44</v>
      </c>
      <c r="B5" s="2">
        <v>1</v>
      </c>
      <c r="C5" s="2">
        <v>4</v>
      </c>
      <c r="D5" t="s">
        <v>22</v>
      </c>
      <c r="E5" t="s">
        <v>18</v>
      </c>
      <c r="F5">
        <v>10.4</v>
      </c>
      <c r="G5">
        <v>4</v>
      </c>
      <c r="H5" t="s">
        <v>20</v>
      </c>
      <c r="I5" s="3">
        <v>8.494886400000002E-3</v>
      </c>
      <c r="J5" s="3">
        <v>1.6989772800000004E-2</v>
      </c>
      <c r="K5">
        <v>10</v>
      </c>
      <c r="L5" s="3">
        <v>8.4948864000000013E-2</v>
      </c>
      <c r="M5" s="3">
        <v>0.16989772800000003</v>
      </c>
    </row>
    <row r="6" spans="1:16" x14ac:dyDescent="0.25">
      <c r="A6" s="2" t="s">
        <v>44</v>
      </c>
      <c r="B6" s="2">
        <v>1</v>
      </c>
      <c r="C6" s="2">
        <v>5</v>
      </c>
      <c r="D6" t="s">
        <v>22</v>
      </c>
      <c r="E6" t="s">
        <v>18</v>
      </c>
      <c r="F6">
        <v>24.2</v>
      </c>
      <c r="G6">
        <v>6</v>
      </c>
      <c r="H6" t="s">
        <v>19</v>
      </c>
      <c r="I6" s="3">
        <v>4.59961656E-2</v>
      </c>
      <c r="J6" s="3">
        <v>0.1379884968</v>
      </c>
      <c r="K6">
        <v>10</v>
      </c>
      <c r="L6" s="3">
        <v>0.459961656</v>
      </c>
      <c r="M6" s="3">
        <v>1.379884968</v>
      </c>
    </row>
    <row r="7" spans="1:16" x14ac:dyDescent="0.25">
      <c r="A7" s="2" t="s">
        <v>44</v>
      </c>
      <c r="B7" s="2">
        <v>1</v>
      </c>
      <c r="C7" s="2">
        <v>6</v>
      </c>
      <c r="D7" t="s">
        <v>22</v>
      </c>
      <c r="E7" t="s">
        <v>18</v>
      </c>
      <c r="F7">
        <v>23.1</v>
      </c>
      <c r="G7">
        <v>6</v>
      </c>
      <c r="H7" t="s">
        <v>19</v>
      </c>
      <c r="I7" s="3">
        <v>4.1909729400000005E-2</v>
      </c>
      <c r="J7" s="3">
        <v>0.12572918820000001</v>
      </c>
      <c r="K7">
        <v>10</v>
      </c>
      <c r="L7" s="3">
        <v>0.41909729400000001</v>
      </c>
      <c r="M7" s="3">
        <v>1.2572918820000001</v>
      </c>
    </row>
    <row r="8" spans="1:16" x14ac:dyDescent="0.25">
      <c r="A8" s="2" t="s">
        <v>44</v>
      </c>
      <c r="B8" s="2">
        <v>1</v>
      </c>
      <c r="C8" s="2">
        <v>7</v>
      </c>
      <c r="D8" t="s">
        <v>22</v>
      </c>
      <c r="E8" t="s">
        <v>18</v>
      </c>
      <c r="F8">
        <v>20</v>
      </c>
      <c r="G8">
        <v>8</v>
      </c>
      <c r="H8" t="s">
        <v>19</v>
      </c>
      <c r="I8" s="3">
        <v>3.1416000000000006E-2</v>
      </c>
      <c r="J8" s="3">
        <v>0.12566400000000003</v>
      </c>
      <c r="K8">
        <v>10</v>
      </c>
      <c r="L8" s="3">
        <v>0.31416000000000011</v>
      </c>
      <c r="M8" s="3">
        <v>1.2566400000000004</v>
      </c>
    </row>
    <row r="9" spans="1:16" x14ac:dyDescent="0.25">
      <c r="A9" s="2" t="s">
        <v>44</v>
      </c>
      <c r="B9" s="2">
        <v>1</v>
      </c>
      <c r="C9" s="2">
        <v>8</v>
      </c>
      <c r="D9" t="s">
        <v>22</v>
      </c>
      <c r="E9" t="s">
        <v>18</v>
      </c>
      <c r="F9">
        <v>42</v>
      </c>
      <c r="G9">
        <v>5</v>
      </c>
      <c r="H9" t="s">
        <v>23</v>
      </c>
      <c r="I9" s="3">
        <v>0.13854455999999998</v>
      </c>
      <c r="J9" s="3">
        <v>0.34636139999999993</v>
      </c>
      <c r="K9">
        <v>10</v>
      </c>
      <c r="L9" s="3">
        <v>1.3854455999999997</v>
      </c>
      <c r="M9" s="3">
        <v>3.4636139999999993</v>
      </c>
    </row>
    <row r="10" spans="1:16" x14ac:dyDescent="0.25">
      <c r="A10" s="2" t="s">
        <v>44</v>
      </c>
      <c r="B10" s="2">
        <v>1</v>
      </c>
      <c r="C10" s="2">
        <v>9</v>
      </c>
      <c r="D10" t="s">
        <v>22</v>
      </c>
      <c r="E10" t="s">
        <v>18</v>
      </c>
      <c r="F10">
        <v>27</v>
      </c>
      <c r="G10">
        <v>7</v>
      </c>
      <c r="H10" t="s">
        <v>19</v>
      </c>
      <c r="I10" s="3">
        <v>5.7255660000000007E-2</v>
      </c>
      <c r="J10" s="3">
        <v>0.20039481000000003</v>
      </c>
      <c r="K10">
        <v>10</v>
      </c>
      <c r="L10" s="3">
        <v>0.57255660000000008</v>
      </c>
      <c r="M10" s="3">
        <v>2.0039481000000001</v>
      </c>
    </row>
    <row r="11" spans="1:16" x14ac:dyDescent="0.25">
      <c r="A11" s="2" t="s">
        <v>44</v>
      </c>
      <c r="B11" s="2">
        <v>1</v>
      </c>
      <c r="C11" s="2">
        <v>10</v>
      </c>
      <c r="D11" t="s">
        <v>22</v>
      </c>
      <c r="E11" t="s">
        <v>18</v>
      </c>
      <c r="F11">
        <v>11.4</v>
      </c>
      <c r="G11">
        <v>6</v>
      </c>
      <c r="H11" t="s">
        <v>20</v>
      </c>
      <c r="I11" s="3">
        <v>1.02070584E-2</v>
      </c>
      <c r="J11" s="3">
        <v>3.06211752E-2</v>
      </c>
      <c r="K11">
        <v>10</v>
      </c>
      <c r="L11" s="3">
        <v>0.10207058399999999</v>
      </c>
      <c r="M11" s="3">
        <v>0.306211752</v>
      </c>
    </row>
    <row r="12" spans="1:16" x14ac:dyDescent="0.25">
      <c r="A12" s="2" t="s">
        <v>44</v>
      </c>
      <c r="B12" s="2">
        <v>1</v>
      </c>
      <c r="C12" s="2">
        <v>11</v>
      </c>
      <c r="D12" t="s">
        <v>22</v>
      </c>
      <c r="E12" t="s">
        <v>18</v>
      </c>
      <c r="F12">
        <v>20.6</v>
      </c>
      <c r="G12">
        <v>6</v>
      </c>
      <c r="H12" t="s">
        <v>19</v>
      </c>
      <c r="I12" s="3">
        <v>3.3329234400000005E-2</v>
      </c>
      <c r="J12" s="3">
        <v>9.9987703200000014E-2</v>
      </c>
      <c r="K12">
        <v>10</v>
      </c>
      <c r="L12" s="3">
        <v>0.33329234400000007</v>
      </c>
      <c r="M12" s="3">
        <v>0.99987703200000011</v>
      </c>
    </row>
    <row r="13" spans="1:16" x14ac:dyDescent="0.25">
      <c r="A13" s="2" t="s">
        <v>44</v>
      </c>
      <c r="B13" s="2">
        <v>1</v>
      </c>
      <c r="C13" s="2">
        <v>12</v>
      </c>
      <c r="D13" t="s">
        <v>22</v>
      </c>
      <c r="E13" t="s">
        <v>18</v>
      </c>
      <c r="F13">
        <v>19</v>
      </c>
      <c r="G13">
        <v>8</v>
      </c>
      <c r="H13" t="s">
        <v>20</v>
      </c>
      <c r="I13" s="3">
        <v>2.835294E-2</v>
      </c>
      <c r="J13" s="3">
        <v>0.11341176</v>
      </c>
      <c r="K13">
        <v>10</v>
      </c>
      <c r="L13" s="3">
        <v>0.28352939999999999</v>
      </c>
      <c r="M13" s="3">
        <v>1.1341175999999999</v>
      </c>
    </row>
    <row r="14" spans="1:16" x14ac:dyDescent="0.25">
      <c r="A14" s="2" t="s">
        <v>44</v>
      </c>
      <c r="B14" s="2">
        <v>1</v>
      </c>
      <c r="C14" s="2">
        <v>13</v>
      </c>
      <c r="D14" t="s">
        <v>22</v>
      </c>
      <c r="E14" t="s">
        <v>18</v>
      </c>
      <c r="F14">
        <v>15.6</v>
      </c>
      <c r="G14">
        <v>8</v>
      </c>
      <c r="H14" t="s">
        <v>20</v>
      </c>
      <c r="I14" s="3">
        <v>1.91134944E-2</v>
      </c>
      <c r="J14" s="3">
        <v>7.64539776E-2</v>
      </c>
      <c r="K14">
        <v>10</v>
      </c>
      <c r="L14" s="3">
        <v>0.191134944</v>
      </c>
      <c r="M14" s="3">
        <v>0.764539776</v>
      </c>
    </row>
    <row r="15" spans="1:16" x14ac:dyDescent="0.25">
      <c r="A15" s="2" t="s">
        <v>44</v>
      </c>
      <c r="B15" s="2">
        <v>1</v>
      </c>
      <c r="C15" s="2">
        <v>14</v>
      </c>
      <c r="D15" t="s">
        <v>22</v>
      </c>
      <c r="E15" t="s">
        <v>18</v>
      </c>
      <c r="F15">
        <v>15.5</v>
      </c>
      <c r="G15">
        <v>6</v>
      </c>
      <c r="H15" t="s">
        <v>20</v>
      </c>
      <c r="I15" s="3">
        <v>1.8869235000000002E-2</v>
      </c>
      <c r="J15" s="3">
        <v>5.6607705000000008E-2</v>
      </c>
      <c r="K15">
        <v>10</v>
      </c>
      <c r="L15" s="3">
        <v>0.18869235000000001</v>
      </c>
      <c r="M15" s="3">
        <v>0.56607705000000008</v>
      </c>
    </row>
    <row r="16" spans="1:16" x14ac:dyDescent="0.25">
      <c r="A16" s="2" t="s">
        <v>44</v>
      </c>
      <c r="B16" s="2">
        <v>1</v>
      </c>
      <c r="C16" s="2">
        <v>15</v>
      </c>
      <c r="D16" t="s">
        <v>22</v>
      </c>
      <c r="E16" t="s">
        <v>18</v>
      </c>
      <c r="F16">
        <v>18.7</v>
      </c>
      <c r="G16">
        <v>7</v>
      </c>
      <c r="H16" t="s">
        <v>20</v>
      </c>
      <c r="I16" s="3">
        <v>2.74646526E-2</v>
      </c>
      <c r="J16" s="3">
        <v>9.6126284100000001E-2</v>
      </c>
      <c r="K16">
        <v>10</v>
      </c>
      <c r="L16" s="3">
        <v>0.274646526</v>
      </c>
      <c r="M16" s="3">
        <v>0.96126284100000003</v>
      </c>
    </row>
    <row r="17" spans="1:13" x14ac:dyDescent="0.25">
      <c r="A17" s="2" t="s">
        <v>44</v>
      </c>
      <c r="B17" s="2">
        <v>1</v>
      </c>
      <c r="C17" s="2">
        <v>16</v>
      </c>
      <c r="D17" t="s">
        <v>22</v>
      </c>
      <c r="E17" t="s">
        <v>18</v>
      </c>
      <c r="F17">
        <v>15</v>
      </c>
      <c r="G17">
        <v>7</v>
      </c>
      <c r="H17" t="s">
        <v>20</v>
      </c>
      <c r="I17" s="3">
        <v>1.76715E-2</v>
      </c>
      <c r="J17" s="3">
        <v>6.1850249999999996E-2</v>
      </c>
      <c r="K17">
        <v>10</v>
      </c>
      <c r="L17" s="3">
        <v>0.17671500000000001</v>
      </c>
      <c r="M17" s="3">
        <v>0.61850249999999996</v>
      </c>
    </row>
    <row r="18" spans="1:13" x14ac:dyDescent="0.25">
      <c r="A18" s="2" t="s">
        <v>44</v>
      </c>
      <c r="B18" s="2">
        <v>1</v>
      </c>
      <c r="C18" s="2">
        <v>17</v>
      </c>
      <c r="D18" t="s">
        <v>22</v>
      </c>
      <c r="E18" t="s">
        <v>18</v>
      </c>
      <c r="F18">
        <v>11</v>
      </c>
      <c r="G18">
        <v>6</v>
      </c>
      <c r="H18" t="s">
        <v>20</v>
      </c>
      <c r="I18" s="3">
        <v>9.503339999999999E-3</v>
      </c>
      <c r="J18" s="3">
        <v>2.8510019999999997E-2</v>
      </c>
      <c r="K18">
        <v>10</v>
      </c>
      <c r="L18" s="3">
        <v>9.503339999999999E-2</v>
      </c>
      <c r="M18" s="3">
        <v>0.28510019999999997</v>
      </c>
    </row>
    <row r="19" spans="1:13" x14ac:dyDescent="0.25">
      <c r="A19" s="2" t="s">
        <v>44</v>
      </c>
      <c r="B19" s="2">
        <v>1</v>
      </c>
      <c r="C19" s="2">
        <v>18</v>
      </c>
      <c r="D19" t="s">
        <v>22</v>
      </c>
      <c r="E19" t="s">
        <v>18</v>
      </c>
      <c r="F19">
        <v>12</v>
      </c>
      <c r="G19">
        <v>7</v>
      </c>
      <c r="H19" t="s">
        <v>20</v>
      </c>
      <c r="I19" s="3">
        <v>1.130976E-2</v>
      </c>
      <c r="J19" s="3">
        <v>3.958416E-2</v>
      </c>
      <c r="K19">
        <v>10</v>
      </c>
      <c r="L19" s="3">
        <v>0.11309760000000001</v>
      </c>
      <c r="M19" s="3">
        <v>0.39584160000000002</v>
      </c>
    </row>
    <row r="20" spans="1:13" x14ac:dyDescent="0.25">
      <c r="A20" s="2" t="s">
        <v>44</v>
      </c>
      <c r="B20" s="2">
        <v>1</v>
      </c>
      <c r="C20" s="2">
        <v>19</v>
      </c>
      <c r="D20" t="s">
        <v>22</v>
      </c>
      <c r="E20" t="s">
        <v>18</v>
      </c>
      <c r="F20">
        <v>10.8</v>
      </c>
      <c r="G20">
        <v>8</v>
      </c>
      <c r="H20" t="s">
        <v>20</v>
      </c>
      <c r="I20" s="3">
        <v>9.1609056000000015E-3</v>
      </c>
      <c r="J20" s="3">
        <v>3.6643622400000006E-2</v>
      </c>
      <c r="K20">
        <v>10</v>
      </c>
      <c r="L20" s="3">
        <v>9.1609056000000008E-2</v>
      </c>
      <c r="M20" s="3">
        <v>0.36643622400000003</v>
      </c>
    </row>
    <row r="21" spans="1:13" x14ac:dyDescent="0.25">
      <c r="A21" s="2" t="s">
        <v>44</v>
      </c>
      <c r="B21" s="2">
        <v>1</v>
      </c>
      <c r="C21" s="2">
        <v>20</v>
      </c>
      <c r="D21" t="s">
        <v>42</v>
      </c>
      <c r="E21" t="s">
        <v>18</v>
      </c>
      <c r="F21">
        <v>31</v>
      </c>
      <c r="G21">
        <v>8</v>
      </c>
      <c r="H21" t="s">
        <v>16</v>
      </c>
      <c r="I21" s="3">
        <v>7.5476940000000006E-2</v>
      </c>
      <c r="J21" s="3">
        <v>0.30190776000000002</v>
      </c>
      <c r="K21">
        <v>10</v>
      </c>
      <c r="L21" s="3">
        <v>0.75476940000000003</v>
      </c>
      <c r="M21" s="3">
        <v>3.0190776000000001</v>
      </c>
    </row>
    <row r="22" spans="1:13" x14ac:dyDescent="0.25">
      <c r="A22" s="2" t="s">
        <v>44</v>
      </c>
      <c r="B22" s="2">
        <v>1</v>
      </c>
      <c r="C22" s="2">
        <v>21</v>
      </c>
      <c r="D22" t="s">
        <v>42</v>
      </c>
      <c r="E22" t="s">
        <v>18</v>
      </c>
      <c r="F22">
        <v>24</v>
      </c>
      <c r="G22">
        <v>8</v>
      </c>
      <c r="H22" t="s">
        <v>19</v>
      </c>
      <c r="I22" s="3">
        <v>4.5239040000000001E-2</v>
      </c>
      <c r="J22" s="3">
        <v>0.18095616</v>
      </c>
      <c r="K22">
        <v>10</v>
      </c>
      <c r="L22" s="3">
        <v>0.45239040000000003</v>
      </c>
      <c r="M22" s="3">
        <v>1.8095616000000001</v>
      </c>
    </row>
    <row r="23" spans="1:13" x14ac:dyDescent="0.25">
      <c r="A23" s="2" t="s">
        <v>44</v>
      </c>
      <c r="B23" s="2">
        <v>1</v>
      </c>
      <c r="C23" s="2">
        <v>22</v>
      </c>
      <c r="D23" t="s">
        <v>42</v>
      </c>
      <c r="E23" t="s">
        <v>18</v>
      </c>
      <c r="F23">
        <v>23</v>
      </c>
      <c r="G23">
        <v>8</v>
      </c>
      <c r="H23" t="s">
        <v>19</v>
      </c>
      <c r="I23" s="3">
        <v>4.154766E-2</v>
      </c>
      <c r="J23" s="3">
        <v>0.16619064</v>
      </c>
      <c r="K23">
        <v>10</v>
      </c>
      <c r="L23" s="3">
        <v>0.41547660000000003</v>
      </c>
      <c r="M23" s="3">
        <v>1.6619064000000001</v>
      </c>
    </row>
    <row r="24" spans="1:13" x14ac:dyDescent="0.25">
      <c r="A24" s="2" t="s">
        <v>44</v>
      </c>
      <c r="B24" s="2">
        <v>1</v>
      </c>
      <c r="C24" s="2">
        <v>23</v>
      </c>
      <c r="D24" t="s">
        <v>42</v>
      </c>
      <c r="E24" t="s">
        <v>18</v>
      </c>
      <c r="F24">
        <v>11.5</v>
      </c>
      <c r="G24">
        <v>4</v>
      </c>
      <c r="H24" t="s">
        <v>20</v>
      </c>
      <c r="I24" s="3">
        <v>1.0386915E-2</v>
      </c>
      <c r="J24" s="3">
        <v>2.077383E-2</v>
      </c>
      <c r="K24">
        <v>10</v>
      </c>
      <c r="L24" s="3">
        <v>0.10386915000000001</v>
      </c>
      <c r="M24" s="3">
        <v>0.20773830000000001</v>
      </c>
    </row>
    <row r="25" spans="1:13" x14ac:dyDescent="0.25">
      <c r="A25" s="2" t="s">
        <v>44</v>
      </c>
      <c r="B25" s="2">
        <v>1</v>
      </c>
      <c r="C25" s="2">
        <v>24</v>
      </c>
      <c r="D25" t="s">
        <v>22</v>
      </c>
      <c r="E25" t="s">
        <v>18</v>
      </c>
      <c r="F25">
        <v>35.200000000000003</v>
      </c>
      <c r="G25">
        <v>6</v>
      </c>
      <c r="H25" t="s">
        <v>16</v>
      </c>
      <c r="I25" s="3">
        <v>9.7314201600000025E-2</v>
      </c>
      <c r="J25" s="3">
        <v>0.29194260480000006</v>
      </c>
      <c r="K25">
        <v>10</v>
      </c>
      <c r="L25" s="3">
        <v>0.97314201600000028</v>
      </c>
      <c r="M25" s="3">
        <v>2.9194260480000009</v>
      </c>
    </row>
    <row r="26" spans="1:13" x14ac:dyDescent="0.25">
      <c r="A26" s="2" t="s">
        <v>44</v>
      </c>
      <c r="B26" s="2">
        <v>1</v>
      </c>
      <c r="C26" s="2">
        <v>25</v>
      </c>
      <c r="D26" t="s">
        <v>22</v>
      </c>
      <c r="E26" t="s">
        <v>18</v>
      </c>
      <c r="F26">
        <v>16</v>
      </c>
      <c r="G26">
        <v>4</v>
      </c>
      <c r="H26" t="s">
        <v>20</v>
      </c>
      <c r="I26" s="3">
        <v>2.0106240000000001E-2</v>
      </c>
      <c r="J26" s="3">
        <v>4.0212480000000002E-2</v>
      </c>
      <c r="K26">
        <v>10</v>
      </c>
      <c r="L26" s="3">
        <v>0.2010624</v>
      </c>
      <c r="M26" s="3">
        <v>0.4021248</v>
      </c>
    </row>
    <row r="27" spans="1:13" x14ac:dyDescent="0.25">
      <c r="A27" s="2" t="s">
        <v>44</v>
      </c>
      <c r="B27" s="2">
        <v>1</v>
      </c>
      <c r="C27" s="2">
        <v>26</v>
      </c>
      <c r="D27" t="s">
        <v>22</v>
      </c>
      <c r="E27" t="s">
        <v>18</v>
      </c>
      <c r="F27">
        <v>10</v>
      </c>
      <c r="G27">
        <v>2</v>
      </c>
      <c r="H27" t="s">
        <v>20</v>
      </c>
      <c r="I27" s="3">
        <v>7.8540000000000016E-3</v>
      </c>
      <c r="J27" s="3">
        <v>7.8540000000000016E-3</v>
      </c>
      <c r="K27">
        <v>10</v>
      </c>
      <c r="L27" s="3">
        <v>7.8540000000000026E-2</v>
      </c>
      <c r="M27" s="3">
        <v>7.8540000000000026E-2</v>
      </c>
    </row>
    <row r="28" spans="1:13" x14ac:dyDescent="0.25">
      <c r="A28" s="2" t="s">
        <v>44</v>
      </c>
      <c r="B28" s="2">
        <v>1</v>
      </c>
      <c r="C28" s="2">
        <v>27</v>
      </c>
      <c r="D28" t="s">
        <v>42</v>
      </c>
      <c r="E28" t="s">
        <v>18</v>
      </c>
      <c r="F28">
        <v>15.7</v>
      </c>
      <c r="G28">
        <v>5</v>
      </c>
      <c r="H28" t="s">
        <v>20</v>
      </c>
      <c r="I28" s="3">
        <v>1.9359324600000002E-2</v>
      </c>
      <c r="J28" s="3">
        <v>4.8398311500000006E-2</v>
      </c>
      <c r="K28">
        <v>10</v>
      </c>
      <c r="L28" s="3">
        <v>0.19359324600000002</v>
      </c>
      <c r="M28" s="3">
        <v>0.48398311500000007</v>
      </c>
    </row>
    <row r="29" spans="1:13" x14ac:dyDescent="0.25">
      <c r="A29" s="2" t="s">
        <v>44</v>
      </c>
      <c r="B29" s="2">
        <v>1</v>
      </c>
      <c r="C29" s="2">
        <v>28</v>
      </c>
      <c r="D29" t="s">
        <v>42</v>
      </c>
      <c r="E29" t="s">
        <v>18</v>
      </c>
      <c r="F29">
        <v>12.5</v>
      </c>
      <c r="G29">
        <v>4</v>
      </c>
      <c r="H29" t="s">
        <v>20</v>
      </c>
      <c r="I29" s="3">
        <v>1.2271875E-2</v>
      </c>
      <c r="J29" s="3">
        <v>2.454375E-2</v>
      </c>
      <c r="K29">
        <v>10</v>
      </c>
      <c r="L29" s="3">
        <v>0.12271875</v>
      </c>
      <c r="M29" s="3">
        <v>0.2454375</v>
      </c>
    </row>
    <row r="30" spans="1:13" x14ac:dyDescent="0.25">
      <c r="A30" s="2" t="s">
        <v>44</v>
      </c>
      <c r="B30" s="2">
        <v>1</v>
      </c>
      <c r="C30" s="2">
        <v>29</v>
      </c>
      <c r="D30" t="s">
        <v>22</v>
      </c>
      <c r="E30" t="s">
        <v>18</v>
      </c>
      <c r="F30">
        <v>24.5</v>
      </c>
      <c r="G30">
        <v>6</v>
      </c>
      <c r="H30" t="s">
        <v>19</v>
      </c>
      <c r="I30" s="3">
        <v>4.7143634999999996E-2</v>
      </c>
      <c r="J30" s="3">
        <v>0.141430905</v>
      </c>
      <c r="K30">
        <v>10</v>
      </c>
      <c r="L30" s="3">
        <v>0.47143634999999995</v>
      </c>
      <c r="M30" s="3">
        <v>1.4143090499999997</v>
      </c>
    </row>
    <row r="31" spans="1:13" x14ac:dyDescent="0.25">
      <c r="A31" s="2" t="s">
        <v>44</v>
      </c>
      <c r="B31" s="2">
        <v>1</v>
      </c>
      <c r="C31" s="2">
        <v>30</v>
      </c>
      <c r="D31" t="s">
        <v>42</v>
      </c>
      <c r="E31" t="s">
        <v>18</v>
      </c>
      <c r="F31">
        <v>21</v>
      </c>
      <c r="G31">
        <v>4</v>
      </c>
      <c r="H31" t="s">
        <v>19</v>
      </c>
      <c r="I31" s="3">
        <v>3.4636139999999996E-2</v>
      </c>
      <c r="J31" s="3">
        <v>6.9272279999999992E-2</v>
      </c>
      <c r="K31">
        <v>10</v>
      </c>
      <c r="L31" s="3">
        <v>0.34636139999999993</v>
      </c>
      <c r="M31" s="3">
        <v>0.69272279999999986</v>
      </c>
    </row>
    <row r="32" spans="1:13" x14ac:dyDescent="0.25">
      <c r="A32" s="2" t="s">
        <v>44</v>
      </c>
      <c r="B32" s="2">
        <v>1</v>
      </c>
      <c r="C32" s="2">
        <v>31</v>
      </c>
      <c r="D32" t="s">
        <v>22</v>
      </c>
      <c r="E32" t="s">
        <v>18</v>
      </c>
      <c r="F32">
        <v>11.8</v>
      </c>
      <c r="G32">
        <v>6</v>
      </c>
      <c r="H32" t="s">
        <v>20</v>
      </c>
      <c r="I32" s="3">
        <v>1.0935909600000002E-2</v>
      </c>
      <c r="J32" s="3">
        <v>3.2807728800000005E-2</v>
      </c>
      <c r="K32">
        <v>10</v>
      </c>
      <c r="L32" s="3">
        <v>0.10935909600000002</v>
      </c>
      <c r="M32" s="3">
        <v>0.32807728800000008</v>
      </c>
    </row>
    <row r="33" spans="1:13" x14ac:dyDescent="0.25">
      <c r="A33" s="2" t="s">
        <v>44</v>
      </c>
      <c r="B33" s="2">
        <v>1</v>
      </c>
      <c r="C33" s="2">
        <v>32</v>
      </c>
      <c r="D33" t="s">
        <v>22</v>
      </c>
      <c r="E33" t="s">
        <v>18</v>
      </c>
      <c r="F33">
        <v>13.5</v>
      </c>
      <c r="G33">
        <v>7</v>
      </c>
      <c r="H33" t="s">
        <v>20</v>
      </c>
      <c r="I33" s="3">
        <v>1.4313915000000002E-2</v>
      </c>
      <c r="J33" s="3">
        <v>5.0098702500000009E-2</v>
      </c>
      <c r="K33">
        <v>10</v>
      </c>
      <c r="L33" s="3">
        <v>0.14313915000000002</v>
      </c>
      <c r="M33" s="3">
        <v>0.50098702500000003</v>
      </c>
    </row>
    <row r="34" spans="1:13" x14ac:dyDescent="0.25">
      <c r="A34" s="2" t="s">
        <v>44</v>
      </c>
      <c r="B34" s="2">
        <v>1</v>
      </c>
      <c r="C34" s="2">
        <v>33</v>
      </c>
      <c r="D34" t="s">
        <v>25</v>
      </c>
      <c r="E34" t="s">
        <v>18</v>
      </c>
      <c r="F34">
        <v>19.7</v>
      </c>
      <c r="G34">
        <v>7</v>
      </c>
      <c r="H34" t="s">
        <v>20</v>
      </c>
      <c r="I34" s="3">
        <v>3.048058859999999E-2</v>
      </c>
      <c r="J34" s="3">
        <v>0.10668206009999996</v>
      </c>
      <c r="K34">
        <v>10</v>
      </c>
      <c r="L34" s="3">
        <v>0.30480588599999986</v>
      </c>
      <c r="M34" s="3">
        <v>1.0668206009999996</v>
      </c>
    </row>
    <row r="35" spans="1:13" x14ac:dyDescent="0.25">
      <c r="A35" s="2" t="s">
        <v>44</v>
      </c>
      <c r="B35" s="2">
        <v>1</v>
      </c>
      <c r="C35" s="2">
        <v>34</v>
      </c>
      <c r="D35" t="s">
        <v>42</v>
      </c>
      <c r="E35" t="s">
        <v>18</v>
      </c>
      <c r="F35">
        <v>14.3</v>
      </c>
      <c r="G35">
        <v>4</v>
      </c>
      <c r="H35" t="s">
        <v>20</v>
      </c>
      <c r="I35" s="3">
        <v>1.6060644600000003E-2</v>
      </c>
      <c r="J35" s="3">
        <v>3.2121289200000007E-2</v>
      </c>
      <c r="K35">
        <v>10</v>
      </c>
      <c r="L35" s="3">
        <v>0.16060644600000004</v>
      </c>
      <c r="M35" s="3">
        <v>0.32121289200000008</v>
      </c>
    </row>
    <row r="36" spans="1:13" x14ac:dyDescent="0.25">
      <c r="A36" s="2" t="s">
        <v>44</v>
      </c>
      <c r="B36" s="2">
        <v>1</v>
      </c>
      <c r="C36" s="2">
        <v>35</v>
      </c>
      <c r="D36" t="s">
        <v>25</v>
      </c>
      <c r="E36" t="s">
        <v>18</v>
      </c>
      <c r="F36">
        <v>24</v>
      </c>
      <c r="G36">
        <v>8</v>
      </c>
      <c r="H36" t="s">
        <v>19</v>
      </c>
      <c r="I36" s="3">
        <v>4.5239040000000001E-2</v>
      </c>
      <c r="J36" s="3">
        <v>0.18095616</v>
      </c>
      <c r="K36">
        <v>10</v>
      </c>
      <c r="L36" s="3">
        <v>0.45239040000000003</v>
      </c>
      <c r="M36" s="3">
        <v>1.8095616000000001</v>
      </c>
    </row>
    <row r="37" spans="1:13" x14ac:dyDescent="0.25">
      <c r="A37" s="2" t="s">
        <v>44</v>
      </c>
      <c r="B37" s="2">
        <v>1</v>
      </c>
      <c r="C37" s="2">
        <v>36</v>
      </c>
      <c r="D37" t="s">
        <v>22</v>
      </c>
      <c r="E37" t="s">
        <v>18</v>
      </c>
      <c r="F37">
        <v>16</v>
      </c>
      <c r="G37">
        <v>9</v>
      </c>
      <c r="H37" t="s">
        <v>20</v>
      </c>
      <c r="I37" s="3">
        <v>2.0106240000000001E-2</v>
      </c>
      <c r="J37" s="3">
        <v>9.0478080000000002E-2</v>
      </c>
      <c r="K37">
        <v>10</v>
      </c>
      <c r="L37" s="3">
        <v>0.2010624</v>
      </c>
      <c r="M37" s="3">
        <v>0.90478080000000005</v>
      </c>
    </row>
    <row r="38" spans="1:13" x14ac:dyDescent="0.25">
      <c r="A38" s="2" t="s">
        <v>44</v>
      </c>
      <c r="B38" s="2">
        <v>1</v>
      </c>
      <c r="C38" s="2">
        <v>37</v>
      </c>
      <c r="D38" t="s">
        <v>42</v>
      </c>
      <c r="E38" t="s">
        <v>18</v>
      </c>
      <c r="F38">
        <v>12.6</v>
      </c>
      <c r="G38">
        <v>6</v>
      </c>
      <c r="H38" t="s">
        <v>20</v>
      </c>
      <c r="I38" s="3">
        <v>1.2469010400000001E-2</v>
      </c>
      <c r="J38" s="3">
        <v>3.7407031200000003E-2</v>
      </c>
      <c r="K38">
        <v>10</v>
      </c>
      <c r="L38" s="3">
        <v>0.12469010400000001</v>
      </c>
      <c r="M38" s="3">
        <v>0.37407031200000007</v>
      </c>
    </row>
    <row r="39" spans="1:13" x14ac:dyDescent="0.25">
      <c r="A39" s="2" t="s">
        <v>44</v>
      </c>
      <c r="B39" s="2">
        <v>1</v>
      </c>
      <c r="C39" s="2">
        <v>38</v>
      </c>
      <c r="D39" t="s">
        <v>22</v>
      </c>
      <c r="E39" t="s">
        <v>18</v>
      </c>
      <c r="F39">
        <v>15</v>
      </c>
      <c r="G39">
        <v>7</v>
      </c>
      <c r="H39" t="s">
        <v>20</v>
      </c>
      <c r="I39" s="3">
        <v>1.76715E-2</v>
      </c>
      <c r="J39" s="3">
        <v>6.1850249999999996E-2</v>
      </c>
      <c r="K39">
        <v>10</v>
      </c>
      <c r="L39" s="3">
        <v>0.17671500000000001</v>
      </c>
      <c r="M39" s="3">
        <v>0.61850249999999996</v>
      </c>
    </row>
    <row r="40" spans="1:13" x14ac:dyDescent="0.25">
      <c r="A40" s="2" t="s">
        <v>44</v>
      </c>
      <c r="B40" s="2">
        <v>1</v>
      </c>
      <c r="C40" s="2">
        <v>39</v>
      </c>
      <c r="D40" t="s">
        <v>22</v>
      </c>
      <c r="E40" t="s">
        <v>18</v>
      </c>
      <c r="F40">
        <v>14</v>
      </c>
      <c r="G40">
        <v>8</v>
      </c>
      <c r="H40" t="s">
        <v>20</v>
      </c>
      <c r="I40" s="3">
        <v>1.5393840000000002E-2</v>
      </c>
      <c r="J40" s="3">
        <v>6.157536000000001E-2</v>
      </c>
      <c r="K40">
        <v>10</v>
      </c>
      <c r="L40" s="3">
        <v>0.15393840000000003</v>
      </c>
      <c r="M40" s="3">
        <v>0.61575360000000012</v>
      </c>
    </row>
    <row r="41" spans="1:13" x14ac:dyDescent="0.25">
      <c r="A41" s="2" t="s">
        <v>44</v>
      </c>
      <c r="B41" s="2">
        <v>1</v>
      </c>
      <c r="C41" s="2">
        <v>40</v>
      </c>
      <c r="D41" t="s">
        <v>22</v>
      </c>
      <c r="E41" t="s">
        <v>18</v>
      </c>
      <c r="F41">
        <v>26</v>
      </c>
      <c r="G41">
        <v>8</v>
      </c>
      <c r="H41" t="s">
        <v>19</v>
      </c>
      <c r="I41" s="3">
        <v>5.3093040000000008E-2</v>
      </c>
      <c r="J41" s="3">
        <v>0.21237216000000003</v>
      </c>
      <c r="K41">
        <v>10</v>
      </c>
      <c r="L41" s="3">
        <v>0.53093040000000002</v>
      </c>
      <c r="M41" s="3">
        <v>2.1237216000000001</v>
      </c>
    </row>
    <row r="42" spans="1:13" x14ac:dyDescent="0.25">
      <c r="A42" s="2" t="s">
        <v>44</v>
      </c>
      <c r="B42" s="2">
        <v>1</v>
      </c>
      <c r="C42" s="2">
        <v>41</v>
      </c>
      <c r="D42" t="s">
        <v>22</v>
      </c>
      <c r="E42" t="s">
        <v>18</v>
      </c>
      <c r="F42">
        <v>21.7</v>
      </c>
      <c r="G42">
        <v>6</v>
      </c>
      <c r="H42" t="s">
        <v>19</v>
      </c>
      <c r="I42" s="3">
        <v>3.6983700599999995E-2</v>
      </c>
      <c r="J42" s="3">
        <v>0.11095110179999998</v>
      </c>
      <c r="K42">
        <v>10</v>
      </c>
      <c r="L42" s="3">
        <v>0.36983700599999997</v>
      </c>
      <c r="M42" s="3">
        <v>1.1095110179999996</v>
      </c>
    </row>
    <row r="43" spans="1:13" x14ac:dyDescent="0.25">
      <c r="A43" s="2" t="s">
        <v>44</v>
      </c>
      <c r="B43" s="2">
        <v>2</v>
      </c>
      <c r="C43" s="2">
        <v>1</v>
      </c>
      <c r="D43" t="s">
        <v>42</v>
      </c>
      <c r="E43" t="s">
        <v>18</v>
      </c>
      <c r="F43">
        <v>28.4</v>
      </c>
      <c r="G43">
        <v>10</v>
      </c>
      <c r="H43" t="s">
        <v>19</v>
      </c>
      <c r="I43" s="3">
        <v>6.3347222399999986E-2</v>
      </c>
      <c r="J43" s="3">
        <v>0.31673611199999996</v>
      </c>
      <c r="K43">
        <v>10</v>
      </c>
      <c r="L43" s="3">
        <v>0.63347222399999992</v>
      </c>
      <c r="M43" s="3">
        <v>3.1673611199999994</v>
      </c>
    </row>
    <row r="44" spans="1:13" x14ac:dyDescent="0.25">
      <c r="A44" s="2" t="s">
        <v>44</v>
      </c>
      <c r="B44" s="2">
        <v>2</v>
      </c>
      <c r="C44" s="2">
        <v>2</v>
      </c>
      <c r="D44" t="s">
        <v>42</v>
      </c>
      <c r="E44" t="s">
        <v>18</v>
      </c>
      <c r="F44">
        <v>13.5</v>
      </c>
      <c r="G44">
        <v>4</v>
      </c>
      <c r="H44" t="s">
        <v>20</v>
      </c>
      <c r="I44" s="3">
        <v>1.4313915000000002E-2</v>
      </c>
      <c r="J44" s="3">
        <v>2.8627830000000003E-2</v>
      </c>
      <c r="K44">
        <v>10</v>
      </c>
      <c r="L44" s="3">
        <v>0.14313915000000002</v>
      </c>
      <c r="M44" s="3">
        <v>0.28627830000000004</v>
      </c>
    </row>
    <row r="45" spans="1:13" x14ac:dyDescent="0.25">
      <c r="A45" s="2" t="s">
        <v>44</v>
      </c>
      <c r="B45" s="2">
        <v>2</v>
      </c>
      <c r="C45" s="2">
        <v>3</v>
      </c>
      <c r="D45" t="s">
        <v>22</v>
      </c>
      <c r="E45" t="s">
        <v>18</v>
      </c>
      <c r="F45">
        <v>37.799999999999997</v>
      </c>
      <c r="G45">
        <v>8</v>
      </c>
      <c r="H45" t="s">
        <v>16</v>
      </c>
      <c r="I45" s="3">
        <v>0.11222109359999996</v>
      </c>
      <c r="J45" s="3">
        <v>0.44888437439999984</v>
      </c>
      <c r="K45">
        <v>10</v>
      </c>
      <c r="L45" s="3">
        <v>1.1222109359999994</v>
      </c>
      <c r="M45" s="3">
        <v>4.4888437439999977</v>
      </c>
    </row>
    <row r="46" spans="1:13" x14ac:dyDescent="0.25">
      <c r="A46" s="2" t="s">
        <v>44</v>
      </c>
      <c r="B46" s="2">
        <v>2</v>
      </c>
      <c r="C46" s="2">
        <v>4</v>
      </c>
      <c r="D46" t="s">
        <v>42</v>
      </c>
      <c r="E46" t="s">
        <v>18</v>
      </c>
      <c r="F46">
        <v>19.8</v>
      </c>
      <c r="G46">
        <v>8</v>
      </c>
      <c r="H46" t="s">
        <v>20</v>
      </c>
      <c r="I46" s="3">
        <v>3.0790821600000001E-2</v>
      </c>
      <c r="J46" s="3">
        <v>0.1231632864</v>
      </c>
      <c r="K46">
        <v>10</v>
      </c>
      <c r="L46" s="3">
        <v>0.30790821599999996</v>
      </c>
      <c r="M46" s="3">
        <v>1.2316328639999998</v>
      </c>
    </row>
    <row r="47" spans="1:13" x14ac:dyDescent="0.25">
      <c r="A47" s="2" t="s">
        <v>44</v>
      </c>
      <c r="B47" s="2">
        <v>2</v>
      </c>
      <c r="C47" s="2">
        <v>5</v>
      </c>
      <c r="D47" t="s">
        <v>42</v>
      </c>
      <c r="E47" t="s">
        <v>18</v>
      </c>
      <c r="F47">
        <v>59</v>
      </c>
      <c r="G47">
        <v>8</v>
      </c>
      <c r="H47" t="s">
        <v>21</v>
      </c>
      <c r="I47" s="3">
        <v>0.27339773999999994</v>
      </c>
      <c r="J47" s="3">
        <v>1.0935909599999998</v>
      </c>
      <c r="K47">
        <v>10</v>
      </c>
      <c r="L47" s="3">
        <v>2.7339773999999992</v>
      </c>
      <c r="M47" s="3">
        <v>10.935909599999997</v>
      </c>
    </row>
    <row r="48" spans="1:13" x14ac:dyDescent="0.25">
      <c r="A48" s="2" t="s">
        <v>44</v>
      </c>
      <c r="B48" s="2">
        <v>2</v>
      </c>
      <c r="C48" s="2">
        <v>6</v>
      </c>
      <c r="D48" t="s">
        <v>42</v>
      </c>
      <c r="E48" t="s">
        <v>18</v>
      </c>
      <c r="F48">
        <v>24.5</v>
      </c>
      <c r="G48">
        <v>5</v>
      </c>
      <c r="H48" t="s">
        <v>19</v>
      </c>
      <c r="I48" s="3">
        <v>4.7143634999999996E-2</v>
      </c>
      <c r="J48" s="3">
        <v>0.11785908749999999</v>
      </c>
      <c r="K48">
        <v>10</v>
      </c>
      <c r="L48" s="3">
        <v>0.47143634999999995</v>
      </c>
      <c r="M48" s="3">
        <v>1.1785908749999998</v>
      </c>
    </row>
    <row r="49" spans="1:13" x14ac:dyDescent="0.25">
      <c r="A49" s="2" t="s">
        <v>44</v>
      </c>
      <c r="B49" s="2">
        <v>2</v>
      </c>
      <c r="C49" s="2">
        <v>7</v>
      </c>
      <c r="D49" t="s">
        <v>42</v>
      </c>
      <c r="E49" t="s">
        <v>18</v>
      </c>
      <c r="F49">
        <v>27.5</v>
      </c>
      <c r="G49">
        <v>5</v>
      </c>
      <c r="H49" t="s">
        <v>19</v>
      </c>
      <c r="I49" s="3">
        <v>5.9395875000000008E-2</v>
      </c>
      <c r="J49" s="3">
        <v>0.14848968750000002</v>
      </c>
      <c r="K49">
        <v>10</v>
      </c>
      <c r="L49" s="3">
        <v>0.59395875000000009</v>
      </c>
      <c r="M49" s="3">
        <v>1.4848968750000002</v>
      </c>
    </row>
    <row r="50" spans="1:13" x14ac:dyDescent="0.25">
      <c r="A50" s="2" t="s">
        <v>44</v>
      </c>
      <c r="B50" s="2">
        <v>2</v>
      </c>
      <c r="C50" s="2">
        <v>8</v>
      </c>
      <c r="D50" t="s">
        <v>26</v>
      </c>
      <c r="E50" t="s">
        <v>27</v>
      </c>
      <c r="F50">
        <v>34</v>
      </c>
      <c r="G50">
        <v>6</v>
      </c>
      <c r="H50" t="s">
        <v>16</v>
      </c>
      <c r="I50" s="3">
        <v>9.079224000000001E-2</v>
      </c>
      <c r="J50" s="3">
        <v>0.27237672000000002</v>
      </c>
      <c r="K50">
        <v>10</v>
      </c>
      <c r="L50" s="3">
        <v>0.90792240000000013</v>
      </c>
      <c r="M50" s="3">
        <v>2.7237672000000002</v>
      </c>
    </row>
    <row r="51" spans="1:13" x14ac:dyDescent="0.25">
      <c r="A51" s="2" t="s">
        <v>44</v>
      </c>
      <c r="B51" s="2">
        <v>2</v>
      </c>
      <c r="C51" s="2">
        <v>9</v>
      </c>
      <c r="D51" t="s">
        <v>25</v>
      </c>
      <c r="E51" t="s">
        <v>18</v>
      </c>
      <c r="F51">
        <v>65</v>
      </c>
      <c r="G51">
        <v>8</v>
      </c>
      <c r="H51" t="s">
        <v>24</v>
      </c>
      <c r="I51" s="3">
        <v>0.3318315</v>
      </c>
      <c r="J51" s="3">
        <v>1.327326</v>
      </c>
      <c r="K51">
        <v>10</v>
      </c>
      <c r="L51" s="3">
        <v>3.3183150000000001</v>
      </c>
      <c r="M51" s="3">
        <v>13.273260000000001</v>
      </c>
    </row>
    <row r="52" spans="1:13" x14ac:dyDescent="0.25">
      <c r="A52" s="2" t="s">
        <v>44</v>
      </c>
      <c r="B52" s="2">
        <v>2</v>
      </c>
      <c r="C52" s="2">
        <v>10</v>
      </c>
      <c r="D52" t="s">
        <v>26</v>
      </c>
      <c r="E52" t="s">
        <v>27</v>
      </c>
      <c r="F52">
        <v>14</v>
      </c>
      <c r="G52">
        <v>4</v>
      </c>
      <c r="H52" t="s">
        <v>20</v>
      </c>
      <c r="I52" s="3">
        <v>1.5393840000000002E-2</v>
      </c>
      <c r="J52" s="3">
        <v>3.0787680000000005E-2</v>
      </c>
      <c r="K52">
        <v>10</v>
      </c>
      <c r="L52" s="3">
        <v>0.15393840000000003</v>
      </c>
      <c r="M52" s="3">
        <v>0.30787680000000006</v>
      </c>
    </row>
    <row r="53" spans="1:13" x14ac:dyDescent="0.25">
      <c r="A53" s="2" t="s">
        <v>44</v>
      </c>
      <c r="B53" s="2">
        <v>2</v>
      </c>
      <c r="C53" s="2">
        <v>11</v>
      </c>
      <c r="D53" t="s">
        <v>25</v>
      </c>
      <c r="E53" t="s">
        <v>18</v>
      </c>
      <c r="F53">
        <v>15</v>
      </c>
      <c r="G53">
        <v>9</v>
      </c>
      <c r="H53" t="s">
        <v>20</v>
      </c>
      <c r="I53" s="3">
        <v>1.76715E-2</v>
      </c>
      <c r="J53" s="3">
        <v>7.9521750000000002E-2</v>
      </c>
      <c r="K53">
        <v>10</v>
      </c>
      <c r="L53" s="3">
        <v>0.17671500000000001</v>
      </c>
      <c r="M53" s="3">
        <v>0.79521750000000002</v>
      </c>
    </row>
    <row r="54" spans="1:13" x14ac:dyDescent="0.25">
      <c r="A54" s="2" t="s">
        <v>44</v>
      </c>
      <c r="B54" s="2">
        <v>2</v>
      </c>
      <c r="C54" s="2">
        <v>12</v>
      </c>
      <c r="D54" t="s">
        <v>26</v>
      </c>
      <c r="E54" t="s">
        <v>27</v>
      </c>
      <c r="F54">
        <v>30.2</v>
      </c>
      <c r="G54">
        <v>9</v>
      </c>
      <c r="H54" t="s">
        <v>16</v>
      </c>
      <c r="I54" s="3">
        <v>7.1631621600000001E-2</v>
      </c>
      <c r="J54" s="3">
        <v>0.32234229720000002</v>
      </c>
      <c r="K54">
        <v>10</v>
      </c>
      <c r="L54" s="3">
        <v>0.71631621600000006</v>
      </c>
      <c r="M54" s="3">
        <v>3.2234229720000003</v>
      </c>
    </row>
    <row r="55" spans="1:13" x14ac:dyDescent="0.25">
      <c r="A55" s="2" t="s">
        <v>44</v>
      </c>
      <c r="B55" s="2">
        <v>2</v>
      </c>
      <c r="C55" s="2">
        <v>13</v>
      </c>
      <c r="D55" t="s">
        <v>42</v>
      </c>
      <c r="E55" t="s">
        <v>18</v>
      </c>
      <c r="F55">
        <v>15</v>
      </c>
      <c r="G55">
        <v>10</v>
      </c>
      <c r="H55" t="s">
        <v>20</v>
      </c>
      <c r="I55" s="3">
        <v>1.76715E-2</v>
      </c>
      <c r="J55" s="3">
        <v>8.8357500000000005E-2</v>
      </c>
      <c r="K55">
        <v>10</v>
      </c>
      <c r="L55" s="3">
        <v>0.17671500000000001</v>
      </c>
      <c r="M55" s="3">
        <v>0.883575</v>
      </c>
    </row>
    <row r="56" spans="1:13" x14ac:dyDescent="0.25">
      <c r="A56" s="2" t="s">
        <v>44</v>
      </c>
      <c r="B56" s="2">
        <v>2</v>
      </c>
      <c r="C56" s="2">
        <v>14</v>
      </c>
      <c r="D56" t="s">
        <v>25</v>
      </c>
      <c r="E56" t="s">
        <v>18</v>
      </c>
      <c r="F56">
        <v>16</v>
      </c>
      <c r="G56">
        <v>7</v>
      </c>
      <c r="H56" t="s">
        <v>20</v>
      </c>
      <c r="I56" s="3">
        <v>2.0106240000000001E-2</v>
      </c>
      <c r="J56" s="3">
        <v>7.0371840000000005E-2</v>
      </c>
      <c r="K56">
        <v>10</v>
      </c>
      <c r="L56" s="3">
        <v>0.2010624</v>
      </c>
      <c r="M56" s="3">
        <v>0.70371840000000008</v>
      </c>
    </row>
    <row r="57" spans="1:13" x14ac:dyDescent="0.25">
      <c r="A57" s="2" t="s">
        <v>44</v>
      </c>
      <c r="B57" s="2">
        <v>2</v>
      </c>
      <c r="C57" s="2">
        <v>15</v>
      </c>
      <c r="D57" t="s">
        <v>26</v>
      </c>
      <c r="E57" t="s">
        <v>27</v>
      </c>
      <c r="F57">
        <v>10</v>
      </c>
      <c r="G57">
        <v>3</v>
      </c>
      <c r="H57" t="s">
        <v>20</v>
      </c>
      <c r="I57" s="3">
        <v>7.8540000000000016E-3</v>
      </c>
      <c r="J57" s="3">
        <v>1.1781000000000003E-2</v>
      </c>
      <c r="K57">
        <v>10</v>
      </c>
      <c r="L57" s="3">
        <v>7.8540000000000026E-2</v>
      </c>
      <c r="M57" s="3">
        <v>0.11781000000000003</v>
      </c>
    </row>
    <row r="58" spans="1:13" x14ac:dyDescent="0.25">
      <c r="A58" s="2" t="s">
        <v>44</v>
      </c>
      <c r="B58" s="2">
        <v>2</v>
      </c>
      <c r="C58" s="2">
        <v>16</v>
      </c>
      <c r="D58" t="s">
        <v>26</v>
      </c>
      <c r="E58" t="s">
        <v>27</v>
      </c>
      <c r="F58">
        <v>17.5</v>
      </c>
      <c r="G58">
        <v>5</v>
      </c>
      <c r="H58" t="s">
        <v>20</v>
      </c>
      <c r="I58" s="3">
        <v>2.4052874999999998E-2</v>
      </c>
      <c r="J58" s="3">
        <v>6.0132187499999996E-2</v>
      </c>
      <c r="K58">
        <v>10</v>
      </c>
      <c r="L58" s="3">
        <v>0.24052874999999999</v>
      </c>
      <c r="M58" s="3">
        <v>0.60132187500000001</v>
      </c>
    </row>
    <row r="59" spans="1:13" x14ac:dyDescent="0.25">
      <c r="A59" s="2" t="s">
        <v>44</v>
      </c>
      <c r="B59" s="2">
        <v>2</v>
      </c>
      <c r="C59" s="2">
        <v>17</v>
      </c>
      <c r="D59" t="s">
        <v>26</v>
      </c>
      <c r="E59" t="s">
        <v>27</v>
      </c>
      <c r="F59">
        <v>14</v>
      </c>
      <c r="G59">
        <v>4</v>
      </c>
      <c r="H59" t="s">
        <v>20</v>
      </c>
      <c r="I59" s="3">
        <v>1.5393840000000002E-2</v>
      </c>
      <c r="J59" s="3">
        <v>3.0787680000000005E-2</v>
      </c>
      <c r="K59">
        <v>10</v>
      </c>
      <c r="L59" s="3">
        <v>0.15393840000000003</v>
      </c>
      <c r="M59" s="3">
        <v>0.30787680000000006</v>
      </c>
    </row>
    <row r="60" spans="1:13" x14ac:dyDescent="0.25">
      <c r="A60" s="2" t="s">
        <v>44</v>
      </c>
      <c r="B60" s="2">
        <v>2</v>
      </c>
      <c r="C60" s="2">
        <v>18</v>
      </c>
      <c r="D60" t="s">
        <v>42</v>
      </c>
      <c r="E60" t="s">
        <v>18</v>
      </c>
      <c r="F60">
        <v>30</v>
      </c>
      <c r="G60">
        <v>8</v>
      </c>
      <c r="H60" t="s">
        <v>16</v>
      </c>
      <c r="I60" s="3">
        <v>7.0685999999999999E-2</v>
      </c>
      <c r="J60" s="3">
        <v>0.282744</v>
      </c>
      <c r="K60">
        <v>10</v>
      </c>
      <c r="L60" s="3">
        <v>0.70686000000000004</v>
      </c>
      <c r="M60" s="3">
        <v>2.8274400000000002</v>
      </c>
    </row>
    <row r="61" spans="1:13" x14ac:dyDescent="0.25">
      <c r="A61" s="2" t="s">
        <v>44</v>
      </c>
      <c r="B61" s="2">
        <v>2</v>
      </c>
      <c r="C61" s="2">
        <v>19</v>
      </c>
      <c r="D61" t="s">
        <v>42</v>
      </c>
      <c r="E61" t="s">
        <v>18</v>
      </c>
      <c r="F61">
        <v>37.5</v>
      </c>
      <c r="G61">
        <v>6</v>
      </c>
      <c r="H61" t="s">
        <v>16</v>
      </c>
      <c r="I61" s="3">
        <v>0.110446875</v>
      </c>
      <c r="J61" s="3">
        <v>0.331340625</v>
      </c>
      <c r="K61">
        <v>10</v>
      </c>
      <c r="L61" s="3">
        <v>1.1044687500000001</v>
      </c>
      <c r="M61" s="3">
        <v>3.3134062499999999</v>
      </c>
    </row>
    <row r="62" spans="1:13" x14ac:dyDescent="0.25">
      <c r="A62" s="2" t="s">
        <v>44</v>
      </c>
      <c r="B62" s="2">
        <v>2</v>
      </c>
      <c r="C62" s="2">
        <v>20</v>
      </c>
      <c r="D62" t="s">
        <v>25</v>
      </c>
      <c r="E62" t="s">
        <v>18</v>
      </c>
      <c r="F62">
        <v>23</v>
      </c>
      <c r="G62">
        <v>8</v>
      </c>
      <c r="H62" t="s">
        <v>19</v>
      </c>
      <c r="I62" s="3">
        <v>4.154766E-2</v>
      </c>
      <c r="J62" s="3">
        <v>0.16619064</v>
      </c>
      <c r="K62">
        <v>10</v>
      </c>
      <c r="L62" s="3">
        <v>0.41547660000000003</v>
      </c>
      <c r="M62" s="3">
        <v>1.6619064000000001</v>
      </c>
    </row>
    <row r="63" spans="1:13" x14ac:dyDescent="0.25">
      <c r="A63" s="2" t="s">
        <v>44</v>
      </c>
      <c r="B63" s="2">
        <v>2</v>
      </c>
      <c r="C63" s="2">
        <v>21</v>
      </c>
      <c r="D63" t="s">
        <v>42</v>
      </c>
      <c r="E63" t="s">
        <v>18</v>
      </c>
      <c r="F63">
        <v>33</v>
      </c>
      <c r="G63">
        <v>10</v>
      </c>
      <c r="H63" t="s">
        <v>16</v>
      </c>
      <c r="I63" s="3">
        <v>8.5530060000000005E-2</v>
      </c>
      <c r="J63" s="3">
        <v>0.42765030000000004</v>
      </c>
      <c r="K63">
        <v>10</v>
      </c>
      <c r="L63" s="3">
        <v>0.85530060000000008</v>
      </c>
      <c r="M63" s="3">
        <v>4.2765030000000008</v>
      </c>
    </row>
    <row r="64" spans="1:13" x14ac:dyDescent="0.25">
      <c r="A64" s="2" t="s">
        <v>44</v>
      </c>
      <c r="B64" s="2">
        <v>2</v>
      </c>
      <c r="C64" s="2">
        <v>22</v>
      </c>
      <c r="D64" t="s">
        <v>42</v>
      </c>
      <c r="E64" t="s">
        <v>18</v>
      </c>
      <c r="F64">
        <v>41</v>
      </c>
      <c r="G64">
        <v>9</v>
      </c>
      <c r="H64" t="s">
        <v>23</v>
      </c>
      <c r="I64" s="3">
        <v>0.13202573999999997</v>
      </c>
      <c r="J64" s="3">
        <v>0.5941158299999999</v>
      </c>
      <c r="K64">
        <v>10</v>
      </c>
      <c r="L64" s="3">
        <v>1.3202573999999998</v>
      </c>
      <c r="M64" s="3">
        <v>5.9411582999999988</v>
      </c>
    </row>
    <row r="65" spans="1:13" x14ac:dyDescent="0.25">
      <c r="A65" s="2" t="s">
        <v>44</v>
      </c>
      <c r="B65" s="2">
        <v>2</v>
      </c>
      <c r="C65" s="2">
        <v>23</v>
      </c>
      <c r="D65" t="s">
        <v>42</v>
      </c>
      <c r="E65" t="s">
        <v>18</v>
      </c>
      <c r="F65">
        <v>28</v>
      </c>
      <c r="G65">
        <v>11</v>
      </c>
      <c r="H65" t="s">
        <v>19</v>
      </c>
      <c r="I65" s="3">
        <v>6.157536000000001E-2</v>
      </c>
      <c r="J65" s="3">
        <v>0.33866448000000005</v>
      </c>
      <c r="K65">
        <v>10</v>
      </c>
      <c r="L65" s="3">
        <v>0.61575360000000012</v>
      </c>
      <c r="M65" s="3">
        <v>3.3866448000000005</v>
      </c>
    </row>
    <row r="66" spans="1:13" x14ac:dyDescent="0.25">
      <c r="A66" s="2" t="s">
        <v>44</v>
      </c>
      <c r="B66" s="2">
        <v>2</v>
      </c>
      <c r="C66" s="2">
        <v>24</v>
      </c>
      <c r="D66" t="s">
        <v>42</v>
      </c>
      <c r="E66" t="s">
        <v>18</v>
      </c>
      <c r="F66">
        <v>22.9</v>
      </c>
      <c r="G66">
        <v>9</v>
      </c>
      <c r="H66" t="s">
        <v>19</v>
      </c>
      <c r="I66" s="3">
        <v>4.1187161399999998E-2</v>
      </c>
      <c r="J66" s="3">
        <v>0.1853422263</v>
      </c>
      <c r="K66">
        <v>10</v>
      </c>
      <c r="L66" s="3">
        <v>0.41187161399999994</v>
      </c>
      <c r="M66" s="3">
        <v>1.8534222629999999</v>
      </c>
    </row>
    <row r="67" spans="1:13" x14ac:dyDescent="0.25">
      <c r="A67" s="2" t="s">
        <v>44</v>
      </c>
      <c r="B67" s="2">
        <v>2</v>
      </c>
      <c r="C67" s="2">
        <v>25</v>
      </c>
      <c r="D67" t="s">
        <v>42</v>
      </c>
      <c r="E67" t="s">
        <v>18</v>
      </c>
      <c r="F67">
        <v>41</v>
      </c>
      <c r="G67">
        <v>10</v>
      </c>
      <c r="H67" t="s">
        <v>23</v>
      </c>
      <c r="I67" s="3">
        <v>0.13202573999999997</v>
      </c>
      <c r="J67" s="3">
        <v>0.6601286999999999</v>
      </c>
      <c r="K67">
        <v>10</v>
      </c>
      <c r="L67" s="3">
        <v>1.3202573999999998</v>
      </c>
      <c r="M67" s="3">
        <v>6.6012869999999992</v>
      </c>
    </row>
    <row r="68" spans="1:13" x14ac:dyDescent="0.25">
      <c r="A68" s="2" t="s">
        <v>44</v>
      </c>
      <c r="B68" s="2">
        <v>2</v>
      </c>
      <c r="C68" s="2">
        <v>26</v>
      </c>
      <c r="D68" t="s">
        <v>42</v>
      </c>
      <c r="E68" t="s">
        <v>18</v>
      </c>
      <c r="F68">
        <v>27</v>
      </c>
      <c r="G68">
        <v>9</v>
      </c>
      <c r="H68" t="s">
        <v>19</v>
      </c>
      <c r="I68" s="3">
        <v>5.7255660000000007E-2</v>
      </c>
      <c r="J68" s="3">
        <v>0.25765047000000002</v>
      </c>
      <c r="K68">
        <v>10</v>
      </c>
      <c r="L68" s="3">
        <v>0.57255660000000008</v>
      </c>
      <c r="M68" s="3">
        <v>2.5765047000000005</v>
      </c>
    </row>
    <row r="69" spans="1:13" x14ac:dyDescent="0.25">
      <c r="A69" s="2" t="s">
        <v>44</v>
      </c>
      <c r="B69" s="2">
        <v>2</v>
      </c>
      <c r="C69" s="2">
        <v>27</v>
      </c>
      <c r="D69" t="s">
        <v>42</v>
      </c>
      <c r="E69" t="s">
        <v>18</v>
      </c>
      <c r="F69">
        <v>27.7</v>
      </c>
      <c r="G69">
        <v>10.5</v>
      </c>
      <c r="H69" t="s">
        <v>19</v>
      </c>
      <c r="I69" s="3">
        <v>6.026295659999998E-2</v>
      </c>
      <c r="J69" s="3">
        <v>0.3163805221499999</v>
      </c>
      <c r="K69">
        <v>10</v>
      </c>
      <c r="L69" s="3">
        <v>0.60262956599999984</v>
      </c>
      <c r="M69" s="3">
        <v>3.1638052214999988</v>
      </c>
    </row>
    <row r="70" spans="1:13" x14ac:dyDescent="0.25">
      <c r="A70" s="2" t="s">
        <v>44</v>
      </c>
      <c r="B70" s="2">
        <v>2</v>
      </c>
      <c r="C70" s="2">
        <v>28</v>
      </c>
      <c r="D70" t="s">
        <v>42</v>
      </c>
      <c r="E70" t="s">
        <v>18</v>
      </c>
      <c r="F70">
        <v>11.5</v>
      </c>
      <c r="G70">
        <v>5</v>
      </c>
      <c r="H70" t="s">
        <v>20</v>
      </c>
      <c r="I70" s="3">
        <v>1.0386915E-2</v>
      </c>
      <c r="J70" s="3">
        <v>2.5967287499999998E-2</v>
      </c>
      <c r="K70">
        <v>10</v>
      </c>
      <c r="L70" s="3">
        <v>0.10386915000000001</v>
      </c>
      <c r="M70" s="3">
        <v>0.25967287499999997</v>
      </c>
    </row>
    <row r="71" spans="1:13" x14ac:dyDescent="0.25">
      <c r="A71" s="2" t="s">
        <v>44</v>
      </c>
      <c r="B71" s="2">
        <v>2</v>
      </c>
      <c r="C71" s="2">
        <v>29</v>
      </c>
      <c r="D71" t="s">
        <v>25</v>
      </c>
      <c r="E71" t="s">
        <v>18</v>
      </c>
      <c r="F71">
        <v>17</v>
      </c>
      <c r="G71">
        <v>6</v>
      </c>
      <c r="H71" t="s">
        <v>20</v>
      </c>
      <c r="I71" s="3">
        <v>2.2698060000000003E-2</v>
      </c>
      <c r="J71" s="3">
        <v>6.8094180000000004E-2</v>
      </c>
      <c r="K71">
        <v>10</v>
      </c>
      <c r="L71" s="3">
        <v>0.22698060000000003</v>
      </c>
      <c r="M71" s="3">
        <v>0.68094180000000004</v>
      </c>
    </row>
    <row r="72" spans="1:13" x14ac:dyDescent="0.25">
      <c r="A72" s="2" t="s">
        <v>44</v>
      </c>
      <c r="B72" s="2">
        <v>2</v>
      </c>
      <c r="C72" s="2">
        <v>30</v>
      </c>
      <c r="D72" t="s">
        <v>42</v>
      </c>
      <c r="E72" t="s">
        <v>18</v>
      </c>
      <c r="F72">
        <v>33</v>
      </c>
      <c r="G72">
        <v>11</v>
      </c>
      <c r="H72" t="s">
        <v>16</v>
      </c>
      <c r="I72" s="3">
        <v>8.5530060000000005E-2</v>
      </c>
      <c r="J72" s="3">
        <v>0.47041533000000002</v>
      </c>
      <c r="K72">
        <v>10</v>
      </c>
      <c r="L72" s="3">
        <v>0.85530060000000008</v>
      </c>
      <c r="M72" s="3">
        <v>4.7041532999999998</v>
      </c>
    </row>
    <row r="73" spans="1:13" x14ac:dyDescent="0.25">
      <c r="A73" s="2" t="s">
        <v>44</v>
      </c>
      <c r="B73" s="2">
        <v>2</v>
      </c>
      <c r="C73" s="2">
        <v>31</v>
      </c>
      <c r="D73" t="s">
        <v>42</v>
      </c>
      <c r="E73" t="s">
        <v>18</v>
      </c>
      <c r="F73">
        <v>45</v>
      </c>
      <c r="G73">
        <v>12</v>
      </c>
      <c r="H73" t="s">
        <v>23</v>
      </c>
      <c r="I73" s="3">
        <v>0.1590435</v>
      </c>
      <c r="J73" s="3">
        <v>0.95426100000000003</v>
      </c>
      <c r="K73">
        <v>10</v>
      </c>
      <c r="L73" s="3">
        <v>1.590435</v>
      </c>
      <c r="M73" s="3">
        <v>9.5426099999999998</v>
      </c>
    </row>
    <row r="74" spans="1:13" x14ac:dyDescent="0.25">
      <c r="K74" s="1">
        <f>SUM(K2:K73)</f>
        <v>720</v>
      </c>
      <c r="L74" s="4">
        <f>SUM(L2:L73)</f>
        <v>38.960811581999998</v>
      </c>
      <c r="M74" s="4">
        <f>SUM(M2:M73)</f>
        <v>149.86734389550003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O7" sqref="O7"/>
    </sheetView>
  </sheetViews>
  <sheetFormatPr baseColWidth="10" defaultColWidth="11.42578125" defaultRowHeight="15" x14ac:dyDescent="0.25"/>
  <sheetData>
    <row r="1" spans="1:16" x14ac:dyDescent="0.25">
      <c r="A1" s="11" t="s">
        <v>1</v>
      </c>
      <c r="B1" s="11" t="s">
        <v>2</v>
      </c>
      <c r="C1" s="11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</row>
    <row r="2" spans="1:16" x14ac:dyDescent="0.25">
      <c r="A2" s="2" t="s">
        <v>45</v>
      </c>
      <c r="B2" s="2">
        <v>1</v>
      </c>
      <c r="C2" s="2">
        <v>1</v>
      </c>
      <c r="D2" t="s">
        <v>46</v>
      </c>
      <c r="E2" t="s">
        <v>47</v>
      </c>
      <c r="F2">
        <v>12.9</v>
      </c>
      <c r="G2">
        <v>8</v>
      </c>
      <c r="H2" t="s">
        <v>20</v>
      </c>
      <c r="I2" s="3">
        <v>1.3069841399999999E-2</v>
      </c>
      <c r="J2" s="3">
        <v>5.2279365599999995E-2</v>
      </c>
      <c r="K2">
        <v>20</v>
      </c>
      <c r="L2" s="3">
        <v>0.26139682799999997</v>
      </c>
      <c r="M2" s="3">
        <v>1.0455873119999999</v>
      </c>
      <c r="N2">
        <f>+I2/O2</f>
        <v>0.26139682799999997</v>
      </c>
      <c r="O2" s="24">
        <f>+P2/10000</f>
        <v>0.05</v>
      </c>
      <c r="P2" s="24">
        <v>500</v>
      </c>
    </row>
    <row r="3" spans="1:16" x14ac:dyDescent="0.25">
      <c r="A3" s="2" t="s">
        <v>45</v>
      </c>
      <c r="B3" s="2">
        <v>1</v>
      </c>
      <c r="C3" s="2">
        <v>2</v>
      </c>
      <c r="D3" t="s">
        <v>46</v>
      </c>
      <c r="E3" t="s">
        <v>47</v>
      </c>
      <c r="F3">
        <v>12.2</v>
      </c>
      <c r="G3">
        <v>7</v>
      </c>
      <c r="H3" t="s">
        <v>20</v>
      </c>
      <c r="I3" s="3">
        <v>1.1689893599999999E-2</v>
      </c>
      <c r="J3" s="3">
        <v>4.0914627599999996E-2</v>
      </c>
      <c r="K3">
        <v>20</v>
      </c>
      <c r="L3" s="3">
        <v>0.23379787199999999</v>
      </c>
      <c r="M3" s="3">
        <v>0.81829255199999984</v>
      </c>
    </row>
    <row r="4" spans="1:16" x14ac:dyDescent="0.25">
      <c r="A4" s="2" t="s">
        <v>45</v>
      </c>
      <c r="B4" s="2">
        <v>1</v>
      </c>
      <c r="C4" s="2">
        <v>3</v>
      </c>
      <c r="D4" t="s">
        <v>46</v>
      </c>
      <c r="E4" t="s">
        <v>47</v>
      </c>
      <c r="F4">
        <v>10</v>
      </c>
      <c r="G4">
        <v>6</v>
      </c>
      <c r="H4" t="s">
        <v>20</v>
      </c>
      <c r="I4" s="3">
        <v>7.8540000000000016E-3</v>
      </c>
      <c r="J4" s="3">
        <v>2.3562000000000007E-2</v>
      </c>
      <c r="K4">
        <v>20</v>
      </c>
      <c r="L4" s="3">
        <v>0.15708000000000005</v>
      </c>
      <c r="M4" s="3">
        <v>0.4712400000000001</v>
      </c>
    </row>
    <row r="5" spans="1:16" x14ac:dyDescent="0.25">
      <c r="A5" s="2" t="s">
        <v>45</v>
      </c>
      <c r="B5" s="2">
        <v>1</v>
      </c>
      <c r="C5" s="2">
        <v>4</v>
      </c>
      <c r="D5" t="s">
        <v>46</v>
      </c>
      <c r="E5" t="s">
        <v>47</v>
      </c>
      <c r="F5">
        <v>12.9</v>
      </c>
      <c r="G5">
        <v>6</v>
      </c>
      <c r="H5" t="s">
        <v>20</v>
      </c>
      <c r="I5" s="3">
        <v>1.3069841399999999E-2</v>
      </c>
      <c r="J5" s="3">
        <v>3.9209524199999998E-2</v>
      </c>
      <c r="K5">
        <v>20</v>
      </c>
      <c r="L5" s="3">
        <v>0.26139682799999997</v>
      </c>
      <c r="M5" s="3">
        <v>0.78419048400000002</v>
      </c>
    </row>
    <row r="6" spans="1:16" x14ac:dyDescent="0.25">
      <c r="A6" s="2" t="s">
        <v>45</v>
      </c>
      <c r="B6" s="2">
        <v>1</v>
      </c>
      <c r="C6" s="2">
        <v>5</v>
      </c>
      <c r="D6" t="s">
        <v>46</v>
      </c>
      <c r="E6" t="s">
        <v>47</v>
      </c>
      <c r="F6">
        <v>14</v>
      </c>
      <c r="G6">
        <v>8</v>
      </c>
      <c r="H6" t="s">
        <v>20</v>
      </c>
      <c r="I6" s="3">
        <v>1.5393840000000002E-2</v>
      </c>
      <c r="J6" s="3">
        <v>6.157536000000001E-2</v>
      </c>
      <c r="K6">
        <v>20</v>
      </c>
      <c r="L6" s="3">
        <v>0.30787680000000006</v>
      </c>
      <c r="M6" s="3">
        <v>1.2315072000000002</v>
      </c>
    </row>
    <row r="7" spans="1:16" x14ac:dyDescent="0.25">
      <c r="A7" s="2" t="s">
        <v>45</v>
      </c>
      <c r="B7" s="2">
        <v>1</v>
      </c>
      <c r="C7" s="2">
        <v>6</v>
      </c>
      <c r="D7" t="s">
        <v>46</v>
      </c>
      <c r="E7" t="s">
        <v>47</v>
      </c>
      <c r="F7">
        <v>11</v>
      </c>
      <c r="G7">
        <v>7</v>
      </c>
      <c r="H7" t="s">
        <v>20</v>
      </c>
      <c r="I7" s="3">
        <v>9.503339999999999E-3</v>
      </c>
      <c r="J7" s="3">
        <v>3.3261689999999997E-2</v>
      </c>
      <c r="K7">
        <v>20</v>
      </c>
      <c r="L7" s="3">
        <v>0.19006679999999998</v>
      </c>
      <c r="M7" s="3">
        <v>0.66523379999999999</v>
      </c>
    </row>
    <row r="8" spans="1:16" x14ac:dyDescent="0.25">
      <c r="A8" s="2" t="s">
        <v>45</v>
      </c>
      <c r="B8" s="2">
        <v>1</v>
      </c>
      <c r="C8" s="2">
        <v>7</v>
      </c>
      <c r="D8" t="s">
        <v>46</v>
      </c>
      <c r="E8" t="s">
        <v>47</v>
      </c>
      <c r="F8">
        <v>10.1</v>
      </c>
      <c r="G8">
        <v>6</v>
      </c>
      <c r="H8" t="s">
        <v>20</v>
      </c>
      <c r="I8" s="3">
        <v>8.0118653999999984E-3</v>
      </c>
      <c r="J8" s="3">
        <v>2.4035596199999995E-2</v>
      </c>
      <c r="K8">
        <v>20</v>
      </c>
      <c r="L8" s="3">
        <v>0.16023730799999997</v>
      </c>
      <c r="M8" s="3">
        <v>0.4807119239999999</v>
      </c>
    </row>
    <row r="9" spans="1:16" x14ac:dyDescent="0.25">
      <c r="A9" s="2" t="s">
        <v>45</v>
      </c>
      <c r="B9" s="2">
        <v>1</v>
      </c>
      <c r="C9" s="2">
        <v>8</v>
      </c>
      <c r="D9" t="s">
        <v>46</v>
      </c>
      <c r="E9" t="s">
        <v>47</v>
      </c>
      <c r="F9">
        <v>11</v>
      </c>
      <c r="G9">
        <v>7</v>
      </c>
      <c r="H9" t="s">
        <v>20</v>
      </c>
      <c r="I9" s="3">
        <v>9.503339999999999E-3</v>
      </c>
      <c r="J9" s="3">
        <v>3.3261689999999997E-2</v>
      </c>
      <c r="K9">
        <v>20</v>
      </c>
      <c r="L9" s="3">
        <v>0.19006679999999998</v>
      </c>
      <c r="M9" s="3">
        <v>0.66523379999999999</v>
      </c>
    </row>
    <row r="10" spans="1:16" x14ac:dyDescent="0.25">
      <c r="A10" s="2" t="s">
        <v>45</v>
      </c>
      <c r="B10" s="2">
        <v>1</v>
      </c>
      <c r="C10" s="2">
        <v>9</v>
      </c>
      <c r="D10" t="s">
        <v>46</v>
      </c>
      <c r="E10" t="s">
        <v>47</v>
      </c>
      <c r="F10">
        <v>15</v>
      </c>
      <c r="G10">
        <v>7</v>
      </c>
      <c r="H10" t="s">
        <v>20</v>
      </c>
      <c r="I10" s="3">
        <v>1.76715E-2</v>
      </c>
      <c r="J10" s="3">
        <v>6.1850249999999996E-2</v>
      </c>
      <c r="K10">
        <v>20</v>
      </c>
      <c r="L10" s="3">
        <v>0.35343000000000002</v>
      </c>
      <c r="M10" s="3">
        <v>1.2370049999999999</v>
      </c>
    </row>
    <row r="11" spans="1:16" x14ac:dyDescent="0.25">
      <c r="A11" s="2" t="s">
        <v>45</v>
      </c>
      <c r="B11" s="2">
        <v>1</v>
      </c>
      <c r="C11" s="2">
        <v>10</v>
      </c>
      <c r="D11" t="s">
        <v>46</v>
      </c>
      <c r="E11" t="s">
        <v>47</v>
      </c>
      <c r="F11">
        <v>12</v>
      </c>
      <c r="G11">
        <v>7</v>
      </c>
      <c r="H11" t="s">
        <v>20</v>
      </c>
      <c r="I11" s="3">
        <v>1.130976E-2</v>
      </c>
      <c r="J11" s="3">
        <v>3.958416E-2</v>
      </c>
      <c r="K11">
        <v>20</v>
      </c>
      <c r="L11" s="3">
        <v>0.22619520000000001</v>
      </c>
      <c r="M11" s="3">
        <v>0.79168320000000003</v>
      </c>
    </row>
    <row r="12" spans="1:16" x14ac:dyDescent="0.25">
      <c r="A12" s="2" t="s">
        <v>45</v>
      </c>
      <c r="B12" s="2">
        <v>1</v>
      </c>
      <c r="C12" s="2">
        <v>11</v>
      </c>
      <c r="D12" t="s">
        <v>14</v>
      </c>
      <c r="E12" t="s">
        <v>15</v>
      </c>
      <c r="F12">
        <v>11.5</v>
      </c>
      <c r="G12">
        <v>6</v>
      </c>
      <c r="H12" t="s">
        <v>20</v>
      </c>
      <c r="I12" s="3">
        <v>1.0386915E-2</v>
      </c>
      <c r="J12" s="3">
        <v>3.7392893999999996E-2</v>
      </c>
      <c r="K12">
        <v>20</v>
      </c>
      <c r="L12" s="3">
        <v>0.20773830000000001</v>
      </c>
      <c r="M12" s="3">
        <v>0.74785787999999986</v>
      </c>
    </row>
    <row r="13" spans="1:16" x14ac:dyDescent="0.25">
      <c r="A13" s="2" t="s">
        <v>45</v>
      </c>
      <c r="B13" s="2">
        <v>1</v>
      </c>
      <c r="C13" s="2">
        <v>12</v>
      </c>
      <c r="D13" t="s">
        <v>46</v>
      </c>
      <c r="E13" t="s">
        <v>47</v>
      </c>
      <c r="F13">
        <v>10.3</v>
      </c>
      <c r="G13">
        <v>6</v>
      </c>
      <c r="H13" t="s">
        <v>20</v>
      </c>
      <c r="I13" s="3">
        <v>8.3323086000000011E-3</v>
      </c>
      <c r="J13" s="3">
        <v>2.4996925800000003E-2</v>
      </c>
      <c r="K13">
        <v>20</v>
      </c>
      <c r="L13" s="3">
        <v>0.16664617200000004</v>
      </c>
      <c r="M13" s="3">
        <v>0.49993851600000005</v>
      </c>
    </row>
    <row r="14" spans="1:16" x14ac:dyDescent="0.25">
      <c r="A14" s="2" t="s">
        <v>45</v>
      </c>
      <c r="B14" s="2">
        <v>1</v>
      </c>
      <c r="C14" s="2">
        <v>13</v>
      </c>
      <c r="D14" t="s">
        <v>46</v>
      </c>
      <c r="E14" t="s">
        <v>47</v>
      </c>
      <c r="F14">
        <v>11</v>
      </c>
      <c r="G14">
        <v>5</v>
      </c>
      <c r="H14" t="s">
        <v>20</v>
      </c>
      <c r="I14" s="3">
        <v>9.503339999999999E-3</v>
      </c>
      <c r="J14" s="3">
        <v>2.3758349999999998E-2</v>
      </c>
      <c r="K14">
        <v>20</v>
      </c>
      <c r="L14" s="3">
        <v>0.19006679999999998</v>
      </c>
      <c r="M14" s="3">
        <v>0.47516699999999995</v>
      </c>
    </row>
    <row r="15" spans="1:16" x14ac:dyDescent="0.25">
      <c r="A15" s="2" t="s">
        <v>45</v>
      </c>
      <c r="B15" s="2">
        <v>1</v>
      </c>
      <c r="C15" s="2">
        <v>14</v>
      </c>
      <c r="D15" t="s">
        <v>46</v>
      </c>
      <c r="E15" t="s">
        <v>47</v>
      </c>
      <c r="F15">
        <v>11</v>
      </c>
      <c r="G15">
        <v>5</v>
      </c>
      <c r="H15" t="s">
        <v>20</v>
      </c>
      <c r="I15" s="3">
        <v>9.503339999999999E-3</v>
      </c>
      <c r="J15" s="3">
        <v>2.3758349999999998E-2</v>
      </c>
      <c r="K15">
        <v>20</v>
      </c>
      <c r="L15" s="3">
        <v>0.19006679999999998</v>
      </c>
      <c r="M15" s="3">
        <v>0.47516699999999995</v>
      </c>
    </row>
    <row r="16" spans="1:16" x14ac:dyDescent="0.25">
      <c r="A16" s="2" t="s">
        <v>45</v>
      </c>
      <c r="B16" s="2">
        <v>1</v>
      </c>
      <c r="C16" s="2">
        <v>15</v>
      </c>
      <c r="D16" t="s">
        <v>46</v>
      </c>
      <c r="E16" t="s">
        <v>47</v>
      </c>
      <c r="F16">
        <v>13</v>
      </c>
      <c r="G16">
        <v>6.5</v>
      </c>
      <c r="H16" t="s">
        <v>20</v>
      </c>
      <c r="I16" s="3">
        <v>1.3273260000000002E-2</v>
      </c>
      <c r="J16" s="3">
        <v>4.3138095000000008E-2</v>
      </c>
      <c r="K16">
        <v>20</v>
      </c>
      <c r="L16" s="3">
        <v>0.26546520000000001</v>
      </c>
      <c r="M16" s="3">
        <v>0.86276190000000019</v>
      </c>
    </row>
    <row r="17" spans="1:13" x14ac:dyDescent="0.25">
      <c r="A17" s="2" t="s">
        <v>45</v>
      </c>
      <c r="B17" s="2">
        <v>1</v>
      </c>
      <c r="C17" s="2">
        <v>16</v>
      </c>
      <c r="D17" t="s">
        <v>25</v>
      </c>
      <c r="E17" t="s">
        <v>18</v>
      </c>
      <c r="F17">
        <v>12</v>
      </c>
      <c r="G17">
        <v>3</v>
      </c>
      <c r="H17" t="s">
        <v>20</v>
      </c>
      <c r="I17" s="3">
        <v>1.130976E-2</v>
      </c>
      <c r="J17" s="3">
        <v>1.696464E-2</v>
      </c>
      <c r="K17">
        <v>20</v>
      </c>
      <c r="L17" s="3">
        <v>0.22619520000000001</v>
      </c>
      <c r="M17" s="3">
        <v>0.33929280000000001</v>
      </c>
    </row>
    <row r="18" spans="1:13" x14ac:dyDescent="0.25">
      <c r="A18" s="2" t="s">
        <v>45</v>
      </c>
      <c r="B18" s="2">
        <v>1</v>
      </c>
      <c r="C18" s="2">
        <v>17</v>
      </c>
      <c r="D18" t="s">
        <v>46</v>
      </c>
      <c r="E18" t="s">
        <v>47</v>
      </c>
      <c r="F18">
        <v>11.6</v>
      </c>
      <c r="G18">
        <v>7</v>
      </c>
      <c r="H18" t="s">
        <v>20</v>
      </c>
      <c r="I18" s="3">
        <v>1.0568342399999998E-2</v>
      </c>
      <c r="J18" s="3">
        <v>3.6989198399999992E-2</v>
      </c>
      <c r="K18">
        <v>20</v>
      </c>
      <c r="L18" s="3">
        <v>0.21136684799999994</v>
      </c>
      <c r="M18" s="3">
        <v>0.73978396799999979</v>
      </c>
    </row>
    <row r="19" spans="1:13" x14ac:dyDescent="0.25">
      <c r="A19" s="2" t="s">
        <v>45</v>
      </c>
      <c r="B19" s="2">
        <v>1</v>
      </c>
      <c r="C19" s="2">
        <v>18</v>
      </c>
      <c r="D19" t="s">
        <v>25</v>
      </c>
      <c r="E19" t="s">
        <v>18</v>
      </c>
      <c r="F19">
        <v>19</v>
      </c>
      <c r="G19">
        <v>6</v>
      </c>
      <c r="H19" t="s">
        <v>20</v>
      </c>
      <c r="I19" s="3">
        <v>2.835294E-2</v>
      </c>
      <c r="J19" s="3">
        <v>8.5058820000000007E-2</v>
      </c>
      <c r="K19">
        <v>20</v>
      </c>
      <c r="L19" s="3">
        <v>0.56705879999999997</v>
      </c>
      <c r="M19" s="3">
        <v>1.7011764</v>
      </c>
    </row>
    <row r="20" spans="1:13" x14ac:dyDescent="0.25">
      <c r="K20" s="1">
        <f>SUM(K2:K19)</f>
        <v>360</v>
      </c>
      <c r="L20" s="4">
        <f>SUM(L2:L19)</f>
        <v>4.3661485559999988</v>
      </c>
      <c r="M20" s="4">
        <f>SUM(M2:M19)</f>
        <v>14.031830736000002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Consolidado</vt:lpstr>
      <vt:lpstr>PARCELAS</vt:lpstr>
      <vt:lpstr>Francisco</vt:lpstr>
      <vt:lpstr>Anastacio</vt:lpstr>
      <vt:lpstr>Rosa</vt:lpstr>
      <vt:lpstr>Saturnino</vt:lpstr>
      <vt:lpstr>Germán</vt:lpstr>
      <vt:lpstr>Adalberto</vt:lpstr>
      <vt:lpstr>Víctor </vt:lpstr>
      <vt:lpstr>Gerónima</vt:lpstr>
      <vt:lpstr>Andrés</vt:lpstr>
      <vt:lpstr>Rolfi</vt:lpstr>
      <vt:lpstr>Silverio</vt:lpstr>
      <vt:lpstr>Alfredo</vt:lpstr>
      <vt:lpstr>Cresencio</vt:lpstr>
      <vt:lpstr>Juan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TOSHOBA</dc:creator>
  <cp:lastModifiedBy>DangerGo</cp:lastModifiedBy>
  <dcterms:created xsi:type="dcterms:W3CDTF">2010-10-26T15:02:13Z</dcterms:created>
  <dcterms:modified xsi:type="dcterms:W3CDTF">2017-03-26T23:47:59Z</dcterms:modified>
</cp:coreProperties>
</file>