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CBFD754-E4E9-4F89-8F39-0D83478B713D}" xr6:coauthVersionLast="43" xr6:coauthVersionMax="43" xr10:uidLastSave="{00000000-0000-0000-0000-000000000000}"/>
  <bookViews>
    <workbookView xWindow="1560" yWindow="1560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C6" i="1" l="1"/>
  <c r="D6" i="1"/>
  <c r="E6" i="1"/>
  <c r="B6" i="1"/>
</calcChain>
</file>

<file path=xl/sharedStrings.xml><?xml version="1.0" encoding="utf-8"?>
<sst xmlns="http://schemas.openxmlformats.org/spreadsheetml/2006/main" count="62" uniqueCount="33">
  <si>
    <t>温度</t>
    <phoneticPr fontId="1" type="noConversion"/>
  </si>
  <si>
    <t>充电容量</t>
    <phoneticPr fontId="1" type="noConversion"/>
  </si>
  <si>
    <t>放电容量</t>
    <phoneticPr fontId="1" type="noConversion"/>
  </si>
  <si>
    <t>库伦效率</t>
    <phoneticPr fontId="1" type="noConversion"/>
  </si>
  <si>
    <t>平均容量</t>
    <phoneticPr fontId="1" type="noConversion"/>
  </si>
  <si>
    <t>温度与容量</t>
    <phoneticPr fontId="1" type="noConversion"/>
  </si>
  <si>
    <t>拟合参数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</si>
  <si>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</si>
  <si>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</si>
  <si>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</si>
  <si>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</si>
  <si>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R^2</t>
    <phoneticPr fontId="1" type="noConversion"/>
  </si>
  <si>
    <t>SSE</t>
    <phoneticPr fontId="1" type="noConversion"/>
  </si>
  <si>
    <t>SOC与OCV</t>
    <phoneticPr fontId="1" type="noConversion"/>
  </si>
  <si>
    <t>温度与欧姆内阻电容</t>
    <phoneticPr fontId="1" type="noConversion"/>
  </si>
  <si>
    <t>R_Ohm</t>
    <phoneticPr fontId="1" type="noConversion"/>
  </si>
  <si>
    <t>R1</t>
    <phoneticPr fontId="1" type="noConversion"/>
  </si>
  <si>
    <t>C1</t>
    <phoneticPr fontId="1" type="noConversion"/>
  </si>
  <si>
    <t>R2</t>
    <phoneticPr fontId="1" type="noConversion"/>
  </si>
  <si>
    <t>C2</t>
    <phoneticPr fontId="1" type="noConversion"/>
  </si>
  <si>
    <t>a</t>
    <phoneticPr fontId="1" type="noConversion"/>
  </si>
  <si>
    <t>容量衰减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</si>
  <si>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</si>
  <si>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</si>
  <si>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</si>
  <si>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</si>
  <si>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</si>
  <si>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R^2</t>
    <phoneticPr fontId="1" type="noConversion"/>
  </si>
  <si>
    <t>温度与欧姆内阻</t>
    <phoneticPr fontId="1" type="noConversion"/>
  </si>
  <si>
    <t>温度</t>
    <phoneticPr fontId="1" type="noConversion"/>
  </si>
  <si>
    <t>0.5C放电倍率</t>
    <phoneticPr fontId="1" type="noConversion"/>
  </si>
  <si>
    <t>1C放电倍率</t>
    <phoneticPr fontId="1" type="noConversion"/>
  </si>
  <si>
    <t>2C放电倍率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</si>
</sst>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0.5C放电倍率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Sheet1!$P$2:$P$10</c:f>
              <c:numCache>
                <c:formatCode>General</c:formatCode>
                <c:ptCount val="9"/>
                <c:pt idx="0">
                  <c:v>25</c:v>
                </c:pt>
                <c:pt idx="1">
                  <c:v>10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</c:numCache>
            </c:numRef>
          </c:cat>
          <c:val>
            <c:numRef>
              <c:f>Sheet1!$T$2:$T$10</c:f>
              <c:numCache>
                <c:formatCode>0%</c:formatCode>
                <c:ptCount val="9"/>
                <c:pt idx="0">
                  <c:v>1</c:v>
                </c:pt>
                <c:pt idx="1">
                  <c:v>0.99239999999999995</c:v>
                </c:pt>
                <c:pt idx="2">
                  <c:v>0.98199000000000003</c:v>
                </c:pt>
                <c:pt idx="3">
                  <c:v>0.97619999999999996</c:v>
                </c:pt>
                <c:pt idx="4">
                  <c:v>0.96987000000000001</c:v>
                </c:pt>
                <c:pt idx="5">
                  <c:v>0.96409</c:v>
                </c:pt>
                <c:pt idx="6">
                  <c:v>0.95979000000000003</c:v>
                </c:pt>
                <c:pt idx="7">
                  <c:v>0.94764999999999999</c:v>
                </c:pt>
                <c:pt idx="8">
                  <c:v>0.93125000000000002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DDF-B7DD-A6CBB37E64B3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1C放电倍率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Sheet1!$P$2:$P$10</c:f>
              <c:numCache>
                <c:formatCode>General</c:formatCode>
                <c:ptCount val="9"/>
                <c:pt idx="0">
                  <c:v>25</c:v>
                </c:pt>
                <c:pt idx="1">
                  <c:v>10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</c:numCache>
            </c:numRef>
          </c:cat>
          <c:val>
            <c:numRef>
              <c:f>Sheet1!$U$2:$U$10</c:f>
              <c:numCache>
                <c:formatCode>0%</c:formatCode>
                <c:ptCount val="9"/>
                <c:pt idx="0">
                  <c:v>0.98455999999999999</c:v>
                </c:pt>
                <c:pt idx="1">
                  <c:v>0.97448999999999997</c:v>
                </c:pt>
                <c:pt idx="2">
                  <c:v>0.95713999999999999</c:v>
                </c:pt>
                <c:pt idx="3">
                  <c:v>0.94457000000000002</c:v>
                </c:pt>
                <c:pt idx="4">
                  <c:v>0.93144000000000005</c:v>
                </c:pt>
                <c:pt idx="5">
                  <c:v>0.91054999999999997</c:v>
                </c:pt>
                <c:pt idx="6">
                  <c:v>0.90281999999999996</c:v>
                </c:pt>
                <c:pt idx="7">
                  <c:v>0.89688999999999997</c:v>
                </c:pt>
                <c:pt idx="8">
                  <c:v>0.87314000000000003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0-4DDF-B7DD-A6CBB37E64B3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2C放电倍率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Sheet1!$P$2:$P$10</c:f>
              <c:numCache>
                <c:formatCode>General</c:formatCode>
                <c:ptCount val="9"/>
                <c:pt idx="0">
                  <c:v>25</c:v>
                </c:pt>
                <c:pt idx="1">
                  <c:v>10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</c:numCache>
            </c:numRef>
          </c:cat>
          <c:val>
            <c:numRef>
              <c:f>Sheet1!$V$2:$V$10</c:f>
              <c:numCache>
                <c:formatCode>0%</c:formatCode>
                <c:ptCount val="9"/>
                <c:pt idx="0">
                  <c:v>0.95972000000000002</c:v>
                </c:pt>
                <c:pt idx="1">
                  <c:v>0.93557000000000001</c:v>
                </c:pt>
                <c:pt idx="2">
                  <c:v>0.91307000000000005</c:v>
                </c:pt>
                <c:pt idx="3">
                  <c:v>0.89229999999999998</c:v>
                </c:pt>
                <c:pt idx="4">
                  <c:v>0.87924000000000002</c:v>
                </c:pt>
                <c:pt idx="5">
                  <c:v>0.86116000000000004</c:v>
                </c:pt>
                <c:pt idx="6">
                  <c:v>0.84202999999999995</c:v>
                </c:pt>
                <c:pt idx="7">
                  <c:v>0.83001999999999998</c:v>
                </c:pt>
                <c:pt idx="8">
                  <c:v>0.77151999999999998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0-4DDF-B7DD-A6CBB37E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56112"/>
        <c:axId val="440154800"/>
      </c:barChart>
      <c:catAx>
        <c:axId val="4401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54800"/>
        <c:crosses val="autoZero"/>
        <c:auto val="1"/>
        <c:lblAlgn val="ctr"/>
        <c:lblOffset val="100"/>
        <c:noMultiLvlLbl val="0"/>
      </c:catAx>
      <c:valAx>
        <c:axId val="4401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909637</xdr:colOff>
      <xdr:row>9</xdr:row>
      <xdr:rowOff>161925</xdr:rowOff>
    </xdr:from>
    <xdr:to>
      <xdr:col>20</xdr:col>
      <xdr:colOff>242887</xdr:colOff>
      <xdr:row>25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76652-A3D1-4FBC-9E09-26606D798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P1" workbookViewId="0">
      <selection activeCell="V1" sqref="V1"/>
    </sheetView>
  </sheetViews>
  <sheetFormatPr defaultRowHeight="14.25" x14ac:dyDescent="0.2"/>
  <cols>
    <col min="1" max="2" width="9" style="1"/>
    <col min="3" max="3" width="9.875" style="1" customWidth="1"/>
    <col min="4" max="5" width="9" style="1"/>
    <col min="6" max="6" width="9.875" style="1" bestFit="1" customWidth="1"/>
    <col min="7" max="7" width="13.625" style="1" bestFit="1" customWidth="1"/>
    <col min="8" max="16" width="9" style="1"/>
    <col min="17" max="17" width="16.875" style="1" bestFit="1" customWidth="1"/>
    <col min="18" max="19" width="15.375" style="1" bestFit="1" customWidth="1"/>
    <col min="20" max="20" width="21.125" style="1" bestFit="1" customWidth="1"/>
    <col min="21" max="22" width="19.5" style="1" bestFit="1" customWidth="1"/>
    <col min="23" max="16384" width="9" style="1"/>
  </cols>
  <sheetData>
    <row r="1" spans="1:22" x14ac:dyDescent="0.2">
      <c r="A1" s="11" t="s">
        <v>5</v>
      </c>
      <c r="B1" s="11"/>
      <c r="C1" s="11"/>
      <c r="D1" s="11"/>
      <c r="E1" s="11"/>
      <c r="F1" s="11"/>
      <c r="G1" s="5"/>
      <c r="J1" s="11" t="s">
        <v>28</v>
      </c>
      <c r="K1" s="11"/>
      <c r="L1" s="11"/>
      <c r="M1" s="11"/>
      <c r="N1" s="11"/>
      <c r="O1" s="11"/>
      <c r="P1" s="1" t="s">
        <v>29</v>
      </c>
      <c r="Q1" s="1" t="s">
        <v>30</v>
      </c>
      <c r="R1" s="1" t="s">
        <v>31</v>
      </c>
      <c r="S1" s="1" t="s">
        <v>32</v>
      </c>
      <c r="T1" s="1" t="s">
        <v>30</v>
      </c>
      <c r="U1" s="1" t="s">
        <v>31</v>
      </c>
      <c r="V1" s="1" t="s">
        <v>32</v>
      </c>
    </row>
    <row r="2" spans="1:22" x14ac:dyDescent="0.2">
      <c r="A2" s="4" t="s">
        <v>0</v>
      </c>
      <c r="B2" s="4">
        <v>-10</v>
      </c>
      <c r="C2" s="4">
        <v>10</v>
      </c>
      <c r="D2" s="4">
        <v>25</v>
      </c>
      <c r="E2" s="4">
        <v>40</v>
      </c>
      <c r="F2" s="4">
        <v>55</v>
      </c>
      <c r="J2" s="7" t="s">
        <v>0</v>
      </c>
      <c r="K2" s="7">
        <v>-10</v>
      </c>
      <c r="L2" s="7">
        <v>10</v>
      </c>
      <c r="M2" s="7">
        <v>25</v>
      </c>
      <c r="N2" s="7">
        <v>40</v>
      </c>
      <c r="O2" s="7">
        <v>55</v>
      </c>
      <c r="P2" s="1">
        <v>25</v>
      </c>
      <c r="Q2" s="9">
        <v>1</v>
      </c>
      <c r="R2" s="9">
        <v>0.98401000000000005</v>
      </c>
      <c r="S2" s="9">
        <v>0.97484999999999999</v>
      </c>
      <c r="T2" s="9">
        <v>1</v>
      </c>
      <c r="U2" s="9">
        <v>0.98455999999999999</v>
      </c>
      <c r="V2" s="10">
        <v>0.95972000000000002</v>
      </c>
    </row>
    <row r="3" spans="1:22" x14ac:dyDescent="0.2">
      <c r="A3" s="2" t="s">
        <v>1</v>
      </c>
      <c r="B3" s="2">
        <v>2752.22</v>
      </c>
      <c r="C3" s="2">
        <v>2987.39</v>
      </c>
      <c r="D3" s="2">
        <v>3038.53</v>
      </c>
      <c r="E3" s="2">
        <v>3156.18</v>
      </c>
      <c r="F3" s="2">
        <v>3177.95</v>
      </c>
      <c r="J3" s="7" t="s">
        <v>7</v>
      </c>
      <c r="K3" s="7">
        <v>-7.3819999999999997</v>
      </c>
      <c r="L3" s="7">
        <v>0.19009999999999999</v>
      </c>
      <c r="M3" s="7">
        <v>1.5100000000000001E-2</v>
      </c>
      <c r="N3" s="7">
        <v>8.8520000000000005E-3</v>
      </c>
      <c r="O3" s="7">
        <v>3.2330000000000002E-3</v>
      </c>
      <c r="P3" s="8">
        <v>10</v>
      </c>
      <c r="Q3" s="9">
        <v>0.93110999999999999</v>
      </c>
      <c r="R3" s="9">
        <v>0.90610999999999997</v>
      </c>
      <c r="S3" s="9">
        <v>0.89988000000000001</v>
      </c>
      <c r="T3" s="9">
        <v>0.99239999999999995</v>
      </c>
      <c r="U3" s="9">
        <v>0.97448999999999997</v>
      </c>
      <c r="V3" s="10">
        <v>0.93557000000000001</v>
      </c>
    </row>
    <row r="4" spans="1:22" x14ac:dyDescent="0.2">
      <c r="A4" s="2" t="s">
        <v>2</v>
      </c>
      <c r="B4" s="2">
        <v>2663.3</v>
      </c>
      <c r="C4" s="2">
        <v>2982.87</v>
      </c>
      <c r="D4" s="2">
        <v>3032.76</v>
      </c>
      <c r="E4" s="2">
        <v>3165.05</v>
      </c>
      <c r="F4" s="2">
        <v>3184.43</v>
      </c>
      <c r="J4" s="7" t="s">
        <v>8</v>
      </c>
      <c r="K4" s="7">
        <v>1.097</v>
      </c>
      <c r="L4" s="7">
        <v>-0.4899</v>
      </c>
      <c r="M4" s="7">
        <v>-2.504</v>
      </c>
      <c r="N4" s="7">
        <v>-10.72</v>
      </c>
      <c r="O4" s="7">
        <v>-3.7330000000000001</v>
      </c>
      <c r="P4" s="8">
        <v>0</v>
      </c>
      <c r="Q4" s="9">
        <v>0.86848000000000003</v>
      </c>
      <c r="R4" s="9">
        <v>0.84677999999999998</v>
      </c>
      <c r="S4" s="9">
        <v>0.84314999999999996</v>
      </c>
      <c r="T4" s="9">
        <v>0.98199000000000003</v>
      </c>
      <c r="U4" s="9">
        <v>0.95713999999999999</v>
      </c>
      <c r="V4" s="10">
        <v>0.91307000000000005</v>
      </c>
    </row>
    <row r="5" spans="1:22" x14ac:dyDescent="0.2">
      <c r="A5" s="2" t="s">
        <v>3</v>
      </c>
      <c r="B5" s="2"/>
      <c r="C5" s="2"/>
      <c r="D5" s="2"/>
      <c r="E5" s="2"/>
      <c r="F5" s="2"/>
      <c r="J5" s="7" t="s">
        <v>9</v>
      </c>
      <c r="K5" s="7">
        <v>8.3640000000000008</v>
      </c>
      <c r="L5" s="7">
        <v>9.3310000000000004E-2</v>
      </c>
      <c r="M5" s="7">
        <v>0.23019999999999999</v>
      </c>
      <c r="N5" s="7">
        <v>0.2487</v>
      </c>
      <c r="O5" s="7">
        <v>0.29699999999999999</v>
      </c>
      <c r="P5" s="8">
        <v>-5</v>
      </c>
      <c r="Q5" s="9">
        <v>0.83718000000000004</v>
      </c>
      <c r="R5" s="9">
        <v>0.81564000000000003</v>
      </c>
      <c r="S5" s="9">
        <v>0.81267999999999996</v>
      </c>
      <c r="T5" s="9">
        <v>0.97619999999999996</v>
      </c>
      <c r="U5" s="9">
        <v>0.94457000000000002</v>
      </c>
      <c r="V5" s="10">
        <v>0.89229999999999998</v>
      </c>
    </row>
    <row r="6" spans="1:22" x14ac:dyDescent="0.2">
      <c r="A6" s="2" t="s">
        <v>4</v>
      </c>
      <c r="B6" s="2">
        <f>(B3+B4)/2</f>
        <v>2707.76</v>
      </c>
      <c r="C6" s="2">
        <f t="shared" ref="C6:D6" si="0">(C3+C4)/2</f>
        <v>2985.13</v>
      </c>
      <c r="D6" s="2">
        <f t="shared" si="0"/>
        <v>3035.6450000000004</v>
      </c>
      <c r="E6" s="2">
        <f>(E4+E3)/2</f>
        <v>3160.6149999999998</v>
      </c>
      <c r="F6" s="2">
        <f>(F4+F3)/2</f>
        <v>3181.1899999999996</v>
      </c>
      <c r="J6" s="7" t="s">
        <v>10</v>
      </c>
      <c r="K6" s="7">
        <v>0.99839999999999995</v>
      </c>
      <c r="L6" s="7">
        <v>0.434</v>
      </c>
      <c r="M6" s="7">
        <v>-1.2390000000000001E-3</v>
      </c>
      <c r="N6" s="7">
        <v>-2.0330000000000001E-2</v>
      </c>
      <c r="O6" s="7">
        <v>-3.9789999999999999E-2</v>
      </c>
      <c r="P6" s="8">
        <v>-10</v>
      </c>
      <c r="Q6" s="9">
        <v>0.80313999999999997</v>
      </c>
      <c r="R6" s="9">
        <v>0.77803999999999995</v>
      </c>
      <c r="S6" s="9">
        <v>0.77171000000000001</v>
      </c>
      <c r="T6" s="9">
        <v>0.96987000000000001</v>
      </c>
      <c r="U6" s="9">
        <v>0.93144000000000005</v>
      </c>
      <c r="V6" s="10">
        <v>0.87924000000000002</v>
      </c>
    </row>
    <row r="7" spans="1:22" x14ac:dyDescent="0.2">
      <c r="A7" s="13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J7" s="7" t="s">
        <v>11</v>
      </c>
      <c r="K7" s="7">
        <v>0.92669999999999997</v>
      </c>
      <c r="L7" s="7">
        <v>0.99150000000000005</v>
      </c>
      <c r="M7" s="7">
        <v>0.9869</v>
      </c>
      <c r="N7" s="7">
        <v>0.96899999999999997</v>
      </c>
      <c r="O7" s="7">
        <v>0.99050000000000005</v>
      </c>
      <c r="P7" s="8">
        <v>-15</v>
      </c>
      <c r="Q7" s="9">
        <v>0.77488000000000001</v>
      </c>
      <c r="R7" s="9">
        <v>0.74988999999999995</v>
      </c>
      <c r="S7" s="9">
        <v>0.73740000000000006</v>
      </c>
      <c r="T7" s="9">
        <v>0.96409</v>
      </c>
      <c r="U7" s="9">
        <v>0.91054999999999997</v>
      </c>
      <c r="V7" s="10">
        <v>0.86116000000000004</v>
      </c>
    </row>
    <row r="8" spans="1:22" x14ac:dyDescent="0.2">
      <c r="A8" s="13"/>
      <c r="B8" s="2">
        <v>2949</v>
      </c>
      <c r="C8" s="2">
        <v>1.464E-3</v>
      </c>
      <c r="D8" s="2">
        <v>-46.07</v>
      </c>
      <c r="E8" s="2">
        <v>-0.14599999999999999</v>
      </c>
      <c r="F8" s="2">
        <v>0.98699999999999999</v>
      </c>
      <c r="G8" s="2">
        <v>1875</v>
      </c>
      <c r="J8" s="7"/>
      <c r="K8" s="7"/>
      <c r="L8" s="7"/>
      <c r="M8" s="7"/>
      <c r="N8" s="7"/>
      <c r="O8" s="7"/>
      <c r="P8" s="8">
        <v>-20</v>
      </c>
      <c r="Q8" s="9">
        <v>0.74702000000000002</v>
      </c>
      <c r="R8" s="9">
        <v>0.71850000000000003</v>
      </c>
      <c r="S8" s="9">
        <v>0.70640000000000003</v>
      </c>
      <c r="T8" s="9">
        <v>0.95979000000000003</v>
      </c>
      <c r="U8" s="9">
        <v>0.90281999999999996</v>
      </c>
      <c r="V8" s="10">
        <v>0.84202999999999995</v>
      </c>
    </row>
    <row r="9" spans="1:22" x14ac:dyDescent="0.2">
      <c r="A9" s="13"/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P9" s="8">
        <v>-25</v>
      </c>
      <c r="Q9" s="9">
        <v>0.69060999999999995</v>
      </c>
      <c r="R9" s="9">
        <v>0.64080000000000004</v>
      </c>
      <c r="S9" s="9">
        <v>0.64100999999999997</v>
      </c>
      <c r="T9" s="9">
        <v>0.94764999999999999</v>
      </c>
      <c r="U9" s="9">
        <v>0.89688999999999997</v>
      </c>
      <c r="V9" s="10">
        <v>0.83001999999999998</v>
      </c>
    </row>
    <row r="10" spans="1:22" x14ac:dyDescent="0.2">
      <c r="A10" s="13"/>
      <c r="B10" s="2"/>
      <c r="C10" s="3"/>
      <c r="D10" s="2"/>
      <c r="E10" s="2"/>
      <c r="F10" s="2"/>
      <c r="P10" s="8">
        <v>-30</v>
      </c>
      <c r="Q10" s="9">
        <v>0.56859999999999999</v>
      </c>
      <c r="R10" s="9">
        <v>0.52205000000000001</v>
      </c>
      <c r="S10" s="9">
        <v>0.50310999999999995</v>
      </c>
      <c r="T10" s="9">
        <v>0.93125000000000002</v>
      </c>
      <c r="U10" s="9">
        <v>0.87314000000000003</v>
      </c>
      <c r="V10" s="10">
        <v>0.77151999999999998</v>
      </c>
    </row>
    <row r="12" spans="1:22" x14ac:dyDescent="0.2">
      <c r="A12" s="11" t="s">
        <v>13</v>
      </c>
      <c r="B12" s="11"/>
      <c r="C12" s="11"/>
      <c r="D12" s="11"/>
      <c r="E12" s="11"/>
      <c r="F12" s="11"/>
    </row>
    <row r="13" spans="1:22" x14ac:dyDescent="0.2">
      <c r="A13" s="2" t="s">
        <v>0</v>
      </c>
      <c r="B13" s="2">
        <v>-10</v>
      </c>
      <c r="C13" s="2">
        <v>10</v>
      </c>
      <c r="D13" s="2">
        <v>25</v>
      </c>
      <c r="E13" s="2">
        <v>40</v>
      </c>
      <c r="F13" s="2"/>
    </row>
    <row r="14" spans="1:22" x14ac:dyDescent="0.2">
      <c r="A14" s="2" t="s">
        <v>7</v>
      </c>
      <c r="B14" s="2">
        <v>3227</v>
      </c>
      <c r="C14" s="2">
        <v>3230</v>
      </c>
      <c r="D14" s="2">
        <v>3229</v>
      </c>
      <c r="E14" s="2">
        <v>3232</v>
      </c>
      <c r="F14" s="2"/>
    </row>
    <row r="15" spans="1:22" x14ac:dyDescent="0.2">
      <c r="A15" s="2" t="s">
        <v>8</v>
      </c>
      <c r="B15" s="2">
        <v>2.529E-2</v>
      </c>
      <c r="C15" s="2">
        <v>3.2340000000000001E-2</v>
      </c>
      <c r="D15" s="2">
        <v>3.6310000000000002E-2</v>
      </c>
      <c r="E15" s="2">
        <v>3.5389999999999998E-2</v>
      </c>
      <c r="F15" s="2"/>
    </row>
    <row r="16" spans="1:22" x14ac:dyDescent="0.2">
      <c r="A16" s="2" t="s">
        <v>9</v>
      </c>
      <c r="B16" s="2">
        <v>-445.7</v>
      </c>
      <c r="C16" s="2">
        <v>-360.9</v>
      </c>
      <c r="D16" s="2">
        <v>-322.2</v>
      </c>
      <c r="E16" s="2">
        <v>-204.1</v>
      </c>
      <c r="F16" s="2"/>
    </row>
    <row r="17" spans="1:6" x14ac:dyDescent="0.2">
      <c r="A17" s="2" t="s">
        <v>10</v>
      </c>
      <c r="B17" s="2">
        <v>-15.22</v>
      </c>
      <c r="C17" s="2">
        <v>-19.62</v>
      </c>
      <c r="D17" s="2">
        <v>-23.02</v>
      </c>
      <c r="E17" s="2">
        <v>-18.88</v>
      </c>
      <c r="F17" s="2"/>
    </row>
    <row r="18" spans="1:6" x14ac:dyDescent="0.2">
      <c r="A18" s="2" t="s">
        <v>11</v>
      </c>
      <c r="B18" s="2">
        <v>0.98480000000000001</v>
      </c>
      <c r="C18" s="2">
        <v>0.996</v>
      </c>
      <c r="D18" s="2">
        <v>0.9919</v>
      </c>
      <c r="E18" s="2">
        <v>0.98440000000000005</v>
      </c>
      <c r="F18" s="2"/>
    </row>
    <row r="19" spans="1:6" x14ac:dyDescent="0.2">
      <c r="A19" s="2" t="s">
        <v>12</v>
      </c>
      <c r="B19" s="2">
        <v>2495</v>
      </c>
      <c r="C19" s="2">
        <v>974.2</v>
      </c>
      <c r="D19" s="2">
        <v>1646</v>
      </c>
      <c r="E19" s="2">
        <v>1989</v>
      </c>
      <c r="F19" s="2"/>
    </row>
    <row r="21" spans="1:6" x14ac:dyDescent="0.2">
      <c r="A21" s="11" t="s">
        <v>14</v>
      </c>
      <c r="B21" s="11"/>
      <c r="C21" s="11"/>
      <c r="D21" s="11"/>
      <c r="E21" s="11"/>
      <c r="F21" s="11"/>
    </row>
    <row r="22" spans="1:6" x14ac:dyDescent="0.2">
      <c r="A22" s="2" t="s">
        <v>0</v>
      </c>
      <c r="B22" s="2" t="s">
        <v>15</v>
      </c>
      <c r="C22" s="2" t="s">
        <v>16</v>
      </c>
      <c r="D22" s="2" t="s">
        <v>17</v>
      </c>
      <c r="E22" s="2" t="s">
        <v>18</v>
      </c>
      <c r="F22" s="2" t="s">
        <v>19</v>
      </c>
    </row>
    <row r="23" spans="1:6" x14ac:dyDescent="0.2">
      <c r="A23" s="2" t="s">
        <v>7</v>
      </c>
      <c r="B23" s="2">
        <v>0.15</v>
      </c>
      <c r="C23" s="2">
        <v>1.7639999999999999E-2</v>
      </c>
      <c r="D23" s="2">
        <v>3041</v>
      </c>
      <c r="E23" s="2">
        <v>4.7869999999999996E-3</v>
      </c>
      <c r="F23" s="3">
        <v>-5.5029999999999999E-13</v>
      </c>
    </row>
    <row r="24" spans="1:6" x14ac:dyDescent="0.2">
      <c r="A24" s="2" t="s">
        <v>8</v>
      </c>
      <c r="B24" s="2">
        <v>-0.1414</v>
      </c>
      <c r="C24" s="2">
        <v>-1.2880000000000001E-3</v>
      </c>
      <c r="D24" s="2">
        <v>6.829E-3</v>
      </c>
      <c r="E24" s="2">
        <v>5.646E-3</v>
      </c>
      <c r="F24" s="2">
        <v>0.65169999999999995</v>
      </c>
    </row>
    <row r="25" spans="1:6" x14ac:dyDescent="0.2">
      <c r="A25" s="2" t="s">
        <v>9</v>
      </c>
      <c r="B25" s="2">
        <v>0.22309999999999999</v>
      </c>
      <c r="C25" s="2">
        <v>4.6709999999999998E-3</v>
      </c>
      <c r="D25" s="2">
        <v>142.6</v>
      </c>
      <c r="E25" s="2">
        <v>7.3010000000000002E-4</v>
      </c>
      <c r="F25" s="3">
        <v>26300</v>
      </c>
    </row>
    <row r="26" spans="1:6" x14ac:dyDescent="0.2">
      <c r="A26" s="2" t="s">
        <v>10</v>
      </c>
      <c r="B26" s="2">
        <v>2.153E-3</v>
      </c>
      <c r="C26" s="2">
        <v>1.438E-2</v>
      </c>
      <c r="D26" s="2">
        <v>-0.1046</v>
      </c>
      <c r="E26" s="2">
        <v>3.3570000000000003E-2</v>
      </c>
      <c r="F26" s="2">
        <v>-5.202E-3</v>
      </c>
    </row>
    <row r="27" spans="1:6" x14ac:dyDescent="0.2">
      <c r="A27" s="2" t="s">
        <v>11</v>
      </c>
      <c r="B27" s="2">
        <v>0.99980000000000002</v>
      </c>
      <c r="C27" s="3">
        <v>0.99680000000000002</v>
      </c>
      <c r="D27" s="2">
        <v>0.97299999999999998</v>
      </c>
      <c r="E27" s="2">
        <v>0.98780000000000001</v>
      </c>
      <c r="F27" s="2">
        <v>0.97789999999999999</v>
      </c>
    </row>
    <row r="28" spans="1:6" x14ac:dyDescent="0.2">
      <c r="A28" s="2" t="s">
        <v>12</v>
      </c>
      <c r="B28" s="3">
        <v>5.1789999999999997E-5</v>
      </c>
      <c r="C28" s="3">
        <v>4.5900000000000001E-8</v>
      </c>
      <c r="D28" s="3">
        <v>27410</v>
      </c>
      <c r="E28" s="3">
        <v>2.8159999999999998E-7</v>
      </c>
      <c r="F28" s="3">
        <v>1268000</v>
      </c>
    </row>
    <row r="30" spans="1:6" x14ac:dyDescent="0.2">
      <c r="A30" s="12" t="s">
        <v>21</v>
      </c>
      <c r="B30" s="12"/>
      <c r="C30" s="12"/>
      <c r="D30" s="12"/>
      <c r="E30" s="12"/>
      <c r="F30" s="12"/>
    </row>
    <row r="31" spans="1:6" x14ac:dyDescent="0.2">
      <c r="A31" s="1" t="s">
        <v>22</v>
      </c>
      <c r="B31" s="1">
        <v>0.5</v>
      </c>
      <c r="C31" s="1">
        <v>2</v>
      </c>
      <c r="D31" s="1">
        <v>6</v>
      </c>
      <c r="E31" s="1">
        <v>10</v>
      </c>
    </row>
    <row r="32" spans="1:6" x14ac:dyDescent="0.2">
      <c r="A32" s="1" t="s">
        <v>23</v>
      </c>
      <c r="B32" s="1">
        <v>30330</v>
      </c>
      <c r="C32" s="1">
        <v>19300</v>
      </c>
      <c r="D32" s="1">
        <v>12000</v>
      </c>
      <c r="E32" s="1">
        <v>11500</v>
      </c>
    </row>
    <row r="33" spans="1:6" x14ac:dyDescent="0.2">
      <c r="A33" s="1" t="s">
        <v>20</v>
      </c>
      <c r="B33" s="1" t="s">
        <v>24</v>
      </c>
      <c r="C33" s="1" t="s">
        <v>25</v>
      </c>
      <c r="D33" s="1" t="s">
        <v>26</v>
      </c>
      <c r="E33" s="1" t="s">
        <v>27</v>
      </c>
      <c r="F33" s="1" t="s">
        <v>12</v>
      </c>
    </row>
    <row r="34" spans="1:6" x14ac:dyDescent="0.2">
      <c r="A34" s="6">
        <v>25990</v>
      </c>
      <c r="B34" s="1">
        <v>-0.55720000000000003</v>
      </c>
      <c r="C34" s="6">
        <v>10620</v>
      </c>
      <c r="D34" s="1">
        <v>7.1009999999999997E-3</v>
      </c>
      <c r="E34" s="1">
        <v>0.999</v>
      </c>
      <c r="F34" s="6">
        <v>2.5149999999999998E-22</v>
      </c>
    </row>
  </sheetData>
  <mergeCells count="6">
    <mergeCell ref="J1:O1"/>
    <mergeCell ref="A30:F30"/>
    <mergeCell ref="A1:F1"/>
    <mergeCell ref="A7:A10"/>
    <mergeCell ref="A12:F12"/>
    <mergeCell ref="A21:F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2019-06-06T07:45:18Z</dcterms:modified>
</cp:coreProperties>
</file>